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D:\0作業用\★★R3千葉調査・回答関係\R031008〆　財政状況資料集\★足立区提出\"/>
    </mc:Choice>
  </mc:AlternateContent>
  <xr:revisionPtr revIDLastSave="0" documentId="13_ncr:1_{78ADDC55-124F-4F97-AD17-9A550D421D53}" xr6:coauthVersionLast="36" xr6:coauthVersionMax="36" xr10:uidLastSave="{00000000-0000-0000-0000-000000000000}"/>
  <bookViews>
    <workbookView xWindow="0" yWindow="0" windowWidth="23040" windowHeight="8724" tabRatio="849" firstSheet="11"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E38" i="10"/>
  <c r="AM38" i="10"/>
  <c r="U38" i="10"/>
  <c r="C38" i="10"/>
  <c r="BE37" i="10"/>
  <c r="AM37" i="10"/>
  <c r="U37" i="10"/>
  <c r="C37" i="10"/>
  <c r="BE36" i="10"/>
  <c r="AM36" i="10"/>
  <c r="C36" i="10"/>
  <c r="BE35" i="10"/>
  <c r="AM35" i="10"/>
  <c r="C35" i="10"/>
  <c r="BW34" i="10"/>
  <c r="BW35" i="10" s="1"/>
  <c r="BW36" i="10" s="1"/>
  <c r="BW37" i="10" s="1"/>
  <c r="BW38" i="10" s="1"/>
  <c r="BE34" i="10"/>
  <c r="AM34" i="10"/>
  <c r="U34" i="10"/>
  <c r="U35" i="10" s="1"/>
  <c r="U36" i="10" s="1"/>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<sst xmlns="http://schemas.openxmlformats.org/spreadsheetml/2006/main" count="1145" uniqueCount="615">
  <si>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</si>
  <si>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</si>
  <si>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</si>
  <si>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</si>
  <si>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</si>
  <si>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</si>
  <si>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</si>
  <si>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</si>
  <si>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</si>
  <si>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</si>
  <si>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</si>
  <si>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</si>
  <si>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</si>
  <si>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</si>
  <si>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</si>
  <si>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</si>
  <si>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</si>
  <si>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</si>
  <si>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</si>
  <si>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</si>
  <si>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</si>
  <si>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</si>
  <si>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</si>
  <si>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</si>
  <si>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</si>
  <si>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</si>
  <si>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</si>
  <si>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</si>
  <si>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</si>
  <si>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</si>
  <si>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</si>
  <si>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</si>
  <si>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</si>
  <si>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</si>
  <si>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</si>
  <si>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</si>
  <si>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</si>
  <si>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</si>
  <si>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</si>
  <si>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</si>
  <si>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</si>
  <si>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</si>
  <si>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</si>
  <si>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</si>
  <si>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</si>
  <si>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</si>
  <si>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</si>
  <si>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</si>
  <si>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</si>
  <si>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</si>
  <si>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</si>
  <si>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</si>
  <si>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</si>
  <si>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</si>
  <si>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</si>
  <si>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</si>
  <si>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</si>
  <si>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</si>
  <si>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</si>
  <si>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</si>
  <si>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</si>
  <si>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</si>
  <si>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</si>
  <si>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</si>
  <si>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</si>
  <si>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</si>
  <si>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</si>
  <si>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</si>
  <si>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</si>
  <si>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</si>
  <si>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</si>
  <si>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</si>
  <si>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</si>
  <si>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</si>
  <si>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</si>
  <si>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</si>
  <si>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</si>
  <si>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</si>
  <si>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</si>
  <si>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</si>
  <si>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</si>
  <si>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</si>
  <si>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</si>
  <si>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</si>
  <si>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</si>
  <si>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</si>
  <si>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</si>
  <si>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</si>
  <si>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</si>
  <si>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</si>
  <si>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</si>
  <si>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</si>
  <si>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</si>
  <si>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</si>
  <si>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</si>
  <si>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</si>
  <si>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</si>
  <si>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</si>
  <si>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足立区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</si>
  <si>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</si>
  <si>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</si>
  <si>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</si>
  <si>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</si>
  <si>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</si>
  <si>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</si>
  <si>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</si>
  <si>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</si>
  <si>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</si>
  <si>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</si>
  <si>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</si>
  <si>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</si>
  <si>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</si>
  <si>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</si>
  <si>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</si>
  <si>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</si>
  <si>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</si>
  <si>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</si>
  <si>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</si>
  <si>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</si>
  <si>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</si>
  <si>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</si>
  <si>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</si>
  <si>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</si>
  <si>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</si>
  <si>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</si>
  <si>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</si>
  <si>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</si>
  <si>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</si>
  <si>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</si>
  <si>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</si>
  <si>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</si>
  <si>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</si>
  <si>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</si>
  <si>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</si>
  <si>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</si>
  <si>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</si>
  <si>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</si>
  <si>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</si>
  <si>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</si>
  <si>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</si>
  <si>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</si>
  <si>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</si>
  <si>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</si>
  <si>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</si>
  <si>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</si>
  <si>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</si>
  <si>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</si>
  <si>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</si>
  <si>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</si>
  <si>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</si>
  <si>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</si>
  <si>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</si>
  <si>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</si>
  <si>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</si>
  <si>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</si>
  <si>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</si>
  <si>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</si>
  <si>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</si>
  <si>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</si>
  <si>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</si>
  <si>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</si>
  <si>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</si>
  <si>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</si>
  <si>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</si>
  <si>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</si>
  <si>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</si>
  <si>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</si>
  <si>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</si>
  <si>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</si>
  <si>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</si>
  <si>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</si>
  <si>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</si>
  <si>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</si>
  <si>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</si>
  <si>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</si>
  <si>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</si>
  <si>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</si>
  <si>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</si>
  <si>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</si>
  <si>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</si>
  <si>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</si>
  <si>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</si>
  <si>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</si>
  <si>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</si>
  <si>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</si>
  <si>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</si>
  <si>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</si>
  <si>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</si>
  <si>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</si>
  <si>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</si>
  <si>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</si>
  <si>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</si>
  <si>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</si>
  <si>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</si>
  <si>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</si>
  <si>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</si>
  <si>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</si>
  <si>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</si>
  <si>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</si>
  <si>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</si>
  <si>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</si>
  <si>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</si>
  <si>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</si>
  <si>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</si>
  <si>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</si>
  <si>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</si>
  <si>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</si>
  <si>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</si>
  <si>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</si>
  <si>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</si>
  <si>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</si>
  <si>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</si>
  <si>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</si>
  <si>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</si>
  <si>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</si>
  <si>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</si>
  <si>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東京都足立区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</si>
  <si>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</si>
  <si>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</si>
  <si>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</si>
  <si>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</si>
  <si>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</si>
  <si>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</si>
  <si>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</si>
  <si>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</si>
  <si>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</si>
  <si>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</si>
  <si>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</si>
  <si>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</si>
  <si>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</si>
  <si>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</si>
  <si>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</si>
  <si>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</si>
  <si>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</si>
  <si>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</si>
  <si>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</si>
  <si>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</si>
  <si>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</si>
  <si>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</si>
  <si>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</si>
  <si>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</si>
  <si>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</si>
  <si>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</si>
  <si>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</si>
  <si>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</si>
  <si>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</si>
  <si>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</si>
  <si>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</si>
  <si>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</si>
  <si>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</si>
  <si>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</si>
  <si>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</si>
  <si>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</si>
  <si>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</si>
  <si>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</si>
  <si>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</si>
  <si>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</si>
  <si>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</si>
  <si>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</si>
  <si>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</si>
  <si>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</si>
  <si>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</si>
  <si>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</si>
  <si>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</si>
  <si>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</si>
  <si>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</si>
  <si>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</si>
  <si>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</si>
  <si>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</si>
  <si>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</si>
  <si>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</si>
  <si>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</si>
  <si>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</si>
  <si>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</si>
  <si>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</si>
  <si>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</si>
  <si>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</si>
  <si>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</si>
  <si>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</si>
  <si>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</si>
  <si>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</si>
  <si>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</si>
  <si>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</si>
  <si>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</si>
  <si>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</si>
  <si>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</si>
  <si>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</si>
  <si>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</si>
  <si>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</si>
  <si>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</si>
  <si>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</si>
  <si>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</si>
  <si>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</si>
  <si>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</si>
  <si>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</si>
  <si>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</si>
  <si>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</si>
  <si>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</si>
  <si>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</si>
  <si>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</si>
  <si>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</si>
  <si>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</si>
  <si>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</si>
  <si>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</si>
  <si>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</si>
  <si>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</si>
  <si>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</si>
  <si>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</si>
  <si>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</si>
  <si>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</si>
  <si>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</si>
  <si>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</si>
  <si>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</si>
  <si>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</si>
  <si>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</si>
  <si>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</si>
  <si>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</si>
  <si>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</si>
  <si>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</si>
  <si>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</si>
  <si>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</si>
  <si>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</si>
  <si>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</si>
  <si>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</si>
  <si>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</si>
  <si>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</si>
  <si>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</si>
  <si>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</si>
  <si>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</si>
  <si>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</si>
  <si>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</si>
  <si>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</si>
  <si>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</si>
  <si>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</si>
  <si>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</si>
  <si>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</si>
  <si>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</si>
  <si>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</si>
  <si>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</si>
  <si>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</si>
  <si>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</si>
  <si>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</si>
  <si>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</si>
  <si>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</si>
  <si>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</si>
  <si>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</si>
  <si>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</si>
  <si>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</si>
  <si>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</si>
  <si>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</si>
  <si>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</si>
  <si>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</si>
  <si>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</si>
  <si>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</si>
  <si>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</si>
  <si>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</si>
  <si>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</si>
  <si>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</si>
  <si>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</si>
  <si>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</si>
  <si>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</si>
  <si>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</si>
  <si>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</si>
  <si>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</si>
  <si>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</si>
  <si>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</si>
  <si>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</si>
  <si>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</si>
  <si>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</si>
  <si>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</si>
  <si>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東京都足立区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</si>
  <si>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</si>
  <si>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</si>
  <si>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</si>
  <si>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</si>
  <si>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</si>
  <si>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</si>
  <si>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</si>
  <si>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</si>
  <si>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</si>
  <si>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</si>
  <si>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</si>
  <si>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</si>
  <si>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</si>
  <si>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</si>
  <si>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</si>
  <si>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</si>
  <si>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</si>
  <si>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</si>
  <si>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</si>
  <si>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</si>
  <si>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</si>
  <si>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</si>
  <si>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</si>
  <si>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</si>
  <si>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</si>
  <si>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</si>
  <si>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</si>
  <si>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</si>
  <si>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</si>
  <si>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</si>
  <si>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</si>
  <si>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</si>
  <si>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</si>
  <si>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</si>
  <si>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</si>
  <si>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</si>
  <si>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</si>
  <si>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</si>
  <si>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</si>
  <si>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</si>
  <si>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</si>
  <si>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</si>
  <si>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</si>
  <si>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</si>
  <si>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</si>
  <si>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</si>
  <si>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</si>
  <si>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</si>
  <si>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</si>
  <si>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</si>
  <si>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</si>
  <si>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</si>
  <si>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</si>
  <si>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</si>
  <si>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</si>
  <si>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</si>
  <si>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</si>
  <si>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</si>
  <si>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</si>
  <si>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</si>
  <si>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</si>
  <si>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</si>
  <si>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</si>
  <si>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</si>
  <si>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</si>
  <si>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</si>
  <si>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</si>
  <si>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</si>
  <si>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</si>
  <si>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</si>
  <si>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</si>
  <si>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</si>
  <si>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</si>
  <si>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</si>
  <si>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</si>
  <si>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</si>
  <si>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</si>
  <si>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</si>
  <si>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</si>
  <si>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t>
    <phoneticPr fontId="5"/>
  </si>
  <si>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</si>
  <si>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</si>
  <si>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</si>
  <si>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</si>
  <si>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</si>
  <si>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</si>
  <si>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</si>
  <si>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</si>
  <si>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</si>
  <si>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</si>
  <si>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</si>
  <si>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</si>
  <si>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</si>
  <si>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</si>
  <si>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</si>
  <si>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</si>
  <si>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</si>
  <si>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</si>
  <si>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</si>
  <si>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</si>
  <si>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</si>
  <si>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</si>
  <si>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</si>
  <si>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</si>
  <si>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</si>
  <si>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</si>
  <si>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</si>
  <si>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</si>
  <si>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</si>
  <si>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</si>
  <si>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</si>
  <si>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</si>
  <si>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</si>
  <si>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</si>
  <si>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</si>
  <si>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</si>
  <si>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</si>
  <si>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</si>
  <si>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</si>
  <si>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</si>
  <si>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</si>
  <si>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</si>
  <si>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</si>
  <si>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</si>
  <si>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</si>
  <si>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</si>
  <si>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</si>
  <si>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</si>
  <si>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</si>
  <si>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</si>
  <si>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</si>
  <si>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</si>
  <si>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</si>
  <si>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</si>
  <si>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</si>
  <si>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</si>
  <si>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</si>
  <si>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</si>
  <si>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</si>
  <si>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</si>
  <si>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</si>
  <si>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</si>
  <si>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</si>
  <si>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</si>
  <si>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</si>
  <si>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</si>
  <si>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</si>
  <si>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</si>
  <si>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</si>
  <si>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</si>
  <si>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</si>
  <si>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</si>
  <si>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</si>
  <si>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</si>
  <si>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</si>
  <si>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</si>
  <si>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</si>
  <si>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</si>
  <si>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</si>
  <si>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</si>
  <si>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</si>
  <si>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</si>
  <si>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</si>
  <si>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</si>
  <si>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</si>
  <si>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</si>
  <si>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</si>
  <si>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</si>
  <si>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</si>
  <si>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</si>
  <si>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</si>
  <si>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</si>
  <si>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</si>
  <si>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</si>
  <si>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</si>
  <si>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</si>
  <si>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</si>
  <si>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</si>
  <si>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</si>
  <si>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</si>
  <si>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</si>
  <si>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</si>
  <si>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</si>
  <si>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</si>
  <si>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</si>
  <si>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</si>
  <si>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</si>
  <si>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</si>
  <si>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</si>
  <si>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</si>
  <si>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</si>
  <si>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</si>
  <si>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</si>
  <si>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</si>
  <si>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</si>
  <si>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</si>
  <si>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1.99</t>
  </si>
  <si>
    <t>▲ 1.20</t>
  </si>
  <si>
    <t>一般会計</t>
  </si>
  <si>
    <t>介護保険特別会計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</si>
  <si>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</si>
  <si>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</si>
  <si>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</si>
  <si>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</si>
  <si>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</si>
  <si>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</si>
  <si>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</si>
  <si>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</si>
  <si>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</si>
  <si>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</si>
  <si>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足立区体育協会</t>
    <phoneticPr fontId="2"/>
  </si>
  <si>
    <t>足立区勤労福祉サービスセンター</t>
    <phoneticPr fontId="2"/>
  </si>
  <si>
    <t>○</t>
    <phoneticPr fontId="2"/>
  </si>
  <si>
    <t>足立市街地開発</t>
    <phoneticPr fontId="2"/>
  </si>
  <si>
    <t>足立区生涯学習振興公社</t>
    <phoneticPr fontId="2"/>
  </si>
  <si>
    <t>足立区土地開発公社</t>
    <phoneticPr fontId="2"/>
  </si>
  <si>
    <t>足立区観光交流協会</t>
    <phoneticPr fontId="2"/>
  </si>
  <si>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</si>
  <si>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</si>
  <si>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</si>
  <si>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</si>
  <si>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</si>
  <si>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義務教育施設建設資金積立基金</t>
    <rPh sb="0" eb="2">
      <t>ギム</t>
    </rPh>
    <rPh sb="2" eb="4">
      <t>キョウイク</t>
    </rPh>
    <rPh sb="4" eb="6">
      <t>シセツ</t>
    </rPh>
    <rPh sb="6" eb="8">
      <t>ケンセツ</t>
    </rPh>
    <rPh sb="8" eb="10">
      <t>シキン</t>
    </rPh>
    <rPh sb="10" eb="12">
      <t>ツミタテ</t>
    </rPh>
    <rPh sb="12" eb="14">
      <t>キキン</t>
    </rPh>
    <phoneticPr fontId="19"/>
  </si>
  <si>
    <t>公共施設建設資金積立基金</t>
    <rPh sb="0" eb="2">
      <t>コウキョウ</t>
    </rPh>
    <rPh sb="2" eb="4">
      <t>シセツ</t>
    </rPh>
    <rPh sb="4" eb="6">
      <t>ケンセツ</t>
    </rPh>
    <rPh sb="6" eb="8">
      <t>シキン</t>
    </rPh>
    <rPh sb="8" eb="10">
      <t>ツミタテ</t>
    </rPh>
    <rPh sb="10" eb="12">
      <t>キキン</t>
    </rPh>
    <phoneticPr fontId="19"/>
  </si>
  <si>
    <t>地域福祉振興基金</t>
    <rPh sb="0" eb="2">
      <t>チイキ</t>
    </rPh>
    <rPh sb="2" eb="4">
      <t>フクシ</t>
    </rPh>
    <rPh sb="4" eb="6">
      <t>シンコウ</t>
    </rPh>
    <rPh sb="6" eb="8">
      <t>キキン</t>
    </rPh>
    <phoneticPr fontId="19"/>
  </si>
  <si>
    <t>-</t>
    <phoneticPr fontId="2"/>
  </si>
  <si>
    <t>竹の塚鉄道立体化及び関連都市計画事業資金積立基金</t>
    <phoneticPr fontId="2"/>
  </si>
  <si>
    <t>防災減災対策整備基金</t>
    <rPh sb="0" eb="2">
      <t>ボウサイ</t>
    </rPh>
    <rPh sb="2" eb="4">
      <t>ゲンサイ</t>
    </rPh>
    <rPh sb="4" eb="6">
      <t>タイサク</t>
    </rPh>
    <rPh sb="6" eb="8">
      <t>セイビ</t>
    </rPh>
    <rPh sb="8" eb="10">
      <t>キキン</t>
    </rPh>
    <phoneticPr fontId="2"/>
  </si>
  <si>
    <t>-</t>
    <phoneticPr fontId="2"/>
  </si>
  <si>
    <t>法適用</t>
    <rPh sb="0" eb="3">
      <t>ホウテキヨウ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</si>
  <si>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</si>
  <si>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</si>
  <si>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</si>
  <si>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</si>
  <si>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</si>
  <si>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将来負担比率は、基金等の充当可能財源が将来負担額を上回るため、類似団体と同様に算定されず、健全な状態が続いている。
　有形固定資産減価償却率は類似団体と大きな差はないが、施設保有量が多く、今後、大規模改修や建替え等の維持・更新経費の増大・集中化が見込まれることから、人口構造の変化、多様化するニーズ、トータルコスト等の将来予測を踏まえて、施設の長寿命化や複合化、小・中学校の適正配置等に取り組んでいる。
　事業の優先順位を明確にし、経常的な活動の収支の範囲内で投資的な活動を行っていけるよう、計画的・健全な財政運営を進めていく。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</si>
  <si>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</si>
  <si>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</si>
  <si>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</si>
  <si>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</si>
  <si>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</si>
  <si>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</si>
  <si>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将来負担比率は、基金等の充当可能財源が将来負担額を上回るため、類似団体と同様に算定されず、健全な状態が続いている。
　実質公債費比率は、地方債の償還額と新規発行額のバランスをとり、適債事業を精査しながら新発債の抑制に努めた結果、前年度と変わらず▲3.4と適正水準を維持している。
　今後、小・中学校など一斉に大規模改修や建替えの時期を迎えることによる経費の増大と集中化が予測される。世代間負担の公平性を念頭に、設類型ごとに順次策定を進めている個別計画等に基づき、引き続き財政負担の軽減･平準化を図っていく。</t>
    <rPh sb="115" eb="118">
      <t>ゼンネンド</t>
    </rPh>
    <rPh sb="119" eb="120">
      <t>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</si>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</sst>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游ゴシック"/>
      <family val="3"/>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8" fillId="0" borderId="112" xfId="8" applyFont="1" applyFill="1" applyBorder="1" applyAlignment="1" applyProtection="1">
      <alignment horizontal="left" vertical="center" shrinkToFit="1"/>
      <protection locked="0"/>
    </xf>
    <xf numFmtId="0" fontId="38" fillId="0" borderId="113" xfId="8" applyFont="1" applyFill="1" applyBorder="1" applyAlignment="1" applyProtection="1">
      <alignment horizontal="left" vertical="center" shrinkToFit="1"/>
      <protection locked="0"/>
    </xf>
    <xf numFmtId="0" fontId="38" fillId="0" borderId="114" xfId="8" applyFont="1" applyFill="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ABEEAA4-D546-4928-8B0F-2E6BC55239B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43773</c:v>
                </c:pt>
                <c:pt idx="1">
                  <c:v>51565</c:v>
                </c:pt>
                <c:pt idx="2">
                  <c:v>46686</c:v>
                </c:pt>
                <c:pt idx="3">
                  <c:v>49796</c:v>
                </c:pt>
                <c:pt idx="4">
                  <c:v>51681</c:v>
                </c:pt>
              </c:numCache>
            </c:numRef>
          </c:val>
          <c:smooth val="0"/>
          <c:extLst>
            <c:ext xmlns:c16="http://schemas.microsoft.com/office/drawing/2014/chart" uri="{C3380CC4-5D6E-409C-BE32-E72D297353CC}">
              <c16:uniqueId val="{00000000-4DEF-49AA-B4CD-C0F9A978A9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49002</c:v>
                </c:pt>
                <c:pt idx="1">
                  <c:v>54942</c:v>
                </c:pt>
                <c:pt idx="2">
                  <c:v>45931</c:v>
                </c:pt>
                <c:pt idx="3">
                  <c:v>52901</c:v>
                </c:pt>
                <c:pt idx="4">
                  <c:v>48057</c:v>
                </c:pt>
              </c:numCache>
            </c:numRef>
          </c:val>
          <c:smooth val="0"/>
          <c:extLst>
            <c:ext xmlns:c16="http://schemas.microsoft.com/office/drawing/2014/chart" uri="{C3380CC4-5D6E-409C-BE32-E72D297353CC}">
              <c16:uniqueId val="{00000001-4DEF-49AA-B4CD-C0F9A978A98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4.09</c:v>
                </c:pt>
                <c:pt idx="1">
                  <c:v>4.46</c:v>
                </c:pt>
                <c:pt idx="2">
                  <c:v>4.55</c:v>
                </c:pt>
                <c:pt idx="3">
                  <c:v>4.68</c:v>
                </c:pt>
                <c:pt idx="4">
                  <c:v>4.54</c:v>
                </c:pt>
              </c:numCache>
            </c:numRef>
          </c:val>
          <c:extLst>
            <c:ext xmlns:c16="http://schemas.microsoft.com/office/drawing/2014/chart" uri="{C3380CC4-5D6E-409C-BE32-E72D297353CC}">
              <c16:uniqueId val="{00000000-F277-4880-99C4-57B926994C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19.850000000000001</c:v>
                </c:pt>
                <c:pt idx="1">
                  <c:v>19.02</c:v>
                </c:pt>
                <c:pt idx="2">
                  <c:v>20.84</c:v>
                </c:pt>
                <c:pt idx="3">
                  <c:v>19.829999999999998</c:v>
                </c:pt>
                <c:pt idx="4">
                  <c:v>24.65</c:v>
                </c:pt>
              </c:numCache>
            </c:numRef>
          </c:val>
          <c:extLst>
            <c:ext xmlns:c16="http://schemas.microsoft.com/office/drawing/2014/chart" uri="{C3380CC4-5D6E-409C-BE32-E72D297353CC}">
              <c16:uniqueId val="{00000001-F277-4880-99C4-57B926994C6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1.24</c:v>
                </c:pt>
                <c:pt idx="1">
                  <c:v>-1.99</c:v>
                </c:pt>
                <c:pt idx="2">
                  <c:v>-1.2</c:v>
                </c:pt>
                <c:pt idx="3">
                  <c:v>0.34</c:v>
                </c:pt>
                <c:pt idx="4">
                  <c:v>3.02</c:v>
                </c:pt>
              </c:numCache>
            </c:numRef>
          </c:val>
          <c:smooth val="0"/>
          <c:extLst>
            <c:ext xmlns:c16="http://schemas.microsoft.com/office/drawing/2014/chart" uri="{C3380CC4-5D6E-409C-BE32-E72D297353CC}">
              <c16:uniqueId val="{00000002-F277-4880-99C4-57B926994C6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0F1-48C2-A723-DCE9E61E58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F1-48C2-A723-DCE9E61E589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0F1-48C2-A723-DCE9E61E589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0F1-48C2-A723-DCE9E61E589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0F1-48C2-A723-DCE9E61E5890}"/>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60F1-48C2-A723-DCE9E61E5890}"/>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0.04</c:v>
                </c:pt>
                <c:pt idx="2">
                  <c:v>#N/A</c:v>
                </c:pt>
                <c:pt idx="3">
                  <c:v>0.06</c:v>
                </c:pt>
                <c:pt idx="4">
                  <c:v>#N/A</c:v>
                </c:pt>
                <c:pt idx="5">
                  <c:v>7.0000000000000007E-2</c:v>
                </c:pt>
                <c:pt idx="6">
                  <c:v>#N/A</c:v>
                </c:pt>
                <c:pt idx="7">
                  <c:v>0.02</c:v>
                </c:pt>
                <c:pt idx="8">
                  <c:v>#N/A</c:v>
                </c:pt>
                <c:pt idx="9">
                  <c:v>0.12</c:v>
                </c:pt>
              </c:numCache>
            </c:numRef>
          </c:val>
          <c:extLst>
            <c:ext xmlns:c16="http://schemas.microsoft.com/office/drawing/2014/chart" uri="{C3380CC4-5D6E-409C-BE32-E72D297353CC}">
              <c16:uniqueId val="{00000006-60F1-48C2-A723-DCE9E61E589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1.07</c:v>
                </c:pt>
                <c:pt idx="2">
                  <c:v>#N/A</c:v>
                </c:pt>
                <c:pt idx="3">
                  <c:v>1.1599999999999999</c:v>
                </c:pt>
                <c:pt idx="4">
                  <c:v>#N/A</c:v>
                </c:pt>
                <c:pt idx="5">
                  <c:v>1.06</c:v>
                </c:pt>
                <c:pt idx="6">
                  <c:v>#N/A</c:v>
                </c:pt>
                <c:pt idx="7">
                  <c:v>0.52</c:v>
                </c:pt>
                <c:pt idx="8">
                  <c:v>#N/A</c:v>
                </c:pt>
                <c:pt idx="9">
                  <c:v>0.44</c:v>
                </c:pt>
              </c:numCache>
            </c:numRef>
          </c:val>
          <c:extLst>
            <c:ext xmlns:c16="http://schemas.microsoft.com/office/drawing/2014/chart" uri="{C3380CC4-5D6E-409C-BE32-E72D297353CC}">
              <c16:uniqueId val="{00000007-60F1-48C2-A723-DCE9E61E5890}"/>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0.36</c:v>
                </c:pt>
                <c:pt idx="2">
                  <c:v>#N/A</c:v>
                </c:pt>
                <c:pt idx="3">
                  <c:v>0.84</c:v>
                </c:pt>
                <c:pt idx="4">
                  <c:v>#N/A</c:v>
                </c:pt>
                <c:pt idx="5">
                  <c:v>0.76</c:v>
                </c:pt>
                <c:pt idx="6">
                  <c:v>#N/A</c:v>
                </c:pt>
                <c:pt idx="7">
                  <c:v>0.52</c:v>
                </c:pt>
                <c:pt idx="8">
                  <c:v>#N/A</c:v>
                </c:pt>
                <c:pt idx="9">
                  <c:v>1</c:v>
                </c:pt>
              </c:numCache>
            </c:numRef>
          </c:val>
          <c:extLst>
            <c:ext xmlns:c16="http://schemas.microsoft.com/office/drawing/2014/chart" uri="{C3380CC4-5D6E-409C-BE32-E72D297353CC}">
              <c16:uniqueId val="{00000008-60F1-48C2-A723-DCE9E61E589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4.08</c:v>
                </c:pt>
                <c:pt idx="2">
                  <c:v>#N/A</c:v>
                </c:pt>
                <c:pt idx="3">
                  <c:v>4.45</c:v>
                </c:pt>
                <c:pt idx="4">
                  <c:v>#N/A</c:v>
                </c:pt>
                <c:pt idx="5">
                  <c:v>4.54</c:v>
                </c:pt>
                <c:pt idx="6">
                  <c:v>#N/A</c:v>
                </c:pt>
                <c:pt idx="7">
                  <c:v>4.68</c:v>
                </c:pt>
                <c:pt idx="8">
                  <c:v>#N/A</c:v>
                </c:pt>
                <c:pt idx="9">
                  <c:v>4.53</c:v>
                </c:pt>
              </c:numCache>
            </c:numRef>
          </c:val>
          <c:extLst>
            <c:ext xmlns:c16="http://schemas.microsoft.com/office/drawing/2014/chart" uri="{C3380CC4-5D6E-409C-BE32-E72D297353CC}">
              <c16:uniqueId val="{00000009-60F1-48C2-A723-DCE9E61E589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12247</c:v>
                </c:pt>
                <c:pt idx="5">
                  <c:v>11738</c:v>
                </c:pt>
                <c:pt idx="8">
                  <c:v>11391</c:v>
                </c:pt>
                <c:pt idx="11">
                  <c:v>11082</c:v>
                </c:pt>
                <c:pt idx="14">
                  <c:v>10770</c:v>
                </c:pt>
              </c:numCache>
            </c:numRef>
          </c:val>
          <c:extLst>
            <c:ext xmlns:c16="http://schemas.microsoft.com/office/drawing/2014/chart" uri="{C3380CC4-5D6E-409C-BE32-E72D297353CC}">
              <c16:uniqueId val="{00000000-16F0-481A-A7A1-4F71DAB5F2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6F0-481A-A7A1-4F71DAB5F2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4708</c:v>
                </c:pt>
                <c:pt idx="3">
                  <c:v>451</c:v>
                </c:pt>
                <c:pt idx="6">
                  <c:v>617</c:v>
                </c:pt>
                <c:pt idx="9">
                  <c:v>486</c:v>
                </c:pt>
                <c:pt idx="12">
                  <c:v>272</c:v>
                </c:pt>
              </c:numCache>
            </c:numRef>
          </c:val>
          <c:extLst>
            <c:ext xmlns:c16="http://schemas.microsoft.com/office/drawing/2014/chart" uri="{C3380CC4-5D6E-409C-BE32-E72D297353CC}">
              <c16:uniqueId val="{00000002-16F0-481A-A7A1-4F71DAB5F2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328</c:v>
                </c:pt>
                <c:pt idx="3">
                  <c:v>194</c:v>
                </c:pt>
                <c:pt idx="6">
                  <c:v>165</c:v>
                </c:pt>
                <c:pt idx="9">
                  <c:v>183</c:v>
                </c:pt>
                <c:pt idx="12">
                  <c:v>185</c:v>
                </c:pt>
              </c:numCache>
            </c:numRef>
          </c:val>
          <c:extLst>
            <c:ext xmlns:c16="http://schemas.microsoft.com/office/drawing/2014/chart" uri="{C3380CC4-5D6E-409C-BE32-E72D297353CC}">
              <c16:uniqueId val="{00000003-16F0-481A-A7A1-4F71DAB5F2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6F0-481A-A7A1-4F71DAB5F2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204</c:v>
                </c:pt>
                <c:pt idx="3">
                  <c:v>204</c:v>
                </c:pt>
                <c:pt idx="6">
                  <c:v>188</c:v>
                </c:pt>
                <c:pt idx="9">
                  <c:v>175</c:v>
                </c:pt>
                <c:pt idx="12">
                  <c:v>148</c:v>
                </c:pt>
              </c:numCache>
            </c:numRef>
          </c:val>
          <c:extLst>
            <c:ext xmlns:c16="http://schemas.microsoft.com/office/drawing/2014/chart" uri="{C3380CC4-5D6E-409C-BE32-E72D297353CC}">
              <c16:uniqueId val="{00000005-16F0-481A-A7A1-4F71DAB5F2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6F0-481A-A7A1-4F71DAB5F2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6278</c:v>
                </c:pt>
                <c:pt idx="3">
                  <c:v>5473</c:v>
                </c:pt>
                <c:pt idx="6">
                  <c:v>5235</c:v>
                </c:pt>
                <c:pt idx="9">
                  <c:v>4740</c:v>
                </c:pt>
                <c:pt idx="12">
                  <c:v>4389</c:v>
                </c:pt>
              </c:numCache>
            </c:numRef>
          </c:val>
          <c:extLst>
            <c:ext xmlns:c16="http://schemas.microsoft.com/office/drawing/2014/chart" uri="{C3380CC4-5D6E-409C-BE32-E72D297353CC}">
              <c16:uniqueId val="{00000007-16F0-481A-A7A1-4F71DAB5F28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-729</c:v>
                </c:pt>
                <c:pt idx="2">
                  <c:v>#N/A</c:v>
                </c:pt>
                <c:pt idx="3">
                  <c:v>#N/A</c:v>
                </c:pt>
                <c:pt idx="4">
                  <c:v>-5416</c:v>
                </c:pt>
                <c:pt idx="5">
                  <c:v>#N/A</c:v>
                </c:pt>
                <c:pt idx="6">
                  <c:v>#N/A</c:v>
                </c:pt>
                <c:pt idx="7">
                  <c:v>-5186</c:v>
                </c:pt>
                <c:pt idx="8">
                  <c:v>#N/A</c:v>
                </c:pt>
                <c:pt idx="9">
                  <c:v>#N/A</c:v>
                </c:pt>
                <c:pt idx="10">
                  <c:v>-5498</c:v>
                </c:pt>
                <c:pt idx="11">
                  <c:v>#N/A</c:v>
                </c:pt>
                <c:pt idx="12">
                  <c:v>#N/A</c:v>
                </c:pt>
                <c:pt idx="13">
                  <c:v>-5776</c:v>
                </c:pt>
                <c:pt idx="14">
                  <c:v>#N/A</c:v>
                </c:pt>
              </c:numCache>
            </c:numRef>
          </c:val>
          <c:smooth val="0"/>
          <c:extLst>
            <c:ext xmlns:c16="http://schemas.microsoft.com/office/drawing/2014/chart" uri="{C3380CC4-5D6E-409C-BE32-E72D297353CC}">
              <c16:uniqueId val="{00000008-16F0-481A-A7A1-4F71DAB5F28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129229</c:v>
                </c:pt>
                <c:pt idx="5">
                  <c:v>118959</c:v>
                </c:pt>
                <c:pt idx="8">
                  <c:v>109191</c:v>
                </c:pt>
                <c:pt idx="11">
                  <c:v>99269</c:v>
                </c:pt>
                <c:pt idx="14">
                  <c:v>89721</c:v>
                </c:pt>
              </c:numCache>
            </c:numRef>
          </c:val>
          <c:extLst>
            <c:ext xmlns:c16="http://schemas.microsoft.com/office/drawing/2014/chart" uri="{C3380CC4-5D6E-409C-BE32-E72D297353CC}">
              <c16:uniqueId val="{00000000-3464-46F7-ADA0-9B0FAF7CCD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3267</c:v>
                </c:pt>
                <c:pt idx="5">
                  <c:v>2993</c:v>
                </c:pt>
                <c:pt idx="8">
                  <c:v>2631</c:v>
                </c:pt>
                <c:pt idx="11">
                  <c:v>2421</c:v>
                </c:pt>
                <c:pt idx="14">
                  <c:v>2422</c:v>
                </c:pt>
              </c:numCache>
            </c:numRef>
          </c:val>
          <c:extLst>
            <c:ext xmlns:c16="http://schemas.microsoft.com/office/drawing/2014/chart" uri="{C3380CC4-5D6E-409C-BE32-E72D297353CC}">
              <c16:uniqueId val="{00000001-3464-46F7-ADA0-9B0FAF7CCD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137383</c:v>
                </c:pt>
                <c:pt idx="5">
                  <c:v>144411</c:v>
                </c:pt>
                <c:pt idx="8">
                  <c:v>157784</c:v>
                </c:pt>
                <c:pt idx="11">
                  <c:v>167186</c:v>
                </c:pt>
                <c:pt idx="14">
                  <c:v>180740</c:v>
                </c:pt>
              </c:numCache>
            </c:numRef>
          </c:val>
          <c:extLst>
            <c:ext xmlns:c16="http://schemas.microsoft.com/office/drawing/2014/chart" uri="{C3380CC4-5D6E-409C-BE32-E72D297353CC}">
              <c16:uniqueId val="{00000002-3464-46F7-ADA0-9B0FAF7CCD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464-46F7-ADA0-9B0FAF7CCD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464-46F7-ADA0-9B0FAF7CCD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119</c:v>
                </c:pt>
                <c:pt idx="3">
                  <c:v>102</c:v>
                </c:pt>
                <c:pt idx="6">
                  <c:v>86</c:v>
                </c:pt>
                <c:pt idx="9">
                  <c:v>71</c:v>
                </c:pt>
                <c:pt idx="12">
                  <c:v>55</c:v>
                </c:pt>
              </c:numCache>
            </c:numRef>
          </c:val>
          <c:extLst>
            <c:ext xmlns:c16="http://schemas.microsoft.com/office/drawing/2014/chart" uri="{C3380CC4-5D6E-409C-BE32-E72D297353CC}">
              <c16:uniqueId val="{00000005-3464-46F7-ADA0-9B0FAF7CCD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27503</c:v>
                </c:pt>
                <c:pt idx="3">
                  <c:v>27288</c:v>
                </c:pt>
                <c:pt idx="6">
                  <c:v>25856</c:v>
                </c:pt>
                <c:pt idx="9">
                  <c:v>26654</c:v>
                </c:pt>
                <c:pt idx="12">
                  <c:v>25607</c:v>
                </c:pt>
              </c:numCache>
            </c:numRef>
          </c:val>
          <c:extLst>
            <c:ext xmlns:c16="http://schemas.microsoft.com/office/drawing/2014/chart" uri="{C3380CC4-5D6E-409C-BE32-E72D297353CC}">
              <c16:uniqueId val="{00000006-3464-46F7-ADA0-9B0FAF7CCD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1784</c:v>
                </c:pt>
                <c:pt idx="3">
                  <c:v>1911</c:v>
                </c:pt>
                <c:pt idx="6">
                  <c:v>2266</c:v>
                </c:pt>
                <c:pt idx="9">
                  <c:v>2266</c:v>
                </c:pt>
                <c:pt idx="12">
                  <c:v>2308</c:v>
                </c:pt>
              </c:numCache>
            </c:numRef>
          </c:val>
          <c:extLst>
            <c:ext xmlns:c16="http://schemas.microsoft.com/office/drawing/2014/chart" uri="{C3380CC4-5D6E-409C-BE32-E72D297353CC}">
              <c16:uniqueId val="{00000007-3464-46F7-ADA0-9B0FAF7CCD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3464-46F7-ADA0-9B0FAF7CCD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5910</c:v>
                </c:pt>
                <c:pt idx="3">
                  <c:v>5370</c:v>
                </c:pt>
                <c:pt idx="6">
                  <c:v>4724</c:v>
                </c:pt>
                <c:pt idx="9">
                  <c:v>4238</c:v>
                </c:pt>
                <c:pt idx="12">
                  <c:v>4937</c:v>
                </c:pt>
              </c:numCache>
            </c:numRef>
          </c:val>
          <c:extLst>
            <c:ext xmlns:c16="http://schemas.microsoft.com/office/drawing/2014/chart" uri="{C3380CC4-5D6E-409C-BE32-E72D297353CC}">
              <c16:uniqueId val="{00000009-3464-46F7-ADA0-9B0FAF7CCD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48835</c:v>
                </c:pt>
                <c:pt idx="3">
                  <c:v>45329</c:v>
                </c:pt>
                <c:pt idx="6">
                  <c:v>41606</c:v>
                </c:pt>
                <c:pt idx="9">
                  <c:v>38294</c:v>
                </c:pt>
                <c:pt idx="12">
                  <c:v>34225</c:v>
                </c:pt>
              </c:numCache>
            </c:numRef>
          </c:val>
          <c:extLst>
            <c:ext xmlns:c16="http://schemas.microsoft.com/office/drawing/2014/chart" uri="{C3380CC4-5D6E-409C-BE32-E72D297353CC}">
              <c16:uniqueId val="{0000000A-3464-46F7-ADA0-9B0FAF7CCD6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464-46F7-ADA0-9B0FAF7CCD6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33876</c:v>
                </c:pt>
                <c:pt idx="1">
                  <c:v>33852</c:v>
                </c:pt>
                <c:pt idx="2">
                  <c:v>43188</c:v>
                </c:pt>
              </c:numCache>
            </c:numRef>
          </c:val>
          <c:extLst>
            <c:ext xmlns:c16="http://schemas.microsoft.com/office/drawing/2014/chart" uri="{C3380CC4-5D6E-409C-BE32-E72D297353CC}">
              <c16:uniqueId val="{00000000-79E5-4D25-97A0-233D57F795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6562</c:v>
                </c:pt>
                <c:pt idx="1">
                  <c:v>10179</c:v>
                </c:pt>
                <c:pt idx="2">
                  <c:v>9926</c:v>
                </c:pt>
              </c:numCache>
            </c:numRef>
          </c:val>
          <c:extLst>
            <c:ext xmlns:c16="http://schemas.microsoft.com/office/drawing/2014/chart" uri="{C3380CC4-5D6E-409C-BE32-E72D297353CC}">
              <c16:uniqueId val="{00000001-79E5-4D25-97A0-233D57F795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111893</c:v>
                </c:pt>
                <c:pt idx="1">
                  <c:v>117304</c:v>
                </c:pt>
                <c:pt idx="2">
                  <c:v>122089</c:v>
                </c:pt>
              </c:numCache>
            </c:numRef>
          </c:val>
          <c:extLst>
            <c:ext xmlns:c16="http://schemas.microsoft.com/office/drawing/2014/chart" uri="{C3380CC4-5D6E-409C-BE32-E72D297353CC}">
              <c16:uniqueId val="{00000002-79E5-4D25-97A0-233D57F7955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{EAA9128D-D898-47BE-921A-3A5B3BDB01E0}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E37-4952-9972-EBA4B427C6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{A20A1D52-CD0B-4A80-985B-0821213B0289}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37-4952-9972-EBA4B427C6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{07F1C0BC-D122-471D-9EDD-0BEB07915EE9}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37-4952-9972-EBA4B427C6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{DEB2C991-5529-449F-AE1B-27F0E0993E4E}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37-4952-9972-EBA4B427C6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{37F9EE51-A0AD-43E8-A22A-23CEED3EA907}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37-4952-9972-EBA4B427C62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{ED55CA2A-9A76-491B-BE5E-E0DCAEFB77F0}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E37-4952-9972-EBA4B427C62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{25E294FF-3263-46CB-9398-E30ED233D70A}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E37-4952-9972-EBA4B427C62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{072B1828-707F-4A31-959F-BFA7179B0064}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E37-4952-9972-EBA4B427C62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{67FDF1DF-6FC3-42CC-A8A9-D9722DC5D3E9}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E37-4952-9972-EBA4B427C6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65.2</c:v>
                </c:pt>
                <c:pt idx="8">
                  <c:v>57.9</c:v>
                </c:pt>
                <c:pt idx="16">
                  <c:v>58.8</c:v>
                </c:pt>
                <c:pt idx="24">
                  <c:v>59.1</c:v>
                </c:pt>
                <c:pt idx="32">
                  <c:v>59.9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E37-4952-9972-EBA4B427C62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{2DB9307D-76B4-45ED-A182-16EB04CD9B06}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E37-4952-9972-EBA4B427C62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{235FF5F1-F425-40C8-9BF1-FE9EF6325611}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37-4952-9972-EBA4B427C6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{9198C5FD-E6B1-490F-9F85-00E1746AA3AC}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37-4952-9972-EBA4B427C6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{4B793D49-BBCC-4D56-ACA9-C1FDB814C94A}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37-4952-9972-EBA4B427C6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{B5DF1555-5163-4ACB-9750-82588C7BFA31}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37-4952-9972-EBA4B427C623}"/>
                </c:ext>
              </c:extLst>
            </c:dLbl>
            <c:dLbl>
              <c:idx val="8"/>
              <c:layout>
                <c:manualLayout>
                  <c:x val="-3.647412474302976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{5AEAFCB4-DCF1-45B5-A951-42982ACE1774}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E37-4952-9972-EBA4B427C623}"/>
                </c:ext>
              </c:extLst>
            </c:dLbl>
            <c:dLbl>
              <c:idx val="16"/>
              <c:layout>
                <c:manualLayout>
                  <c:x val="-2.781627619611491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{DADB2AC5-620D-4A96-A00D-C5CAFDB94E86}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E37-4952-9972-EBA4B427C62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{0B3EEA19-66F7-42FB-A81B-9C95F748FB78}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E37-4952-9972-EBA4B427C62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{D84F8172-CA5E-45DC-A69C-2848F7F0803A}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E37-4952-9972-EBA4B427C6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56.8</c:v>
                </c:pt>
                <c:pt idx="16">
                  <c:v>56.9</c:v>
                </c:pt>
                <c:pt idx="24">
                  <c:v>57.7</c:v>
                </c:pt>
                <c:pt idx="32">
                  <c:v>56.3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E37-4952-9972-EBA4B427C623}"/>
            </c:ext>
          </c:extLst>
        </c:ser>
        <c:dLbls>
          <c:showLegendKey val="0"/>
          <c:showVal val="1"/>
          <c:showCatName val="0"/>
          <c:showSerName val="0"/>
          <c:showPercent val="0"/>
          <c:showBubbleSize val="0"/>
        </c:dLbls>
        <c:axId val="46179840"/>
        <c:axId val="46181760"/>
      </c:scatterChart>
      <c:valAx>
        <c:axId val="46179840"/>
        <c:scaling>
          <c:orientation val="minMax"/>
          <c:max val="60.6"/>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{C627B39C-D740-4463-8CDC-5A8870D08F06}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265-4DA0-873F-17A6FFB5FD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{A379C55F-C9F9-44C5-A9BC-F369D415A7EC}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65-4DA0-873F-17A6FFB5FD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{438AFEDD-976C-4484-88A5-E78CE0CE972E}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65-4DA0-873F-17A6FFB5FD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{CBF8999E-F8D5-4CCF-93CF-5D9069DE65E5}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65-4DA0-873F-17A6FFB5FD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{4288068B-6E91-408F-AC09-0EC8B47DC432}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65-4DA0-873F-17A6FFB5FD8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{249AC16D-0293-4204-9421-954A346AE7EB}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265-4DA0-873F-17A6FFB5FD8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{2DA00AB6-231A-437D-AB9F-C07FB4E09581}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265-4DA0-873F-17A6FFB5FD8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{365ACA81-AFEB-4A95-8E5B-4781ECDB6AB8}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265-4DA0-873F-17A6FFB5FD8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{3C189661-5F8E-40BE-852C-194D7B637EF3}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265-4DA0-873F-17A6FFB5FD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0.5</c:v>
                </c:pt>
                <c:pt idx="8">
                  <c:v>-0.3</c:v>
                </c:pt>
                <c:pt idx="16">
                  <c:v>-2.4</c:v>
                </c:pt>
                <c:pt idx="24">
                  <c:v>-3.4</c:v>
                </c:pt>
                <c:pt idx="32">
                  <c:v>-3.4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265-4DA0-873F-17A6FFB5FD8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{8D40CCB8-4DCA-495A-9F63-DB8DA28D08B8}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265-4DA0-873F-17A6FFB5FD8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{F9459F16-4E12-4D30-BF7F-AC5A3CB2FED3}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65-4DA0-873F-17A6FFB5FD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{192B8D81-C8EE-4059-B4CA-793DFAC2AF88}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65-4DA0-873F-17A6FFB5FD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{E3D8C111-A1F3-4586-A620-B45CD8BCA08B}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65-4DA0-873F-17A6FFB5FD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{DDB06270-08FA-4B8F-9AD2-5559879E77C8}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65-4DA0-873F-17A6FFB5FD8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{B7AC6F9D-1638-40F1-9EE8-92CC83CFC401}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265-4DA0-873F-17A6FFB5FD8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{FA487897-323B-454E-8C2B-5D9246C9C068}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265-4DA0-873F-17A6FFB5FD8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{D3EBB2A7-9834-4B5A-923E-DFB9A9D7C959}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265-4DA0-873F-17A6FFB5FD8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{749214EE-A740-40BA-A633-D040CFD338B3}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265-4DA0-873F-17A6FFB5FD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-2.2999999999999998</c:v>
                </c:pt>
                <c:pt idx="8">
                  <c:v>-2.8</c:v>
                </c:pt>
                <c:pt idx="16">
                  <c:v>-3.2</c:v>
                </c:pt>
                <c:pt idx="24">
                  <c:v>-3.4</c:v>
                </c:pt>
                <c:pt idx="32">
                  <c:v>-3.5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265-4DA0-873F-17A6FFB5FD85}"/>
            </c:ext>
          </c:extLst>
        </c:ser>
        <c:dLbls>
          <c:showLegendKey val="0"/>
          <c:showVal val="1"/>
          <c:showCatName val="0"/>
          <c:showSerName val="0"/>
          <c:showPercent val="0"/>
          <c:showBubbleSize val="0"/>
        </c:dLbls>
        <c:axId val="84219776"/>
        <c:axId val="84234240"/>
      </c:scatterChart>
      <c:valAx>
        <c:axId val="84219776"/>
        <c:scaling>
          <c:orientation val="minMax"/>
          <c:max val="-2.2000000000000002"/>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東京都足立区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債務負担行為に基づく支出額について土地開発公社からの用地取得費減に伴う減少や</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元利償還金の減などにより、</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実質公債費比率の分子は、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年連続でマイナスとなった。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地方債の現在高については、新発債を抑制した結果、前年度に比べて</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着実な減少を続けている。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年度以降、満期一括償還方式の地方債の借り入れがないため、今後も残高は減少していく。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東京都足立区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地方債の償還額と新規発行額のバランスをとり、新発債を抑制した結果、着実に地方債現在高が減少している。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将来負担額である地方債現在高・債務負担行為支出予定額・退職手当負担見込額等の合計は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658</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億円で</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億円減少した</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、将来負担額から控除される充当可能基金残高等の合計は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2,729</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億円となり、差引き</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2,071</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億円のマイナスであるため、将来負担比率は算定されなかった</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令和元年度将来負担額関連数字の訂正</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左記表中</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「債務負担行為に基づく支出予定額」</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4,937</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3,624</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「将来負担比率の分子」▲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205,750</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207,064</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（２）各会計、関係団体の財政状況及び健全化判断比　</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率のシート</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「債務負担行為に基づく支出予定額」　　　　</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4,936,927</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3,623,773</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「合計」</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67,132,485</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65,819,331</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東京都足立区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・学校施設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公共施設の更新</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備え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一方、学校改築にかかる経費として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大学病院建設助成で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億円など合わせて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取り崩し、結果として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・老朽化する施設更新を予定しているため、財政状況を見ながら適宜積み立てていく。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・義務教育施設建設資金積立基金：学校施設更新経費</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・公共施設建設資金積立基金：公共施設老朽化対策</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・小・中学校の改築事業を進めており、今後の建替え、統合予定を踏まえて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億円積み立てたことによる増加</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公共施設老朽化による更新経費の将来負担への備えのため、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億円積み立てたことによる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・小・中学校改築のため、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大学病院</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建設助成のため、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取り崩したことによる減少</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・義務教育施設建設資金積立基金：学校施設の更新計画および財政状況を見ながら、適宜積立てを行う。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・公共施設建設資金積立基金：収支均衡を見ながら、適宜積立てを行う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将来的な財源対策に備え、決算剰余金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億円を含めて、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・財源対策のため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千万円取り崩したことによる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・現在高について標準財政規模の２割程度を目安にしていく。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・１千万</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円を積み立てたことによる増加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・満期一括償還のため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年償還の場合、起債年度を含め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年間据置、起債額の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年間積み立てる。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年償還の場合、起債年度を含め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年間据置、起債額の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年間積み立てる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2169D82-A4AA-4EBC-9006-478024AFDE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4EF6A8F-1A98-49CF-822C-AC7EDD7AC8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95C07559-02EC-468A-8745-BD8122480221}"/>
            </a:ext>
          </a:extLst>
        </xdr:cNvPr>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A485A7AB-67A0-4EDB-B68C-35E3351AC2C7}"/>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721A27B7-F754-4412-B60C-F0E310683DCC}"/>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173A90F4-A484-4E67-A64C-8A3B71D0AE7B}"/>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3ADA0078-F0A3-4029-B779-7CD72A5D6CE1}"/>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4394FAB3-DE1E-40EA-9AB8-58DFF4A1A642}"/>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83513F4B-578B-42B5-BD16-EF45DA3B2D61}"/>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2D56DF5F-3DD9-4B04-93A6-D2B6F703A616}"/>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1E1C2D8C-B9AA-459E-B88D-1BC10171B6D8}"/>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EDC0EDF8-3F7E-4C52-BB3A-0EEF5617911E}"/>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2A51A36A-5BE4-4E02-830E-E52388E50511}"/>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CD5271E7-6FCF-4397-896E-BE8925A80616}"/>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6123D293-58BF-45D4-900B-86FCD7F07C3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AC48DDB-619F-46F7-998D-3F3476AAE18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FF5D2FE3-565C-43BB-9BE7-D3FF42BF588C}"/>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379CDE99-66E5-46F7-BB46-E94DE8672A1D}"/>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FCE232DD-A8C1-48A1-87F9-6C044810B916}"/>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E8AA3808-24DB-4F04-8079-189775ACD739}"/>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CD78EBD2-91FC-4DB8-ACC0-633B750129D5}"/>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321706BF-A979-47B9-9750-A7EB02718221}"/>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691,298
657,258
53.25
294,721,630
285,257,396
7,951,091
175,182,952
32,851,556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E4EA7304-0EAE-4207-A8DD-974537A27A51}"/>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910861B0-F863-46B9-AD16-DCE84F5723A8}"/>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FFE40C7C-E438-4062-8CEE-DEB724F7EB21}"/>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A1B5B3E1-F707-47C8-90F2-78CF6EFDC616}"/>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F24FE332-2FA4-4E37-86FB-801EA9601772}"/>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34FB8678-51A5-43CD-828A-67CC8D62221B}"/>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C785FB44-8C5F-407A-856B-6907C9B814CC}"/>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AE65FA9D-8535-444F-B753-1AAB56817BC6}"/>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4B2EC119-BCD1-4FD6-A781-755A2EAFB3D1}"/>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DA469793-8242-4045-AF53-B6558EE96D82}"/>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B426995-89EF-43D1-91E1-29E591D67463}"/>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2142B810-8B66-4EE5-B561-597DC014F243}"/>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8DCAC250-434B-40F0-BF90-312848DFAE38}"/>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9BFDB07E-86B0-4011-88A4-C9E7EBEA3A7D}"/>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C5837F25-4AFD-4E18-A911-D9E27E00C2F7}"/>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95D21008-8533-482D-BC2B-D1C65E4AE7A7}"/>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85C81ACD-B832-4645-872F-74B4222781E8}"/>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924E9602-D4E4-4B19-923C-798ED809D27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CC2D8253-EA8A-42ED-B7B5-A55209AB9522}"/>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9F82E650-58E5-4908-87D2-370388CEC6C0}"/>
            </a:ext>
          </a:extLst>
        </xdr:cNvPr>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A1385FEF-425F-47E8-878E-A109CBBC7707}"/>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A780C288-6D29-456E-8451-8BDFD9B9D2CE}"/>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2375F70B-A9B5-47A0-9124-9AD07E1D1BEE}"/>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5728C49C-3A78-47AE-8AB5-57E91440C2A0}"/>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E992224D-CD48-4FF6-BEDC-40514A1644AB}"/>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7F0C4F96-97FF-4574-ACDA-56841FF70DEA}"/>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EA6806DE-4355-4C88-8692-9E909DB63F4B}"/>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03A19CF-32A5-4409-AE61-78090149EDF3}"/>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DEF75C05-B1D7-42FD-A4D6-C95A6AEA4B32}"/>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42FF2DF8-4235-4A89-8A2B-3ACE2C7C6FCF}"/>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DCE3D176-3028-4738-B16E-51F2CB2522BB}"/>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3A2381EA-BFEC-4DD0-948B-DDB9A63BBCBF}"/>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279E4A52-8FCF-46EB-9CBF-8890A0F0D8B9}"/>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7D175C5A-067C-46BC-AAD4-1D0342B89244}"/>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C27AB883-286D-402C-BB86-5ABE5BB41F34}"/>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昭和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年代後半からの人口増加を背景に、行政需要拡大への対応、住民福祉増進のため計画的に公共施設整備を進めてきた結果、多くの施設が築後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年を経過し、類似団体と比較して若干高い傾向となっており、大規模改修や建替え等の維持・更新経費の増大・集中化への対応に迫られている。</a:t>
          </a:r>
        </a:p>
        <a:p>
          <a:r>
            <a:rPr kumimoji="1" lang="ja-JP" altLang="en-US" sz="1100">
              <a:latin typeface="ＭＳ Ｐゴシック" panose="020B0600070205080204" pitchFamily="50" charset="-128"/>
              <a:ea typeface="ＭＳ Ｐゴシック" panose="020B0600070205080204" pitchFamily="50" charset="-128"/>
            </a:rPr>
            <a:t>　今後、躯体の健全性評価に基づき個別施設の目標使用年数を設定した上で予防的な計画保全を実施しながら長寿命化を図るとともに、将来予測を踏まえた適正な施設配置を進めていく。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EDF3D9FC-FFC9-4291-9430-680E5042A468}"/>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98D71E08-27A2-4BDE-8553-8B5239939D7B}"/>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DE9491C5-4245-4474-BF8B-C7418CF3896D}"/>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B90B1C82-FB9B-44A7-A463-B0B6E732D525}"/>
            </a:ext>
          </a:extLst>
        </xdr:cNvPr>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BD88C1B4-341F-4801-9D12-1F64E09E20BC}"/>
            </a:ext>
          </a:extLst>
        </xdr:cNvPr>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E3097ABD-6AD5-4F78-BFDA-67089A76105D}"/>
            </a:ext>
          </a:extLst>
        </xdr:cNvPr>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E095DC60-4850-4FE3-A289-9572E8778BFF}"/>
            </a:ext>
          </a:extLst>
        </xdr:cNvPr>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E2703AC9-DFC0-4CE5-B940-D884F70863E1}"/>
            </a:ext>
          </a:extLst>
        </xdr:cNvPr>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E93F0C08-2CF7-44AE-9951-0F494973C4A3}"/>
            </a:ext>
          </a:extLst>
        </xdr:cNvPr>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57202B1C-08A4-45FD-8FBC-74E59C1FFD18}"/>
            </a:ext>
          </a:extLst>
        </xdr:cNvPr>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FFB60387-7482-4AE0-A9F6-CB77D44FB59B}"/>
            </a:ext>
          </a:extLst>
        </xdr:cNvPr>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EE2C8AD4-FEBF-48C3-A24A-F075B264D6C4}"/>
            </a:ext>
          </a:extLst>
        </xdr:cNvPr>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B4EB27E4-4C64-484F-9E42-2FB8263D4A32}"/>
            </a:ext>
          </a:extLst>
        </xdr:cNvPr>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7C236833-D81D-450E-A8AA-9ABC250204C5}"/>
            </a:ext>
          </a:extLst>
        </xdr:cNvPr>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4382EAFD-55D6-4EFB-BE38-E323A502002E}"/>
            </a:ext>
          </a:extLst>
        </xdr:cNvPr>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A5B4040E-240D-498C-8F60-421829E89452}"/>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4E0C8248-3201-44EF-8602-6FE00E0D1A27}"/>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D2D68103-B84A-4A9B-A632-378B0ECDC4E6}"/>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33</xdr:row>
      <xdr:rowOff>149044</xdr:rowOff>
    </xdr:to>
    <xdr:cxnSp macro="">
      <xdr:nvCxnSpPr>
        <xdr:cNvPr id="77" name="直線コネクタ 76">
          <a:extLst>
            <a:ext uri="{FF2B5EF4-FFF2-40B4-BE49-F238E27FC236}">
              <a16:creationId xmlns:a16="http://schemas.microsoft.com/office/drawing/2014/main" id="{CE49235E-B0B6-42DB-8AC5-92B2DC1895D4}"/>
            </a:ext>
          </a:extLst>
        </xdr:cNvPr>
        <xdr:cNvCxnSpPr/>
      </xdr:nvCxnSpPr>
      <xdr:spPr>
        <a:xfrm flipV="1">
          <a:off x="4206240" y="5326471"/>
          <a:ext cx="1270" cy="1109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8" name="有形固定資産減価償却率最小値テキスト">
          <a:extLst>
            <a:ext uri="{FF2B5EF4-FFF2-40B4-BE49-F238E27FC236}">
              <a16:creationId xmlns:a16="http://schemas.microsoft.com/office/drawing/2014/main" id="{3B1552AE-CD99-4F5B-B912-CEA1F09A0F1A}"/>
            </a:ext>
          </a:extLst>
        </xdr:cNvPr>
        <xdr:cNvSpPr txBox="1"/>
      </xdr:nvSpPr>
      <xdr:spPr>
        <a:xfrm>
          <a:off x="4258945" y="6439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9" name="直線コネクタ 78">
          <a:extLst>
            <a:ext uri="{FF2B5EF4-FFF2-40B4-BE49-F238E27FC236}">
              <a16:creationId xmlns:a16="http://schemas.microsoft.com/office/drawing/2014/main" id="{E01A8D20-AD46-475A-86E5-869186D9C18F}"/>
            </a:ext>
          </a:extLst>
        </xdr:cNvPr>
        <xdr:cNvCxnSpPr/>
      </xdr:nvCxnSpPr>
      <xdr:spPr>
        <a:xfrm>
          <a:off x="4119245" y="643554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80" name="有形固定資産減価償却率最大値テキスト">
          <a:extLst>
            <a:ext uri="{FF2B5EF4-FFF2-40B4-BE49-F238E27FC236}">
              <a16:creationId xmlns:a16="http://schemas.microsoft.com/office/drawing/2014/main" id="{650F8561-546C-40F9-9EDA-5A6918E407E3}"/>
            </a:ext>
          </a:extLst>
        </xdr:cNvPr>
        <xdr:cNvSpPr txBox="1"/>
      </xdr:nvSpPr>
      <xdr:spPr>
        <a:xfrm>
          <a:off x="4258945" y="5109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81" name="直線コネクタ 80">
          <a:extLst>
            <a:ext uri="{FF2B5EF4-FFF2-40B4-BE49-F238E27FC236}">
              <a16:creationId xmlns:a16="http://schemas.microsoft.com/office/drawing/2014/main" id="{5A94F3C7-0C99-4F40-BC6D-7BA52ED0E67B}"/>
            </a:ext>
          </a:extLst>
        </xdr:cNvPr>
        <xdr:cNvCxnSpPr/>
      </xdr:nvCxnSpPr>
      <xdr:spPr>
        <a:xfrm>
          <a:off x="4119245" y="532647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129648</xdr:rowOff>
    </xdr:from>
    <xdr:ext cx="405111" cy="259045"/>
    <xdr:sp macro="" textlink="">
      <xdr:nvSpPr>
        <xdr:cNvPr id="82" name="有形固定資産減価償却率平均値テキスト">
          <a:extLst>
            <a:ext uri="{FF2B5EF4-FFF2-40B4-BE49-F238E27FC236}">
              <a16:creationId xmlns:a16="http://schemas.microsoft.com/office/drawing/2014/main" id="{0029159F-1347-493C-99A0-E2AEF2A7EE73}"/>
            </a:ext>
          </a:extLst>
        </xdr:cNvPr>
        <xdr:cNvSpPr txBox="1"/>
      </xdr:nvSpPr>
      <xdr:spPr>
        <a:xfrm>
          <a:off x="4258945" y="574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106771</xdr:rowOff>
    </xdr:from>
    <xdr:to>
      <xdr:col>23</xdr:col>
      <xdr:colOff>136525</xdr:colOff>
      <xdr:row>31</xdr:row>
      <xdr:rowOff>36921</xdr:rowOff>
    </xdr:to>
    <xdr:sp macro="" textlink="">
      <xdr:nvSpPr>
        <xdr:cNvPr id="83" name="フローチャート: 判断 82">
          <a:extLst>
            <a:ext uri="{FF2B5EF4-FFF2-40B4-BE49-F238E27FC236}">
              <a16:creationId xmlns:a16="http://schemas.microsoft.com/office/drawing/2014/main" id="{56C3A638-D87E-43B3-964F-B8217E1B4BD8}"/>
            </a:ext>
          </a:extLst>
        </xdr:cNvPr>
        <xdr:cNvSpPr/>
      </xdr:nvSpPr>
      <xdr:spPr>
        <a:xfrm>
          <a:off x="4157345" y="58903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149951</xdr:rowOff>
    </xdr:from>
    <xdr:to>
      <xdr:col>19</xdr:col>
      <xdr:colOff>187325</xdr:colOff>
      <xdr:row>31</xdr:row>
      <xdr:rowOff>80101</xdr:rowOff>
    </xdr:to>
    <xdr:sp macro="" textlink="">
      <xdr:nvSpPr>
        <xdr:cNvPr id="84" name="フローチャート: 判断 83">
          <a:extLst>
            <a:ext uri="{FF2B5EF4-FFF2-40B4-BE49-F238E27FC236}">
              <a16:creationId xmlns:a16="http://schemas.microsoft.com/office/drawing/2014/main" id="{4CC9F887-D10E-4DA8-A854-77D512620038}"/>
            </a:ext>
          </a:extLst>
        </xdr:cNvPr>
        <xdr:cNvSpPr/>
      </xdr:nvSpPr>
      <xdr:spPr>
        <a:xfrm>
          <a:off x="3537585" y="59335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125276</xdr:rowOff>
    </xdr:from>
    <xdr:to>
      <xdr:col>15</xdr:col>
      <xdr:colOff>187325</xdr:colOff>
      <xdr:row>31</xdr:row>
      <xdr:rowOff>55426</xdr:rowOff>
    </xdr:to>
    <xdr:sp macro="" textlink="">
      <xdr:nvSpPr>
        <xdr:cNvPr id="85" name="フローチャート: 判断 84">
          <a:extLst>
            <a:ext uri="{FF2B5EF4-FFF2-40B4-BE49-F238E27FC236}">
              <a16:creationId xmlns:a16="http://schemas.microsoft.com/office/drawing/2014/main" id="{2C1110B1-E20D-4C98-980B-2EB38C7222C9}"/>
            </a:ext>
          </a:extLst>
        </xdr:cNvPr>
        <xdr:cNvSpPr/>
      </xdr:nvSpPr>
      <xdr:spPr>
        <a:xfrm>
          <a:off x="2867025" y="59088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122192</xdr:rowOff>
    </xdr:from>
    <xdr:to>
      <xdr:col>11</xdr:col>
      <xdr:colOff>187325</xdr:colOff>
      <xdr:row>31</xdr:row>
      <xdr:rowOff>52342</xdr:rowOff>
    </xdr:to>
    <xdr:sp macro="" textlink="">
      <xdr:nvSpPr>
        <xdr:cNvPr id="86" name="フローチャート: 判断 85">
          <a:extLst>
            <a:ext uri="{FF2B5EF4-FFF2-40B4-BE49-F238E27FC236}">
              <a16:creationId xmlns:a16="http://schemas.microsoft.com/office/drawing/2014/main" id="{6E016FC4-A0CB-4A25-94B4-D1A19C11CBD4}"/>
            </a:ext>
          </a:extLst>
        </xdr:cNvPr>
        <xdr:cNvSpPr/>
      </xdr:nvSpPr>
      <xdr:spPr>
        <a:xfrm>
          <a:off x="2196465" y="59057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55608</xdr:rowOff>
    </xdr:from>
    <xdr:to>
      <xdr:col>7</xdr:col>
      <xdr:colOff>187325</xdr:colOff>
      <xdr:row>31</xdr:row>
      <xdr:rowOff>157208</xdr:rowOff>
    </xdr:to>
    <xdr:sp macro="" textlink="">
      <xdr:nvSpPr>
        <xdr:cNvPr id="87" name="フローチャート: 判断 86">
          <a:extLst>
            <a:ext uri="{FF2B5EF4-FFF2-40B4-BE49-F238E27FC236}">
              <a16:creationId xmlns:a16="http://schemas.microsoft.com/office/drawing/2014/main" id="{F62A54FC-91B6-4ED7-AF86-441FEFAA6076}"/>
            </a:ext>
          </a:extLst>
        </xdr:cNvPr>
        <xdr:cNvSpPr/>
      </xdr:nvSpPr>
      <xdr:spPr>
        <a:xfrm>
          <a:off x="1525905" y="60068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86FB1FF3-31D4-4CCB-9CCB-B5895AD682F4}"/>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C6886F7D-ED8D-43CB-BB3D-D3DB5DCC2984}"/>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82B0FDFE-A269-4F65-815D-145140EF49A5}"/>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8847394E-1CB7-4FF1-880E-DB7BC8BCA458}"/>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73AAFBC4-B17C-4E4F-AD13-B76595F9B255}"/>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93" name="楕円 92">
          <a:extLst>
            <a:ext uri="{FF2B5EF4-FFF2-40B4-BE49-F238E27FC236}">
              <a16:creationId xmlns:a16="http://schemas.microsoft.com/office/drawing/2014/main" id="{AA536570-7B46-4A4B-B5AA-7809222EC97D}"/>
            </a:ext>
          </a:extLst>
        </xdr:cNvPr>
        <xdr:cNvSpPr/>
      </xdr:nvSpPr>
      <xdr:spPr>
        <a:xfrm>
          <a:off x="4157345"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24782</xdr:rowOff>
    </xdr:from>
    <xdr:ext cx="405111" cy="259045"/>
    <xdr:sp macro="" textlink="">
      <xdr:nvSpPr>
        <xdr:cNvPr id="94" name="有形固定資産減価償却率該当値テキスト">
          <a:extLst>
            <a:ext uri="{FF2B5EF4-FFF2-40B4-BE49-F238E27FC236}">
              <a16:creationId xmlns:a16="http://schemas.microsoft.com/office/drawing/2014/main" id="{610261FD-B9AE-4A86-9A66-D81B39307972}"/>
            </a:ext>
          </a:extLst>
        </xdr:cNvPr>
        <xdr:cNvSpPr txBox="1"/>
      </xdr:nvSpPr>
      <xdr:spPr>
        <a:xfrm>
          <a:off x="4258945" y="597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21681</xdr:rowOff>
    </xdr:from>
    <xdr:to>
      <xdr:col>19</xdr:col>
      <xdr:colOff>187325</xdr:colOff>
      <xdr:row>31</xdr:row>
      <xdr:rowOff>123281</xdr:rowOff>
    </xdr:to>
    <xdr:sp macro="" textlink="">
      <xdr:nvSpPr>
        <xdr:cNvPr id="95" name="楕円 94">
          <a:extLst>
            <a:ext uri="{FF2B5EF4-FFF2-40B4-BE49-F238E27FC236}">
              <a16:creationId xmlns:a16="http://schemas.microsoft.com/office/drawing/2014/main" id="{4B4C12CF-E2A9-421D-95FF-9D48AC1EA1D3}"/>
            </a:ext>
          </a:extLst>
        </xdr:cNvPr>
        <xdr:cNvSpPr/>
      </xdr:nvSpPr>
      <xdr:spPr>
        <a:xfrm>
          <a:off x="3537585" y="59729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72481</xdr:rowOff>
    </xdr:from>
    <xdr:to>
      <xdr:col>23</xdr:col>
      <xdr:colOff>85725</xdr:colOff>
      <xdr:row>31</xdr:row>
      <xdr:rowOff>97155</xdr:rowOff>
    </xdr:to>
    <xdr:cxnSp macro="">
      <xdr:nvCxnSpPr>
        <xdr:cNvPr id="96" name="直線コネクタ 95">
          <a:extLst>
            <a:ext uri="{FF2B5EF4-FFF2-40B4-BE49-F238E27FC236}">
              <a16:creationId xmlns:a16="http://schemas.microsoft.com/office/drawing/2014/main" id="{860A86BB-C68B-4C3D-8D09-213DB1F12DD6}"/>
            </a:ext>
          </a:extLst>
        </xdr:cNvPr>
        <xdr:cNvCxnSpPr/>
      </xdr:nvCxnSpPr>
      <xdr:spPr>
        <a:xfrm>
          <a:off x="3588385" y="6023701"/>
          <a:ext cx="61976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12428</xdr:rowOff>
    </xdr:from>
    <xdr:to>
      <xdr:col>15</xdr:col>
      <xdr:colOff>187325</xdr:colOff>
      <xdr:row>31</xdr:row>
      <xdr:rowOff>114028</xdr:rowOff>
    </xdr:to>
    <xdr:sp macro="" textlink="">
      <xdr:nvSpPr>
        <xdr:cNvPr id="97" name="楕円 96">
          <a:extLst>
            <a:ext uri="{FF2B5EF4-FFF2-40B4-BE49-F238E27FC236}">
              <a16:creationId xmlns:a16="http://schemas.microsoft.com/office/drawing/2014/main" id="{F72E905A-ECA3-4716-9DE3-D497BC947C74}"/>
            </a:ext>
          </a:extLst>
        </xdr:cNvPr>
        <xdr:cNvSpPr/>
      </xdr:nvSpPr>
      <xdr:spPr>
        <a:xfrm>
          <a:off x="2867025" y="59636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63228</xdr:rowOff>
    </xdr:from>
    <xdr:to>
      <xdr:col>19</xdr:col>
      <xdr:colOff>136525</xdr:colOff>
      <xdr:row>31</xdr:row>
      <xdr:rowOff>72481</xdr:rowOff>
    </xdr:to>
    <xdr:cxnSp macro="">
      <xdr:nvCxnSpPr>
        <xdr:cNvPr id="98" name="直線コネクタ 97">
          <a:extLst>
            <a:ext uri="{FF2B5EF4-FFF2-40B4-BE49-F238E27FC236}">
              <a16:creationId xmlns:a16="http://schemas.microsoft.com/office/drawing/2014/main" id="{A200F736-A600-4E41-9A2C-B330FD699C21}"/>
            </a:ext>
          </a:extLst>
        </xdr:cNvPr>
        <xdr:cNvCxnSpPr/>
      </xdr:nvCxnSpPr>
      <xdr:spPr>
        <a:xfrm>
          <a:off x="2917825" y="6014448"/>
          <a:ext cx="67056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156119</xdr:rowOff>
    </xdr:from>
    <xdr:to>
      <xdr:col>11</xdr:col>
      <xdr:colOff>187325</xdr:colOff>
      <xdr:row>31</xdr:row>
      <xdr:rowOff>86269</xdr:rowOff>
    </xdr:to>
    <xdr:sp macro="" textlink="">
      <xdr:nvSpPr>
        <xdr:cNvPr id="99" name="楕円 98">
          <a:extLst>
            <a:ext uri="{FF2B5EF4-FFF2-40B4-BE49-F238E27FC236}">
              <a16:creationId xmlns:a16="http://schemas.microsoft.com/office/drawing/2014/main" id="{7780EEB2-5AC7-4124-8088-8332385C7922}"/>
            </a:ext>
          </a:extLst>
        </xdr:cNvPr>
        <xdr:cNvSpPr/>
      </xdr:nvSpPr>
      <xdr:spPr>
        <a:xfrm>
          <a:off x="2196465" y="59396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35469</xdr:rowOff>
    </xdr:from>
    <xdr:to>
      <xdr:col>15</xdr:col>
      <xdr:colOff>136525</xdr:colOff>
      <xdr:row>31</xdr:row>
      <xdr:rowOff>63228</xdr:rowOff>
    </xdr:to>
    <xdr:cxnSp macro="">
      <xdr:nvCxnSpPr>
        <xdr:cNvPr id="100" name="直線コネクタ 99">
          <a:extLst>
            <a:ext uri="{FF2B5EF4-FFF2-40B4-BE49-F238E27FC236}">
              <a16:creationId xmlns:a16="http://schemas.microsoft.com/office/drawing/2014/main" id="{D2ABE32D-EB44-4E68-9833-F27A383D3D7F}"/>
            </a:ext>
          </a:extLst>
        </xdr:cNvPr>
        <xdr:cNvCxnSpPr/>
      </xdr:nvCxnSpPr>
      <xdr:spPr>
        <a:xfrm>
          <a:off x="2247265" y="5986689"/>
          <a:ext cx="67056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38372</xdr:rowOff>
    </xdr:from>
    <xdr:to>
      <xdr:col>7</xdr:col>
      <xdr:colOff>187325</xdr:colOff>
      <xdr:row>32</xdr:row>
      <xdr:rowOff>139972</xdr:rowOff>
    </xdr:to>
    <xdr:sp macro="" textlink="">
      <xdr:nvSpPr>
        <xdr:cNvPr id="101" name="楕円 100">
          <a:extLst>
            <a:ext uri="{FF2B5EF4-FFF2-40B4-BE49-F238E27FC236}">
              <a16:creationId xmlns:a16="http://schemas.microsoft.com/office/drawing/2014/main" id="{F47AC0DE-A3D4-4B80-9FD3-C2B42F4DD9FF}"/>
            </a:ext>
          </a:extLst>
        </xdr:cNvPr>
        <xdr:cNvSpPr/>
      </xdr:nvSpPr>
      <xdr:spPr>
        <a:xfrm>
          <a:off x="1525905" y="61572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35469</xdr:rowOff>
    </xdr:from>
    <xdr:to>
      <xdr:col>11</xdr:col>
      <xdr:colOff>136525</xdr:colOff>
      <xdr:row>32</xdr:row>
      <xdr:rowOff>89172</xdr:rowOff>
    </xdr:to>
    <xdr:cxnSp macro="">
      <xdr:nvCxnSpPr>
        <xdr:cNvPr id="102" name="直線コネクタ 101">
          <a:extLst>
            <a:ext uri="{FF2B5EF4-FFF2-40B4-BE49-F238E27FC236}">
              <a16:creationId xmlns:a16="http://schemas.microsoft.com/office/drawing/2014/main" id="{BFF8EB86-302A-4097-8A15-E2016B29E8F4}"/>
            </a:ext>
          </a:extLst>
        </xdr:cNvPr>
        <xdr:cNvCxnSpPr/>
      </xdr:nvCxnSpPr>
      <xdr:spPr>
        <a:xfrm flipV="1">
          <a:off x="1576705" y="5986689"/>
          <a:ext cx="670560" cy="22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96628</xdr:rowOff>
    </xdr:from>
    <xdr:ext cx="405111" cy="259045"/>
    <xdr:sp macro="" textlink="">
      <xdr:nvSpPr>
        <xdr:cNvPr id="103" name="n_1aveValue有形固定資産減価償却率">
          <a:extLst>
            <a:ext uri="{FF2B5EF4-FFF2-40B4-BE49-F238E27FC236}">
              <a16:creationId xmlns:a16="http://schemas.microsoft.com/office/drawing/2014/main" id="{00EC8A9E-E1CC-44CD-A79F-4B1FF86A7239}"/>
            </a:ext>
          </a:extLst>
        </xdr:cNvPr>
        <xdr:cNvSpPr txBox="1"/>
      </xdr:nvSpPr>
      <xdr:spPr>
        <a:xfrm>
          <a:off x="3395989" y="5712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71953</xdr:rowOff>
    </xdr:from>
    <xdr:ext cx="405111" cy="259045"/>
    <xdr:sp macro="" textlink="">
      <xdr:nvSpPr>
        <xdr:cNvPr id="104" name="n_2aveValue有形固定資産減価償却率">
          <a:extLst>
            <a:ext uri="{FF2B5EF4-FFF2-40B4-BE49-F238E27FC236}">
              <a16:creationId xmlns:a16="http://schemas.microsoft.com/office/drawing/2014/main" id="{67A45251-F94C-4768-B53A-FBCFE8DF7DA3}"/>
            </a:ext>
          </a:extLst>
        </xdr:cNvPr>
        <xdr:cNvSpPr txBox="1"/>
      </xdr:nvSpPr>
      <xdr:spPr>
        <a:xfrm>
          <a:off x="2738129" y="568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68869</xdr:rowOff>
    </xdr:from>
    <xdr:ext cx="405111" cy="259045"/>
    <xdr:sp macro="" textlink="">
      <xdr:nvSpPr>
        <xdr:cNvPr id="105" name="n_3aveValue有形固定資産減価償却率">
          <a:extLst>
            <a:ext uri="{FF2B5EF4-FFF2-40B4-BE49-F238E27FC236}">
              <a16:creationId xmlns:a16="http://schemas.microsoft.com/office/drawing/2014/main" id="{289F6018-6C51-4E23-A2B6-0184B3A2837D}"/>
            </a:ext>
          </a:extLst>
        </xdr:cNvPr>
        <xdr:cNvSpPr txBox="1"/>
      </xdr:nvSpPr>
      <xdr:spPr>
        <a:xfrm>
          <a:off x="2067569" y="5684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2285</xdr:rowOff>
    </xdr:from>
    <xdr:ext cx="405111" cy="259045"/>
    <xdr:sp macro="" textlink="">
      <xdr:nvSpPr>
        <xdr:cNvPr id="106" name="n_4aveValue有形固定資産減価償却率">
          <a:extLst>
            <a:ext uri="{FF2B5EF4-FFF2-40B4-BE49-F238E27FC236}">
              <a16:creationId xmlns:a16="http://schemas.microsoft.com/office/drawing/2014/main" id="{CD83F3DE-B768-4C4F-B952-556EA077F9D9}"/>
            </a:ext>
          </a:extLst>
        </xdr:cNvPr>
        <xdr:cNvSpPr txBox="1"/>
      </xdr:nvSpPr>
      <xdr:spPr>
        <a:xfrm>
          <a:off x="1397009" y="5785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114408</xdr:rowOff>
    </xdr:from>
    <xdr:ext cx="405111" cy="259045"/>
    <xdr:sp macro="" textlink="">
      <xdr:nvSpPr>
        <xdr:cNvPr id="107" name="n_1mainValue有形固定資産減価償却率">
          <a:extLst>
            <a:ext uri="{FF2B5EF4-FFF2-40B4-BE49-F238E27FC236}">
              <a16:creationId xmlns:a16="http://schemas.microsoft.com/office/drawing/2014/main" id="{2510B514-95FF-4C1E-A766-589017CBE4A3}"/>
            </a:ext>
          </a:extLst>
        </xdr:cNvPr>
        <xdr:cNvSpPr txBox="1"/>
      </xdr:nvSpPr>
      <xdr:spPr>
        <a:xfrm>
          <a:off x="3395989" y="6065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105155</xdr:rowOff>
    </xdr:from>
    <xdr:ext cx="405111" cy="259045"/>
    <xdr:sp macro="" textlink="">
      <xdr:nvSpPr>
        <xdr:cNvPr id="108" name="n_2mainValue有形固定資産減価償却率">
          <a:extLst>
            <a:ext uri="{FF2B5EF4-FFF2-40B4-BE49-F238E27FC236}">
              <a16:creationId xmlns:a16="http://schemas.microsoft.com/office/drawing/2014/main" id="{DECCA3FA-2154-460F-A30D-458767DE6ADD}"/>
            </a:ext>
          </a:extLst>
        </xdr:cNvPr>
        <xdr:cNvSpPr txBox="1"/>
      </xdr:nvSpPr>
      <xdr:spPr>
        <a:xfrm>
          <a:off x="2738129" y="6056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77396</xdr:rowOff>
    </xdr:from>
    <xdr:ext cx="405111" cy="259045"/>
    <xdr:sp macro="" textlink="">
      <xdr:nvSpPr>
        <xdr:cNvPr id="109" name="n_3mainValue有形固定資産減価償却率">
          <a:extLst>
            <a:ext uri="{FF2B5EF4-FFF2-40B4-BE49-F238E27FC236}">
              <a16:creationId xmlns:a16="http://schemas.microsoft.com/office/drawing/2014/main" id="{72C9095B-230D-411D-8381-DA91894CE387}"/>
            </a:ext>
          </a:extLst>
        </xdr:cNvPr>
        <xdr:cNvSpPr txBox="1"/>
      </xdr:nvSpPr>
      <xdr:spPr>
        <a:xfrm>
          <a:off x="2067569" y="6028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131099</xdr:rowOff>
    </xdr:from>
    <xdr:ext cx="405111" cy="259045"/>
    <xdr:sp macro="" textlink="">
      <xdr:nvSpPr>
        <xdr:cNvPr id="110" name="n_4mainValue有形固定資産減価償却率">
          <a:extLst>
            <a:ext uri="{FF2B5EF4-FFF2-40B4-BE49-F238E27FC236}">
              <a16:creationId xmlns:a16="http://schemas.microsoft.com/office/drawing/2014/main" id="{93DC6D85-0046-4AFA-BECA-33152E529D6C}"/>
            </a:ext>
          </a:extLst>
        </xdr:cNvPr>
        <xdr:cNvSpPr txBox="1"/>
      </xdr:nvSpPr>
      <xdr:spPr>
        <a:xfrm>
          <a:off x="1397009" y="6249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BDA91ECB-9085-4D3F-9304-2BB89D135084}"/>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425DE4E8-EEB7-46A2-BBD3-7F5B1B7CE721}"/>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DD98D067-D2A4-403B-AEC2-F34F82649B06}"/>
            </a:ext>
          </a:extLst>
        </xdr:cNvPr>
        <xdr:cNvSpPr/>
      </xdr:nvSpPr>
      <xdr:spPr>
        <a:xfrm>
          <a:off x="12292181" y="4507006"/>
          <a:ext cx="595928"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A7983259-9D27-4A6B-94EF-2640963E270B}"/>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9D047C51-EB78-4B98-B096-BB7F64A7921A}"/>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998CFA55-557D-436B-8150-C9EFA6C9ADBA}"/>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F4C81661-23B3-4EEA-97D9-0543104B79E7}"/>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21281047-B85E-4055-9042-F69382CB8668}"/>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9DCB60E3-DDF7-484A-86E3-A366A248C9E8}"/>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7BA840D9-10A1-4056-9AE5-5904D32809E5}"/>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65EE04A4-C158-462B-BABB-2D52BE391CBC}"/>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FE7F04E-D192-40D7-AC6B-1DDAACE2D347}"/>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DC284478-E161-4E81-A956-FCFE6A9D550D}"/>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基金等の充当可能財源が将来負担額を上回るため、債務償還比率は算定されない。</a:t>
          </a:r>
        </a:p>
        <a:p>
          <a:r>
            <a:rPr kumimoji="1" lang="ja-JP" altLang="en-US" sz="1100">
              <a:latin typeface="ＭＳ Ｐゴシック" panose="020B0600070205080204" pitchFamily="50" charset="-128"/>
              <a:ea typeface="ＭＳ Ｐゴシック" panose="020B0600070205080204" pitchFamily="50" charset="-128"/>
            </a:rPr>
            <a:t>　一方、分母となる経常一般財源等（歳入）と経常経費充当財源等の収支についても、高齢化の急速な進展、待機児童対策、障がい者自立支援給付等の社会保障給付の増加が続いているものの、事業の選択と集中による歳出抑制とともに、住民税の収納率向上、特定財源の確保等を図りながら、債務償還に充てることが可能となる一定の財源（黒字）を引き続き確保できてい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92E0E3D5-A7D3-4E16-AC8F-7DA89D422447}"/>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6F6262B4-18F6-45DE-B44D-6A772C152F06}"/>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a:extLst>
            <a:ext uri="{FF2B5EF4-FFF2-40B4-BE49-F238E27FC236}">
              <a16:creationId xmlns:a16="http://schemas.microsoft.com/office/drawing/2014/main" id="{1219FB9C-9A92-43C3-96E2-BAED9DD5FAE1}"/>
            </a:ext>
          </a:extLst>
        </xdr:cNvPr>
        <xdr:cNvSpPr txBox="1"/>
      </xdr:nvSpPr>
      <xdr:spPr>
        <a:xfrm>
          <a:off x="954293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B2490824-142D-430E-9E52-2725340D405B}"/>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A1149B38-BB9F-4E5E-984A-17C13FEA9BF2}"/>
            </a:ext>
          </a:extLst>
        </xdr:cNvPr>
        <xdr:cNvSpPr txBox="1"/>
      </xdr:nvSpPr>
      <xdr:spPr>
        <a:xfrm>
          <a:off x="9542936" y="65116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E5723935-A63F-48AC-AE64-873EA26F184C}"/>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a:extLst>
            <a:ext uri="{FF2B5EF4-FFF2-40B4-BE49-F238E27FC236}">
              <a16:creationId xmlns:a16="http://schemas.microsoft.com/office/drawing/2014/main" id="{E82F1CEF-6BE8-469D-B7EB-75DEBF311BFB}"/>
            </a:ext>
          </a:extLst>
        </xdr:cNvPr>
        <xdr:cNvSpPr txBox="1"/>
      </xdr:nvSpPr>
      <xdr:spPr>
        <a:xfrm>
          <a:off x="959423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687DB737-656B-44B9-BE9D-FD532020D727}"/>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a:extLst>
            <a:ext uri="{FF2B5EF4-FFF2-40B4-BE49-F238E27FC236}">
              <a16:creationId xmlns:a16="http://schemas.microsoft.com/office/drawing/2014/main" id="{DA16532B-4C7E-4ED5-8321-163C3B50A532}"/>
            </a:ext>
          </a:extLst>
        </xdr:cNvPr>
        <xdr:cNvSpPr txBox="1"/>
      </xdr:nvSpPr>
      <xdr:spPr>
        <a:xfrm>
          <a:off x="959423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7C5DAE9B-C66A-409B-BBE5-E9D326B0BB91}"/>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34" name="テキスト ボックス 133">
          <a:extLst>
            <a:ext uri="{FF2B5EF4-FFF2-40B4-BE49-F238E27FC236}">
              <a16:creationId xmlns:a16="http://schemas.microsoft.com/office/drawing/2014/main" id="{834F9B56-63B0-4FBA-8ADF-1DF6CFDC1D8D}"/>
            </a:ext>
          </a:extLst>
        </xdr:cNvPr>
        <xdr:cNvSpPr txBox="1"/>
      </xdr:nvSpPr>
      <xdr:spPr>
        <a:xfrm>
          <a:off x="959423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D7628103-F9DA-4AE6-8788-2D7FD7A4B82B}"/>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CA750D95-2BFC-4369-809F-1E22A8AFDDE8}"/>
            </a:ext>
          </a:extLst>
        </xdr:cNvPr>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93697567-5BC0-4932-8353-B43D9B3724D2}"/>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B8E06EA3-6168-4273-A277-2DEC506A8714}"/>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108162</xdr:rowOff>
    </xdr:to>
    <xdr:cxnSp macro="">
      <xdr:nvCxnSpPr>
        <xdr:cNvPr id="139" name="直線コネクタ 138">
          <a:extLst>
            <a:ext uri="{FF2B5EF4-FFF2-40B4-BE49-F238E27FC236}">
              <a16:creationId xmlns:a16="http://schemas.microsoft.com/office/drawing/2014/main" id="{AFB80091-D39F-4560-8683-14D7CFD9CA6E}"/>
            </a:ext>
          </a:extLst>
        </xdr:cNvPr>
        <xdr:cNvCxnSpPr/>
      </xdr:nvCxnSpPr>
      <xdr:spPr>
        <a:xfrm flipV="1">
          <a:off x="13027660" y="5196628"/>
          <a:ext cx="1269" cy="1365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111989</xdr:rowOff>
    </xdr:from>
    <xdr:ext cx="469744" cy="259045"/>
    <xdr:sp macro="" textlink="">
      <xdr:nvSpPr>
        <xdr:cNvPr id="140" name="債務償還比率最小値テキスト">
          <a:extLst>
            <a:ext uri="{FF2B5EF4-FFF2-40B4-BE49-F238E27FC236}">
              <a16:creationId xmlns:a16="http://schemas.microsoft.com/office/drawing/2014/main" id="{6E3CA95A-EE8F-4FCF-B5F1-98703B75B05B}"/>
            </a:ext>
          </a:extLst>
        </xdr:cNvPr>
        <xdr:cNvSpPr txBox="1"/>
      </xdr:nvSpPr>
      <xdr:spPr>
        <a:xfrm>
          <a:off x="13080365" y="656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108162</xdr:rowOff>
    </xdr:from>
    <xdr:to>
      <xdr:col>76</xdr:col>
      <xdr:colOff>111125</xdr:colOff>
      <xdr:row>34</xdr:row>
      <xdr:rowOff>108162</xdr:rowOff>
    </xdr:to>
    <xdr:cxnSp macro="">
      <xdr:nvCxnSpPr>
        <xdr:cNvPr id="141" name="直線コネクタ 140">
          <a:extLst>
            <a:ext uri="{FF2B5EF4-FFF2-40B4-BE49-F238E27FC236}">
              <a16:creationId xmlns:a16="http://schemas.microsoft.com/office/drawing/2014/main" id="{1B83746F-BD45-4AB2-A7B5-56B5E7D68A9F}"/>
            </a:ext>
          </a:extLst>
        </xdr:cNvPr>
        <xdr:cNvCxnSpPr/>
      </xdr:nvCxnSpPr>
      <xdr:spPr>
        <a:xfrm>
          <a:off x="12963525" y="6562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a:extLst>
            <a:ext uri="{FF2B5EF4-FFF2-40B4-BE49-F238E27FC236}">
              <a16:creationId xmlns:a16="http://schemas.microsoft.com/office/drawing/2014/main" id="{492D465F-51B1-4C5C-93AC-0C707F329A57}"/>
            </a:ext>
          </a:extLst>
        </xdr:cNvPr>
        <xdr:cNvSpPr txBox="1"/>
      </xdr:nvSpPr>
      <xdr:spPr>
        <a:xfrm>
          <a:off x="13080365" y="49286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F3BC1C2-0A1A-43A1-A525-851719D80463}"/>
            </a:ext>
          </a:extLst>
        </xdr:cNvPr>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4" name="債務償還比率平均値テキスト">
          <a:extLst>
            <a:ext uri="{FF2B5EF4-FFF2-40B4-BE49-F238E27FC236}">
              <a16:creationId xmlns:a16="http://schemas.microsoft.com/office/drawing/2014/main" id="{08690C38-E8F3-4793-B868-7D52400677B7}"/>
            </a:ext>
          </a:extLst>
        </xdr:cNvPr>
        <xdr:cNvSpPr txBox="1"/>
      </xdr:nvSpPr>
      <xdr:spPr>
        <a:xfrm>
          <a:off x="13080365" y="51242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a:extLst>
            <a:ext uri="{FF2B5EF4-FFF2-40B4-BE49-F238E27FC236}">
              <a16:creationId xmlns:a16="http://schemas.microsoft.com/office/drawing/2014/main" id="{BA7A9F89-B388-4194-B1CA-F46F101BE05A}"/>
            </a:ext>
          </a:extLst>
        </xdr:cNvPr>
        <xdr:cNvSpPr/>
      </xdr:nvSpPr>
      <xdr:spPr>
        <a:xfrm>
          <a:off x="13001625" y="51458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a:extLst>
            <a:ext uri="{FF2B5EF4-FFF2-40B4-BE49-F238E27FC236}">
              <a16:creationId xmlns:a16="http://schemas.microsoft.com/office/drawing/2014/main" id="{12E23BB3-23F2-462D-B2AB-6675C6AD85C1}"/>
            </a:ext>
          </a:extLst>
        </xdr:cNvPr>
        <xdr:cNvSpPr/>
      </xdr:nvSpPr>
      <xdr:spPr>
        <a:xfrm>
          <a:off x="12359005" y="514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a:extLst>
            <a:ext uri="{FF2B5EF4-FFF2-40B4-BE49-F238E27FC236}">
              <a16:creationId xmlns:a16="http://schemas.microsoft.com/office/drawing/2014/main" id="{444EABE3-1B34-430E-9562-47C5279383C2}"/>
            </a:ext>
          </a:extLst>
        </xdr:cNvPr>
        <xdr:cNvSpPr/>
      </xdr:nvSpPr>
      <xdr:spPr>
        <a:xfrm>
          <a:off x="11688445" y="514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a:extLst>
            <a:ext uri="{FF2B5EF4-FFF2-40B4-BE49-F238E27FC236}">
              <a16:creationId xmlns:a16="http://schemas.microsoft.com/office/drawing/2014/main" id="{D9AEB66D-249E-4F66-88DC-095485957158}"/>
            </a:ext>
          </a:extLst>
        </xdr:cNvPr>
        <xdr:cNvSpPr/>
      </xdr:nvSpPr>
      <xdr:spPr>
        <a:xfrm>
          <a:off x="11017885" y="514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a:extLst>
            <a:ext uri="{FF2B5EF4-FFF2-40B4-BE49-F238E27FC236}">
              <a16:creationId xmlns:a16="http://schemas.microsoft.com/office/drawing/2014/main" id="{3D8B810D-42C4-48E1-9053-B47C48387AAD}"/>
            </a:ext>
          </a:extLst>
        </xdr:cNvPr>
        <xdr:cNvSpPr/>
      </xdr:nvSpPr>
      <xdr:spPr>
        <a:xfrm>
          <a:off x="10347325" y="514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EB861E9E-F4DD-4F85-AF40-8A3A5796359F}"/>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2B676F24-C9AB-404A-8AA9-5C7A620BA8BC}"/>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A4EC7781-7DD1-4189-BB05-F5EEA43A990E}"/>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E1EC9BC1-33E4-467C-9921-D9A2505AD573}"/>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80A06B8C-5E39-48A8-B0DD-1B7F438689F9}"/>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155" name="n_1aveValue債務償還比率">
          <a:extLst>
            <a:ext uri="{FF2B5EF4-FFF2-40B4-BE49-F238E27FC236}">
              <a16:creationId xmlns:a16="http://schemas.microsoft.com/office/drawing/2014/main" id="{FC731046-C00F-4E6A-AB3A-934BD6527C2C}"/>
            </a:ext>
          </a:extLst>
        </xdr:cNvPr>
        <xdr:cNvSpPr txBox="1"/>
      </xdr:nvSpPr>
      <xdr:spPr>
        <a:xfrm>
          <a:off x="12249726" y="49286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6" name="n_2aveValue債務償還比率">
          <a:extLst>
            <a:ext uri="{FF2B5EF4-FFF2-40B4-BE49-F238E27FC236}">
              <a16:creationId xmlns:a16="http://schemas.microsoft.com/office/drawing/2014/main" id="{A51BC1BD-AC92-40A3-8484-0A9B5D687AF6}"/>
            </a:ext>
          </a:extLst>
        </xdr:cNvPr>
        <xdr:cNvSpPr txBox="1"/>
      </xdr:nvSpPr>
      <xdr:spPr>
        <a:xfrm>
          <a:off x="11591866" y="49286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7" name="n_3aveValue債務償還比率">
          <a:extLst>
            <a:ext uri="{FF2B5EF4-FFF2-40B4-BE49-F238E27FC236}">
              <a16:creationId xmlns:a16="http://schemas.microsoft.com/office/drawing/2014/main" id="{EDF40A5D-4351-4D55-859D-DD0A0DFE5D20}"/>
            </a:ext>
          </a:extLst>
        </xdr:cNvPr>
        <xdr:cNvSpPr txBox="1"/>
      </xdr:nvSpPr>
      <xdr:spPr>
        <a:xfrm>
          <a:off x="10921306" y="49286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8" name="n_4aveValue債務償還比率">
          <a:extLst>
            <a:ext uri="{FF2B5EF4-FFF2-40B4-BE49-F238E27FC236}">
              <a16:creationId xmlns:a16="http://schemas.microsoft.com/office/drawing/2014/main" id="{06D8BD32-794E-45B1-868E-5F83DF91D727}"/>
            </a:ext>
          </a:extLst>
        </xdr:cNvPr>
        <xdr:cNvSpPr txBox="1"/>
      </xdr:nvSpPr>
      <xdr:spPr>
        <a:xfrm>
          <a:off x="10250746" y="49286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B778B8A1-1151-4A24-82AD-C63EFC37314A}"/>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58A9138-3B86-4B95-8E81-B35D826C7439}"/>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2CAFB69F-9287-41B5-8998-C62B3D49A6D5}"/>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7A438A0-B265-42A6-8E17-8B2670406CD8}"/>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5E0EB5FC-BA8A-4B80-BA83-86F2F3DF5838}"/>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D49F2B4F-7D5B-4654-BED9-4971128AC6CF}"/>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B999A3F-3194-4843-952B-0BE0DBBDC734}"/>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5917991-E395-424A-9563-A3110C157BE5}"/>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E4C4251-2FC5-432D-AA4D-644B5D360543}"/>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06681CF-9305-4527-8C8A-C2A47BCA1BCE}"/>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E142A50-C76E-47D0-81B1-36C362C6C0A3}"/>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AA637A3-7C57-45B2-B31F-48D8B8B68FB2}"/>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0CB7DD6-45CA-4502-8004-FEC088521EEF}"/>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ABFBD3E-92DE-40CC-AFB2-3460D2F11398}"/>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84B9B9A-C43D-40BD-B785-90ABDAB50458}"/>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01B0558-459E-442C-A612-1E824C116BCD}"/>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691,298
657,258
53.25
294,721,630
285,257,396
7,951,091
175,182,952
32,851,556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B6FFA5E-FD87-47A2-BDA5-26F213FB5912}"/>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6C304BF-2DD5-4D5D-B915-82749A2CF984}"/>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926B742-3429-4081-9AD9-08BC580806C4}"/>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46E153A-DC80-4E9C-AE61-A0340AD8DA87}"/>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30CA1E1-48BA-467E-9B40-060907126424}"/>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98D73A5-6E1F-4939-9FC4-B18D4957D493}"/>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492E960-4AFE-47D7-85F6-462A9A69C9CE}"/>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7C34ED9-8DB5-4310-8CA3-51D7FFF5ED38}"/>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C8F8EB5-FB8E-48E5-B527-78B0FB611AD2}"/>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99511A0-9A7F-40E6-B633-3BDE08568594}"/>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9B4E3B7-87D1-4A52-A78F-BA900DAD2497}"/>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64DDD4F-3031-42B9-A845-D8A7445F76AC}"/>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6615D58-DB85-4AAE-AE2B-AC7B0540C95A}"/>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584642C-C5DC-4F98-9862-FC9F77344C6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99DC7B6-D4C3-49EB-8852-65D1C38C57C2}"/>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2E46E10-EB19-48B6-A4FD-1A79BB460F74}"/>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5F07F87-C33B-4C1B-81D0-BBBE85B4AC03}"/>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F8A454B-9923-4151-9BFB-09DDDF43DA52}"/>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151BABD-922F-4894-BAE8-A374DB8F14C7}"/>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11CEA68-0E2C-4B5D-8363-C8380649B221}"/>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09E09F8-D117-410A-9AB9-09B94F336013}"/>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267F266-9616-45A9-A484-A10B4D6DB451}"/>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4BE2B5F-6C43-4B51-B3C6-51BD2120A83F}"/>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6E12E8A-BB1E-435D-A7D1-5EDEF6A4CD16}"/>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59219F2-131C-4DBB-BB8F-D370159684EA}"/>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6A40BA6-E979-4124-9737-C8C2F3AE93DA}"/>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D040FB6-E0CE-48EF-A259-E9C7EC9CD701}"/>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8859644-6E14-4C00-98F2-D35368C04A97}"/>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5E50639-C944-457A-A2A1-D1DD61DD99E4}"/>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A107897-E41C-4815-BB96-E869D5BFACC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8FC1726-B6FE-4817-B286-3CD2593FCFA4}"/>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6032D0B-9C3A-4F25-B382-B1DFDF142C72}"/>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100A176-7AC6-44D1-960D-A62F3CD8F1C9}"/>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233283A-8CBF-4842-BFDB-EC4E0DB5BB59}"/>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EFBC696-3AA3-4B5B-B6DB-4BA71D6EF43E}"/>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79C2494-4383-423C-8602-9757B24F58CB}"/>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7925864-79C9-4B4B-AB41-059D1DBAF764}"/>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68CDC85-C9E9-419E-A15A-2DD6D1D79C73}"/>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6E56348-44C8-4A27-B563-A74FB4A07C12}"/>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79921B4-74E3-45C6-9876-8C0EC84196D7}"/>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6547346-99DE-47E4-A3A0-3AF0BFABC19B}"/>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476FB42-0F2A-49D6-8E32-DED6F20859A5}"/>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159D6D9-ED6D-46C2-B56D-DC7C7AF813E9}"/>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EC52CD5-8194-4F0D-A362-2395D111E548}"/>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560C5A0-9569-4A14-83ED-6C1BE3C919E3}"/>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76912690-A1E9-499E-886D-9D843FA26AD2}"/>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22316</xdr:rowOff>
    </xdr:to>
    <xdr:cxnSp macro="">
      <xdr:nvCxnSpPr>
        <xdr:cNvPr id="58" name="直線コネクタ 57">
          <a:extLst>
            <a:ext uri="{FF2B5EF4-FFF2-40B4-BE49-F238E27FC236}">
              <a16:creationId xmlns:a16="http://schemas.microsoft.com/office/drawing/2014/main" id="{01AD4AF2-CED5-47DC-8415-0A37E45924A4}"/>
            </a:ext>
          </a:extLst>
        </xdr:cNvPr>
        <xdr:cNvCxnSpPr/>
      </xdr:nvCxnSpPr>
      <xdr:spPr>
        <a:xfrm flipV="1">
          <a:off x="4086225" y="5534842"/>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26143</xdr:rowOff>
    </xdr:from>
    <xdr:ext cx="405111" cy="259045"/>
    <xdr:sp macro="" textlink="">
      <xdr:nvSpPr>
        <xdr:cNvPr id="59" name="【道路】&#10;有形固定資産減価償却率最小値テキスト">
          <a:extLst>
            <a:ext uri="{FF2B5EF4-FFF2-40B4-BE49-F238E27FC236}">
              <a16:creationId xmlns:a16="http://schemas.microsoft.com/office/drawing/2014/main" id="{9AEDFF2C-7531-472D-9C14-39A46857D6F2}"/>
            </a:ext>
          </a:extLst>
        </xdr:cNvPr>
        <xdr:cNvSpPr txBox="1"/>
      </xdr:nvSpPr>
      <xdr:spPr>
        <a:xfrm>
          <a:off x="4124960" y="706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22316</xdr:rowOff>
    </xdr:from>
    <xdr:to>
      <xdr:col>24</xdr:col>
      <xdr:colOff>152400</xdr:colOff>
      <xdr:row>42</xdr:row>
      <xdr:rowOff>22316</xdr:rowOff>
    </xdr:to>
    <xdr:cxnSp macro="">
      <xdr:nvCxnSpPr>
        <xdr:cNvPr id="60" name="直線コネクタ 59">
          <a:extLst>
            <a:ext uri="{FF2B5EF4-FFF2-40B4-BE49-F238E27FC236}">
              <a16:creationId xmlns:a16="http://schemas.microsoft.com/office/drawing/2014/main" id="{4CC440F6-BBD1-46A3-AE53-CBF506D82642}"/>
            </a:ext>
          </a:extLst>
        </xdr:cNvPr>
        <xdr:cNvCxnSpPr/>
      </xdr:nvCxnSpPr>
      <xdr:spPr>
        <a:xfrm>
          <a:off x="4020820" y="70631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EAD4FB3-52D9-4AFE-B351-79C27C26223B}"/>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2D2D3F0A-7457-4202-9683-0E764E379277}"/>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64605</xdr:rowOff>
    </xdr:from>
    <xdr:ext cx="405111" cy="259045"/>
    <xdr:sp macro="" textlink="">
      <xdr:nvSpPr>
        <xdr:cNvPr id="63" name="【道路】&#10;有形固定資産減価償却率平均値テキスト">
          <a:extLst>
            <a:ext uri="{FF2B5EF4-FFF2-40B4-BE49-F238E27FC236}">
              <a16:creationId xmlns:a16="http://schemas.microsoft.com/office/drawing/2014/main" id="{2B2D0DC1-88D6-4B4A-ACF5-52AB8080E81B}"/>
            </a:ext>
          </a:extLst>
        </xdr:cNvPr>
        <xdr:cNvSpPr txBox="1"/>
      </xdr:nvSpPr>
      <xdr:spPr>
        <a:xfrm>
          <a:off x="4124960" y="62672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4" name="フローチャート: 判断 63">
          <a:extLst>
            <a:ext uri="{FF2B5EF4-FFF2-40B4-BE49-F238E27FC236}">
              <a16:creationId xmlns:a16="http://schemas.microsoft.com/office/drawing/2014/main" id="{F5EB7862-EB31-4283-83EB-7927E2995814}"/>
            </a:ext>
          </a:extLst>
        </xdr:cNvPr>
        <xdr:cNvSpPr/>
      </xdr:nvSpPr>
      <xdr:spPr>
        <a:xfrm>
          <a:off x="4036060" y="641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23767</xdr:rowOff>
    </xdr:from>
    <xdr:to>
      <xdr:col>20</xdr:col>
      <xdr:colOff>38100</xdr:colOff>
      <xdr:row>38</xdr:row>
      <xdr:rowOff>125367</xdr:rowOff>
    </xdr:to>
    <xdr:sp macro="" textlink="">
      <xdr:nvSpPr>
        <xdr:cNvPr id="65" name="フローチャート: 判断 64">
          <a:extLst>
            <a:ext uri="{FF2B5EF4-FFF2-40B4-BE49-F238E27FC236}">
              <a16:creationId xmlns:a16="http://schemas.microsoft.com/office/drawing/2014/main" id="{65FA6D3B-1097-4EC6-BDD4-4ACE5627A4D3}"/>
            </a:ext>
          </a:extLst>
        </xdr:cNvPr>
        <xdr:cNvSpPr/>
      </xdr:nvSpPr>
      <xdr:spPr>
        <a:xfrm>
          <a:off x="3312160" y="63940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156028</xdr:rowOff>
    </xdr:from>
    <xdr:to>
      <xdr:col>15</xdr:col>
      <xdr:colOff>101600</xdr:colOff>
      <xdr:row>38</xdr:row>
      <xdr:rowOff>86178</xdr:rowOff>
    </xdr:to>
    <xdr:sp macro="" textlink="">
      <xdr:nvSpPr>
        <xdr:cNvPr id="66" name="フローチャート: 判断 65">
          <a:extLst>
            <a:ext uri="{FF2B5EF4-FFF2-40B4-BE49-F238E27FC236}">
              <a16:creationId xmlns:a16="http://schemas.microsoft.com/office/drawing/2014/main" id="{ECFC04A9-ADB9-4663-B051-42A56133335E}"/>
            </a:ext>
          </a:extLst>
        </xdr:cNvPr>
        <xdr:cNvSpPr/>
      </xdr:nvSpPr>
      <xdr:spPr>
        <a:xfrm>
          <a:off x="2514600" y="63587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69487</xdr:rowOff>
    </xdr:from>
    <xdr:to>
      <xdr:col>10</xdr:col>
      <xdr:colOff>165100</xdr:colOff>
      <xdr:row>39</xdr:row>
      <xdr:rowOff>171087</xdr:rowOff>
    </xdr:to>
    <xdr:sp macro="" textlink="">
      <xdr:nvSpPr>
        <xdr:cNvPr id="67" name="フローチャート: 判断 66">
          <a:extLst>
            <a:ext uri="{FF2B5EF4-FFF2-40B4-BE49-F238E27FC236}">
              <a16:creationId xmlns:a16="http://schemas.microsoft.com/office/drawing/2014/main" id="{580DFAA1-A51B-461E-9762-7ABB1696DC71}"/>
            </a:ext>
          </a:extLst>
        </xdr:cNvPr>
        <xdr:cNvSpPr/>
      </xdr:nvSpPr>
      <xdr:spPr>
        <a:xfrm>
          <a:off x="17399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macro="" textlink="">
      <xdr:nvSpPr>
        <xdr:cNvPr id="68" name="フローチャート: 判断 67">
          <a:extLst>
            <a:ext uri="{FF2B5EF4-FFF2-40B4-BE49-F238E27FC236}">
              <a16:creationId xmlns:a16="http://schemas.microsoft.com/office/drawing/2014/main" id="{C2032846-17A1-4412-A59B-E57AB3FC6EE9}"/>
            </a:ext>
          </a:extLst>
        </xdr:cNvPr>
        <xdr:cNvSpPr/>
      </xdr:nvSpPr>
      <xdr:spPr>
        <a:xfrm>
          <a:off x="965200" y="66074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E592DE1-6A33-42D8-B267-2039302439FE}"/>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C5C3C9B-05E7-44D1-8B5F-7E32ADFB024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7DB6EDB-F84B-4CCD-A99C-2537034902AB}"/>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503996D-CD51-415C-A435-51D0F931F278}"/>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68FD82F-3A05-4574-9A79-1462653D2613}"/>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111941</xdr:rowOff>
    </xdr:from>
    <xdr:to>
      <xdr:col>24</xdr:col>
      <xdr:colOff>114300</xdr:colOff>
      <xdr:row>41</xdr:row>
      <xdr:rowOff>42091</xdr:rowOff>
    </xdr:to>
    <xdr:sp macro="" textlink="">
      <xdr:nvSpPr>
        <xdr:cNvPr id="74" name="楕円 73">
          <a:extLst>
            <a:ext uri="{FF2B5EF4-FFF2-40B4-BE49-F238E27FC236}">
              <a16:creationId xmlns:a16="http://schemas.microsoft.com/office/drawing/2014/main" id="{FD4D43BA-9898-4F47-B2AE-84B982556EA1}"/>
            </a:ext>
          </a:extLst>
        </xdr:cNvPr>
        <xdr:cNvSpPr/>
      </xdr:nvSpPr>
      <xdr:spPr>
        <a:xfrm>
          <a:off x="4036060" y="6817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90368</xdr:rowOff>
    </xdr:from>
    <xdr:ext cx="405111" cy="259045"/>
    <xdr:sp macro="" textlink="">
      <xdr:nvSpPr>
        <xdr:cNvPr id="75" name="【道路】&#10;有形固定資産減価償却率該当値テキスト">
          <a:extLst>
            <a:ext uri="{FF2B5EF4-FFF2-40B4-BE49-F238E27FC236}">
              <a16:creationId xmlns:a16="http://schemas.microsoft.com/office/drawing/2014/main" id="{980672BC-D338-459A-884D-BA7E299E744C}"/>
            </a:ext>
          </a:extLst>
        </xdr:cNvPr>
        <xdr:cNvSpPr txBox="1"/>
      </xdr:nvSpPr>
      <xdr:spPr>
        <a:xfrm>
          <a:off x="4124960" y="6795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97246</xdr:rowOff>
    </xdr:from>
    <xdr:to>
      <xdr:col>20</xdr:col>
      <xdr:colOff>38100</xdr:colOff>
      <xdr:row>41</xdr:row>
      <xdr:rowOff>27396</xdr:rowOff>
    </xdr:to>
    <xdr:sp macro="" textlink="">
      <xdr:nvSpPr>
        <xdr:cNvPr id="76" name="楕円 75">
          <a:extLst>
            <a:ext uri="{FF2B5EF4-FFF2-40B4-BE49-F238E27FC236}">
              <a16:creationId xmlns:a16="http://schemas.microsoft.com/office/drawing/2014/main" id="{4911B512-5DA0-4EA3-A6A3-A00D18594CFD}"/>
            </a:ext>
          </a:extLst>
        </xdr:cNvPr>
        <xdr:cNvSpPr/>
      </xdr:nvSpPr>
      <xdr:spPr>
        <a:xfrm>
          <a:off x="3312160" y="68028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148046</xdr:rowOff>
    </xdr:from>
    <xdr:to>
      <xdr:col>24</xdr:col>
      <xdr:colOff>63500</xdr:colOff>
      <xdr:row>40</xdr:row>
      <xdr:rowOff>162741</xdr:rowOff>
    </xdr:to>
    <xdr:cxnSp macro="">
      <xdr:nvCxnSpPr>
        <xdr:cNvPr id="77" name="直線コネクタ 76">
          <a:extLst>
            <a:ext uri="{FF2B5EF4-FFF2-40B4-BE49-F238E27FC236}">
              <a16:creationId xmlns:a16="http://schemas.microsoft.com/office/drawing/2014/main" id="{088D0238-2FF0-42C7-A188-1C4A26DEA469}"/>
            </a:ext>
          </a:extLst>
        </xdr:cNvPr>
        <xdr:cNvCxnSpPr/>
      </xdr:nvCxnSpPr>
      <xdr:spPr>
        <a:xfrm>
          <a:off x="3355340" y="6853646"/>
          <a:ext cx="73152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79284</xdr:rowOff>
    </xdr:from>
    <xdr:to>
      <xdr:col>15</xdr:col>
      <xdr:colOff>101600</xdr:colOff>
      <xdr:row>41</xdr:row>
      <xdr:rowOff>9434</xdr:rowOff>
    </xdr:to>
    <xdr:sp macro="" textlink="">
      <xdr:nvSpPr>
        <xdr:cNvPr id="78" name="楕円 77">
          <a:extLst>
            <a:ext uri="{FF2B5EF4-FFF2-40B4-BE49-F238E27FC236}">
              <a16:creationId xmlns:a16="http://schemas.microsoft.com/office/drawing/2014/main" id="{770B6DA1-55D3-467A-A0F6-0992BF79239E}"/>
            </a:ext>
          </a:extLst>
        </xdr:cNvPr>
        <xdr:cNvSpPr/>
      </xdr:nvSpPr>
      <xdr:spPr>
        <a:xfrm>
          <a:off x="2514600" y="67848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130084</xdr:rowOff>
    </xdr:from>
    <xdr:to>
      <xdr:col>19</xdr:col>
      <xdr:colOff>177800</xdr:colOff>
      <xdr:row>40</xdr:row>
      <xdr:rowOff>148046</xdr:rowOff>
    </xdr:to>
    <xdr:cxnSp macro="">
      <xdr:nvCxnSpPr>
        <xdr:cNvPr id="79" name="直線コネクタ 78">
          <a:extLst>
            <a:ext uri="{FF2B5EF4-FFF2-40B4-BE49-F238E27FC236}">
              <a16:creationId xmlns:a16="http://schemas.microsoft.com/office/drawing/2014/main" id="{256B028B-C54E-447C-B43A-49F0848196B0}"/>
            </a:ext>
          </a:extLst>
        </xdr:cNvPr>
        <xdr:cNvCxnSpPr/>
      </xdr:nvCxnSpPr>
      <xdr:spPr>
        <a:xfrm>
          <a:off x="2565400" y="6835684"/>
          <a:ext cx="78994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80917</xdr:rowOff>
    </xdr:from>
    <xdr:to>
      <xdr:col>10</xdr:col>
      <xdr:colOff>165100</xdr:colOff>
      <xdr:row>41</xdr:row>
      <xdr:rowOff>11067</xdr:rowOff>
    </xdr:to>
    <xdr:sp macro="" textlink="">
      <xdr:nvSpPr>
        <xdr:cNvPr id="80" name="楕円 79">
          <a:extLst>
            <a:ext uri="{FF2B5EF4-FFF2-40B4-BE49-F238E27FC236}">
              <a16:creationId xmlns:a16="http://schemas.microsoft.com/office/drawing/2014/main" id="{2866DD3D-14FE-41C7-9C82-A6CC3BD4D443}"/>
            </a:ext>
          </a:extLst>
        </xdr:cNvPr>
        <xdr:cNvSpPr/>
      </xdr:nvSpPr>
      <xdr:spPr>
        <a:xfrm>
          <a:off x="1739900" y="67865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130084</xdr:rowOff>
    </xdr:from>
    <xdr:to>
      <xdr:col>15</xdr:col>
      <xdr:colOff>50800</xdr:colOff>
      <xdr:row>40</xdr:row>
      <xdr:rowOff>131717</xdr:rowOff>
    </xdr:to>
    <xdr:cxnSp macro="">
      <xdr:nvCxnSpPr>
        <xdr:cNvPr id="81" name="直線コネクタ 80">
          <a:extLst>
            <a:ext uri="{FF2B5EF4-FFF2-40B4-BE49-F238E27FC236}">
              <a16:creationId xmlns:a16="http://schemas.microsoft.com/office/drawing/2014/main" id="{FEAA9591-6299-4F66-8592-7015ABE04DA9}"/>
            </a:ext>
          </a:extLst>
        </xdr:cNvPr>
        <xdr:cNvCxnSpPr/>
      </xdr:nvCxnSpPr>
      <xdr:spPr>
        <a:xfrm flipV="1">
          <a:off x="1790700" y="6835684"/>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51526</xdr:rowOff>
    </xdr:from>
    <xdr:to>
      <xdr:col>6</xdr:col>
      <xdr:colOff>38100</xdr:colOff>
      <xdr:row>40</xdr:row>
      <xdr:rowOff>153126</xdr:rowOff>
    </xdr:to>
    <xdr:sp macro="" textlink="">
      <xdr:nvSpPr>
        <xdr:cNvPr id="82" name="楕円 81">
          <a:extLst>
            <a:ext uri="{FF2B5EF4-FFF2-40B4-BE49-F238E27FC236}">
              <a16:creationId xmlns:a16="http://schemas.microsoft.com/office/drawing/2014/main" id="{EE31774D-20DD-4380-8119-56726EBDB91D}"/>
            </a:ext>
          </a:extLst>
        </xdr:cNvPr>
        <xdr:cNvSpPr/>
      </xdr:nvSpPr>
      <xdr:spPr>
        <a:xfrm>
          <a:off x="965200" y="67571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102326</xdr:rowOff>
    </xdr:from>
    <xdr:to>
      <xdr:col>10</xdr:col>
      <xdr:colOff>114300</xdr:colOff>
      <xdr:row>40</xdr:row>
      <xdr:rowOff>131717</xdr:rowOff>
    </xdr:to>
    <xdr:cxnSp macro="">
      <xdr:nvCxnSpPr>
        <xdr:cNvPr id="83" name="直線コネクタ 82">
          <a:extLst>
            <a:ext uri="{FF2B5EF4-FFF2-40B4-BE49-F238E27FC236}">
              <a16:creationId xmlns:a16="http://schemas.microsoft.com/office/drawing/2014/main" id="{EEABAE19-D92A-4FD5-9EE5-2308EF4DA2EB}"/>
            </a:ext>
          </a:extLst>
        </xdr:cNvPr>
        <xdr:cNvCxnSpPr/>
      </xdr:nvCxnSpPr>
      <xdr:spPr>
        <a:xfrm>
          <a:off x="1008380" y="6807926"/>
          <a:ext cx="7823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141894</xdr:rowOff>
    </xdr:from>
    <xdr:ext cx="405111" cy="259045"/>
    <xdr:sp macro="" textlink="">
      <xdr:nvSpPr>
        <xdr:cNvPr id="84" name="n_1aveValue【道路】&#10;有形固定資産減価償却率">
          <a:extLst>
            <a:ext uri="{FF2B5EF4-FFF2-40B4-BE49-F238E27FC236}">
              <a16:creationId xmlns:a16="http://schemas.microsoft.com/office/drawing/2014/main" id="{B318912A-380E-405E-A994-A8378278A6F7}"/>
            </a:ext>
          </a:extLst>
        </xdr:cNvPr>
        <xdr:cNvSpPr txBox="1"/>
      </xdr:nvSpPr>
      <xdr:spPr>
        <a:xfrm>
          <a:off x="317056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102705</xdr:rowOff>
    </xdr:from>
    <xdr:ext cx="405111" cy="259045"/>
    <xdr:sp macro="" textlink="">
      <xdr:nvSpPr>
        <xdr:cNvPr id="85" name="n_2aveValue【道路】&#10;有形固定資産減価償却率">
          <a:extLst>
            <a:ext uri="{FF2B5EF4-FFF2-40B4-BE49-F238E27FC236}">
              <a16:creationId xmlns:a16="http://schemas.microsoft.com/office/drawing/2014/main" id="{71AB8782-1FAF-4767-9B78-4558BC2B0640}"/>
            </a:ext>
          </a:extLst>
        </xdr:cNvPr>
        <xdr:cNvSpPr txBox="1"/>
      </xdr:nvSpPr>
      <xdr:spPr>
        <a:xfrm>
          <a:off x="2385704" y="613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16164</xdr:rowOff>
    </xdr:from>
    <xdr:ext cx="405111" cy="259045"/>
    <xdr:sp macro="" textlink="">
      <xdr:nvSpPr>
        <xdr:cNvPr id="86" name="n_3aveValue【道路】&#10;有形固定資産減価償却率">
          <a:extLst>
            <a:ext uri="{FF2B5EF4-FFF2-40B4-BE49-F238E27FC236}">
              <a16:creationId xmlns:a16="http://schemas.microsoft.com/office/drawing/2014/main" id="{E0C2F8ED-B229-4D4C-822F-2F3851301111}"/>
            </a:ext>
          </a:extLst>
        </xdr:cNvPr>
        <xdr:cNvSpPr txBox="1"/>
      </xdr:nvSpPr>
      <xdr:spPr>
        <a:xfrm>
          <a:off x="1611004" y="6386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16164</xdr:rowOff>
    </xdr:from>
    <xdr:ext cx="405111" cy="259045"/>
    <xdr:sp macro="" textlink="">
      <xdr:nvSpPr>
        <xdr:cNvPr id="87" name="n_4aveValue【道路】&#10;有形固定資産減価償却率">
          <a:extLst>
            <a:ext uri="{FF2B5EF4-FFF2-40B4-BE49-F238E27FC236}">
              <a16:creationId xmlns:a16="http://schemas.microsoft.com/office/drawing/2014/main" id="{3AD6CDE8-77EB-48C0-A574-C27C66B1FB5D}"/>
            </a:ext>
          </a:extLst>
        </xdr:cNvPr>
        <xdr:cNvSpPr txBox="1"/>
      </xdr:nvSpPr>
      <xdr:spPr>
        <a:xfrm>
          <a:off x="836304" y="6386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18523</xdr:rowOff>
    </xdr:from>
    <xdr:ext cx="405111" cy="259045"/>
    <xdr:sp macro="" textlink="">
      <xdr:nvSpPr>
        <xdr:cNvPr id="88" name="n_1mainValue【道路】&#10;有形固定資産減価償却率">
          <a:extLst>
            <a:ext uri="{FF2B5EF4-FFF2-40B4-BE49-F238E27FC236}">
              <a16:creationId xmlns:a16="http://schemas.microsoft.com/office/drawing/2014/main" id="{359E7110-C024-43B7-8190-F30A2AAC0696}"/>
            </a:ext>
          </a:extLst>
        </xdr:cNvPr>
        <xdr:cNvSpPr txBox="1"/>
      </xdr:nvSpPr>
      <xdr:spPr>
        <a:xfrm>
          <a:off x="3170564" y="689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561</xdr:rowOff>
    </xdr:from>
    <xdr:ext cx="405111" cy="259045"/>
    <xdr:sp macro="" textlink="">
      <xdr:nvSpPr>
        <xdr:cNvPr id="89" name="n_2mainValue【道路】&#10;有形固定資産減価償却率">
          <a:extLst>
            <a:ext uri="{FF2B5EF4-FFF2-40B4-BE49-F238E27FC236}">
              <a16:creationId xmlns:a16="http://schemas.microsoft.com/office/drawing/2014/main" id="{54109B1A-FD28-4FE9-B1B0-497910DACD60}"/>
            </a:ext>
          </a:extLst>
        </xdr:cNvPr>
        <xdr:cNvSpPr txBox="1"/>
      </xdr:nvSpPr>
      <xdr:spPr>
        <a:xfrm>
          <a:off x="2385704" y="687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2194</xdr:rowOff>
    </xdr:from>
    <xdr:ext cx="405111" cy="259045"/>
    <xdr:sp macro="" textlink="">
      <xdr:nvSpPr>
        <xdr:cNvPr id="90" name="n_3mainValue【道路】&#10;有形固定資産減価償却率">
          <a:extLst>
            <a:ext uri="{FF2B5EF4-FFF2-40B4-BE49-F238E27FC236}">
              <a16:creationId xmlns:a16="http://schemas.microsoft.com/office/drawing/2014/main" id="{9889C5EC-29EE-455B-BCB4-C5155EB3EF8F}"/>
            </a:ext>
          </a:extLst>
        </xdr:cNvPr>
        <xdr:cNvSpPr txBox="1"/>
      </xdr:nvSpPr>
      <xdr:spPr>
        <a:xfrm>
          <a:off x="1611004" y="687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144253</xdr:rowOff>
    </xdr:from>
    <xdr:ext cx="405111" cy="259045"/>
    <xdr:sp macro="" textlink="">
      <xdr:nvSpPr>
        <xdr:cNvPr id="91" name="n_4mainValue【道路】&#10;有形固定資産減価償却率">
          <a:extLst>
            <a:ext uri="{FF2B5EF4-FFF2-40B4-BE49-F238E27FC236}">
              <a16:creationId xmlns:a16="http://schemas.microsoft.com/office/drawing/2014/main" id="{BC9A1B96-E204-4486-BBE4-181F99392619}"/>
            </a:ext>
          </a:extLst>
        </xdr:cNvPr>
        <xdr:cNvSpPr txBox="1"/>
      </xdr:nvSpPr>
      <xdr:spPr>
        <a:xfrm>
          <a:off x="836304" y="684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D10FFB4-B43C-4A78-987B-979DA29DA34D}"/>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E711249-75F5-48AE-AC7F-120CEB55C08E}"/>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544D80A-D8AE-4636-89F1-BC4FDBC6BACA}"/>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10E8450-7D2E-476E-B8B0-DA8B36860A09}"/>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289003F-0752-4C92-842C-BB0F8965824A}"/>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A7E7EEE-63FD-4C00-9005-C76AAC95FB67}"/>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A80C40C-F3CF-4ED6-A4C7-496D50D3869B}"/>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BC7821F-2FE3-4CE2-8B38-87F7B0A853B8}"/>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F66DB198-14E3-45CC-8EC1-DD091F166CA9}"/>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1501643-76CE-4C1B-8BF2-A49E499B58B9}"/>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7FF8C4DF-30B9-481F-AE5D-F5BCC4965568}"/>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C059F0E9-18EE-45FF-A64A-7108FA440537}"/>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94765B22-7D1E-49EE-B50F-5DF742E1E9CA}"/>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882165F4-C29E-424C-A0FB-93FA6EF2BB73}"/>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ECBCFC2A-2B74-4197-A40C-94804DBD9CCF}"/>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C87E9AA2-BFB6-40EB-B9C2-699282259F2D}"/>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D8637208-A2DA-40E1-BD55-9F30ACEB329D}"/>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BC90C3B8-242E-4EB9-9212-542FFBC9CFCB}"/>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B24719C-BC5F-400C-80BF-B859F410F86B}"/>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A7CFA25C-93B0-43D9-BE61-7C5ED3FC7A3C}"/>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B49DA522-62F8-4518-B76C-7B2AF95BBA15}"/>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8AF287EF-FAD8-4D8D-ABC6-D159675F9E95}"/>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4F38E0E2-5A72-4AD8-8536-40C5D7299658}"/>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6667</xdr:rowOff>
    </xdr:from>
    <xdr:to>
      <xdr:col>54</xdr:col>
      <xdr:colOff>189865</xdr:colOff>
      <xdr:row>41</xdr:row>
      <xdr:rowOff>64008</xdr:rowOff>
    </xdr:to>
    <xdr:cxnSp macro="">
      <xdr:nvCxnSpPr>
        <xdr:cNvPr id="115" name="直線コネクタ 114">
          <a:extLst>
            <a:ext uri="{FF2B5EF4-FFF2-40B4-BE49-F238E27FC236}">
              <a16:creationId xmlns:a16="http://schemas.microsoft.com/office/drawing/2014/main" id="{27F42A9B-3E00-4F10-9E32-4133CA6E2021}"/>
            </a:ext>
          </a:extLst>
        </xdr:cNvPr>
        <xdr:cNvCxnSpPr/>
      </xdr:nvCxnSpPr>
      <xdr:spPr>
        <a:xfrm flipV="1">
          <a:off x="9219565" y="5706427"/>
          <a:ext cx="0" cy="123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67835</xdr:rowOff>
    </xdr:from>
    <xdr:ext cx="469744" cy="259045"/>
    <xdr:sp macro="" textlink="">
      <xdr:nvSpPr>
        <xdr:cNvPr id="116" name="【道路】&#10;一人当たり延長最小値テキスト">
          <a:extLst>
            <a:ext uri="{FF2B5EF4-FFF2-40B4-BE49-F238E27FC236}">
              <a16:creationId xmlns:a16="http://schemas.microsoft.com/office/drawing/2014/main" id="{562F2618-144A-47F1-88C5-6B38C7527D04}"/>
            </a:ext>
          </a:extLst>
        </xdr:cNvPr>
        <xdr:cNvSpPr txBox="1"/>
      </xdr:nvSpPr>
      <xdr:spPr>
        <a:xfrm>
          <a:off x="9258300" y="694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64008</xdr:rowOff>
    </xdr:from>
    <xdr:to>
      <xdr:col>55</xdr:col>
      <xdr:colOff>88900</xdr:colOff>
      <xdr:row>41</xdr:row>
      <xdr:rowOff>64008</xdr:rowOff>
    </xdr:to>
    <xdr:cxnSp macro="">
      <xdr:nvCxnSpPr>
        <xdr:cNvPr id="117" name="直線コネクタ 116">
          <a:extLst>
            <a:ext uri="{FF2B5EF4-FFF2-40B4-BE49-F238E27FC236}">
              <a16:creationId xmlns:a16="http://schemas.microsoft.com/office/drawing/2014/main" id="{4C8999A6-9D25-4264-9286-8B7E38CBE875}"/>
            </a:ext>
          </a:extLst>
        </xdr:cNvPr>
        <xdr:cNvCxnSpPr/>
      </xdr:nvCxnSpPr>
      <xdr:spPr>
        <a:xfrm>
          <a:off x="9154160" y="6937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124794</xdr:rowOff>
    </xdr:from>
    <xdr:ext cx="469744" cy="259045"/>
    <xdr:sp macro="" textlink="">
      <xdr:nvSpPr>
        <xdr:cNvPr id="118" name="【道路】&#10;一人当たり延長最大値テキスト">
          <a:extLst>
            <a:ext uri="{FF2B5EF4-FFF2-40B4-BE49-F238E27FC236}">
              <a16:creationId xmlns:a16="http://schemas.microsoft.com/office/drawing/2014/main" id="{19B721B1-5EA0-4371-91C4-51FCA8E21B63}"/>
            </a:ext>
          </a:extLst>
        </xdr:cNvPr>
        <xdr:cNvSpPr txBox="1"/>
      </xdr:nvSpPr>
      <xdr:spPr>
        <a:xfrm>
          <a:off x="9258300" y="54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6667</xdr:rowOff>
    </xdr:from>
    <xdr:to>
      <xdr:col>55</xdr:col>
      <xdr:colOff>88900</xdr:colOff>
      <xdr:row>34</xdr:row>
      <xdr:rowOff>6667</xdr:rowOff>
    </xdr:to>
    <xdr:cxnSp macro="">
      <xdr:nvCxnSpPr>
        <xdr:cNvPr id="119" name="直線コネクタ 118">
          <a:extLst>
            <a:ext uri="{FF2B5EF4-FFF2-40B4-BE49-F238E27FC236}">
              <a16:creationId xmlns:a16="http://schemas.microsoft.com/office/drawing/2014/main" id="{DE1381E5-E7D3-499A-8AC9-6DA3D63FB358}"/>
            </a:ext>
          </a:extLst>
        </xdr:cNvPr>
        <xdr:cNvCxnSpPr/>
      </xdr:nvCxnSpPr>
      <xdr:spPr>
        <a:xfrm>
          <a:off x="9154160" y="57064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61041</xdr:rowOff>
    </xdr:from>
    <xdr:ext cx="469744" cy="259045"/>
    <xdr:sp macro="" textlink="">
      <xdr:nvSpPr>
        <xdr:cNvPr id="120" name="【道路】&#10;一人当たり延長平均値テキスト">
          <a:extLst>
            <a:ext uri="{FF2B5EF4-FFF2-40B4-BE49-F238E27FC236}">
              <a16:creationId xmlns:a16="http://schemas.microsoft.com/office/drawing/2014/main" id="{20FAA3F1-2341-46F4-8919-CC0EF9BE9021}"/>
            </a:ext>
          </a:extLst>
        </xdr:cNvPr>
        <xdr:cNvSpPr txBox="1"/>
      </xdr:nvSpPr>
      <xdr:spPr>
        <a:xfrm>
          <a:off x="9258300" y="6599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38164</xdr:rowOff>
    </xdr:from>
    <xdr:to>
      <xdr:col>55</xdr:col>
      <xdr:colOff>50800</xdr:colOff>
      <xdr:row>40</xdr:row>
      <xdr:rowOff>139764</xdr:rowOff>
    </xdr:to>
    <xdr:sp macro="" textlink="">
      <xdr:nvSpPr>
        <xdr:cNvPr id="121" name="フローチャート: 判断 120">
          <a:extLst>
            <a:ext uri="{FF2B5EF4-FFF2-40B4-BE49-F238E27FC236}">
              <a16:creationId xmlns:a16="http://schemas.microsoft.com/office/drawing/2014/main" id="{B77BF621-F811-48E8-B7C4-D4E1241D0542}"/>
            </a:ext>
          </a:extLst>
        </xdr:cNvPr>
        <xdr:cNvSpPr/>
      </xdr:nvSpPr>
      <xdr:spPr>
        <a:xfrm>
          <a:off x="9192260" y="67437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32639</xdr:rowOff>
    </xdr:from>
    <xdr:to>
      <xdr:col>50</xdr:col>
      <xdr:colOff>165100</xdr:colOff>
      <xdr:row>40</xdr:row>
      <xdr:rowOff>134239</xdr:rowOff>
    </xdr:to>
    <xdr:sp macro="" textlink="">
      <xdr:nvSpPr>
        <xdr:cNvPr id="122" name="フローチャート: 判断 121">
          <a:extLst>
            <a:ext uri="{FF2B5EF4-FFF2-40B4-BE49-F238E27FC236}">
              <a16:creationId xmlns:a16="http://schemas.microsoft.com/office/drawing/2014/main" id="{4F613045-E00F-4EF2-AA82-8D9290F1A0EC}"/>
            </a:ext>
          </a:extLst>
        </xdr:cNvPr>
        <xdr:cNvSpPr/>
      </xdr:nvSpPr>
      <xdr:spPr>
        <a:xfrm>
          <a:off x="8445500" y="673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34925</xdr:rowOff>
    </xdr:from>
    <xdr:to>
      <xdr:col>46</xdr:col>
      <xdr:colOff>38100</xdr:colOff>
      <xdr:row>40</xdr:row>
      <xdr:rowOff>136525</xdr:rowOff>
    </xdr:to>
    <xdr:sp macro="" textlink="">
      <xdr:nvSpPr>
        <xdr:cNvPr id="123" name="フローチャート: 判断 122">
          <a:extLst>
            <a:ext uri="{FF2B5EF4-FFF2-40B4-BE49-F238E27FC236}">
              <a16:creationId xmlns:a16="http://schemas.microsoft.com/office/drawing/2014/main" id="{57C873B1-8131-423D-8960-CA14AE77934D}"/>
            </a:ext>
          </a:extLst>
        </xdr:cNvPr>
        <xdr:cNvSpPr/>
      </xdr:nvSpPr>
      <xdr:spPr>
        <a:xfrm>
          <a:off x="7670800" y="67405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109601</xdr:rowOff>
    </xdr:from>
    <xdr:to>
      <xdr:col>41</xdr:col>
      <xdr:colOff>101600</xdr:colOff>
      <xdr:row>41</xdr:row>
      <xdr:rowOff>39751</xdr:rowOff>
    </xdr:to>
    <xdr:sp macro="" textlink="">
      <xdr:nvSpPr>
        <xdr:cNvPr id="124" name="フローチャート: 判断 123">
          <a:extLst>
            <a:ext uri="{FF2B5EF4-FFF2-40B4-BE49-F238E27FC236}">
              <a16:creationId xmlns:a16="http://schemas.microsoft.com/office/drawing/2014/main" id="{63FF0B0D-5B72-4319-9A62-60F6C966D36D}"/>
            </a:ext>
          </a:extLst>
        </xdr:cNvPr>
        <xdr:cNvSpPr/>
      </xdr:nvSpPr>
      <xdr:spPr>
        <a:xfrm>
          <a:off x="6873240" y="68152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xdr:rowOff>
    </xdr:from>
    <xdr:to>
      <xdr:col>36</xdr:col>
      <xdr:colOff>165100</xdr:colOff>
      <xdr:row>39</xdr:row>
      <xdr:rowOff>112903</xdr:rowOff>
    </xdr:to>
    <xdr:sp macro="" textlink="">
      <xdr:nvSpPr>
        <xdr:cNvPr id="125" name="フローチャート: 判断 124">
          <a:extLst>
            <a:ext uri="{FF2B5EF4-FFF2-40B4-BE49-F238E27FC236}">
              <a16:creationId xmlns:a16="http://schemas.microsoft.com/office/drawing/2014/main" id="{DF9F19EC-8ED8-400E-9601-5EC6EA2DFA8F}"/>
            </a:ext>
          </a:extLst>
        </xdr:cNvPr>
        <xdr:cNvSpPr/>
      </xdr:nvSpPr>
      <xdr:spPr>
        <a:xfrm>
          <a:off x="6098540" y="65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C5A65B2-480C-4DE2-8349-2BA7D45FFB43}"/>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CBB5957-09DA-4094-B991-96ABFB47668F}"/>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41DC894-2F21-4318-94A9-B18B38AFD544}"/>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5D581C8-2D1F-4200-86F8-B6A6AD336E33}"/>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B1999D3-BDEB-4337-B628-B39803BE8AD5}"/>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65977</xdr:rowOff>
    </xdr:from>
    <xdr:to>
      <xdr:col>55</xdr:col>
      <xdr:colOff>50800</xdr:colOff>
      <xdr:row>40</xdr:row>
      <xdr:rowOff>167577</xdr:rowOff>
    </xdr:to>
    <xdr:sp macro="" textlink="">
      <xdr:nvSpPr>
        <xdr:cNvPr id="131" name="楕円 130">
          <a:extLst>
            <a:ext uri="{FF2B5EF4-FFF2-40B4-BE49-F238E27FC236}">
              <a16:creationId xmlns:a16="http://schemas.microsoft.com/office/drawing/2014/main" id="{BC264F60-93F1-4151-99B2-F395AE29AA3E}"/>
            </a:ext>
          </a:extLst>
        </xdr:cNvPr>
        <xdr:cNvSpPr/>
      </xdr:nvSpPr>
      <xdr:spPr>
        <a:xfrm>
          <a:off x="9192260" y="67715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16591</xdr:rowOff>
    </xdr:from>
    <xdr:ext cx="469744" cy="259045"/>
    <xdr:sp macro="" textlink="">
      <xdr:nvSpPr>
        <xdr:cNvPr id="132" name="【道路】&#10;一人当たり延長該当値テキスト">
          <a:extLst>
            <a:ext uri="{FF2B5EF4-FFF2-40B4-BE49-F238E27FC236}">
              <a16:creationId xmlns:a16="http://schemas.microsoft.com/office/drawing/2014/main" id="{12AD0DD9-167C-45EB-B9DE-CF0A092633F5}"/>
            </a:ext>
          </a:extLst>
        </xdr:cNvPr>
        <xdr:cNvSpPr txBox="1"/>
      </xdr:nvSpPr>
      <xdr:spPr>
        <a:xfrm>
          <a:off x="9258300" y="672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65786</xdr:rowOff>
    </xdr:from>
    <xdr:to>
      <xdr:col>50</xdr:col>
      <xdr:colOff>165100</xdr:colOff>
      <xdr:row>40</xdr:row>
      <xdr:rowOff>167386</xdr:rowOff>
    </xdr:to>
    <xdr:sp macro="" textlink="">
      <xdr:nvSpPr>
        <xdr:cNvPr id="133" name="楕円 132">
          <a:extLst>
            <a:ext uri="{FF2B5EF4-FFF2-40B4-BE49-F238E27FC236}">
              <a16:creationId xmlns:a16="http://schemas.microsoft.com/office/drawing/2014/main" id="{44CC9972-181E-4314-A701-E42AD36444B6}"/>
            </a:ext>
          </a:extLst>
        </xdr:cNvPr>
        <xdr:cNvSpPr/>
      </xdr:nvSpPr>
      <xdr:spPr>
        <a:xfrm>
          <a:off x="8445500" y="677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116586</xdr:rowOff>
    </xdr:from>
    <xdr:to>
      <xdr:col>55</xdr:col>
      <xdr:colOff>0</xdr:colOff>
      <xdr:row>40</xdr:row>
      <xdr:rowOff>116777</xdr:rowOff>
    </xdr:to>
    <xdr:cxnSp macro="">
      <xdr:nvCxnSpPr>
        <xdr:cNvPr id="134" name="直線コネクタ 133">
          <a:extLst>
            <a:ext uri="{FF2B5EF4-FFF2-40B4-BE49-F238E27FC236}">
              <a16:creationId xmlns:a16="http://schemas.microsoft.com/office/drawing/2014/main" id="{ED64A9D6-4BE2-43D3-8BFC-800BDB9212EC}"/>
            </a:ext>
          </a:extLst>
        </xdr:cNvPr>
        <xdr:cNvCxnSpPr/>
      </xdr:nvCxnSpPr>
      <xdr:spPr>
        <a:xfrm>
          <a:off x="8496300" y="6822186"/>
          <a:ext cx="7239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65405</xdr:rowOff>
    </xdr:from>
    <xdr:to>
      <xdr:col>46</xdr:col>
      <xdr:colOff>38100</xdr:colOff>
      <xdr:row>40</xdr:row>
      <xdr:rowOff>167005</xdr:rowOff>
    </xdr:to>
    <xdr:sp macro="" textlink="">
      <xdr:nvSpPr>
        <xdr:cNvPr id="135" name="楕円 134">
          <a:extLst>
            <a:ext uri="{FF2B5EF4-FFF2-40B4-BE49-F238E27FC236}">
              <a16:creationId xmlns:a16="http://schemas.microsoft.com/office/drawing/2014/main" id="{5C5B9D29-848A-404D-90BD-BABBFDCD6FB3}"/>
            </a:ext>
          </a:extLst>
        </xdr:cNvPr>
        <xdr:cNvSpPr/>
      </xdr:nvSpPr>
      <xdr:spPr>
        <a:xfrm>
          <a:off x="7670800" y="67710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116205</xdr:rowOff>
    </xdr:from>
    <xdr:to>
      <xdr:col>50</xdr:col>
      <xdr:colOff>114300</xdr:colOff>
      <xdr:row>40</xdr:row>
      <xdr:rowOff>116586</xdr:rowOff>
    </xdr:to>
    <xdr:cxnSp macro="">
      <xdr:nvCxnSpPr>
        <xdr:cNvPr id="136" name="直線コネクタ 135">
          <a:extLst>
            <a:ext uri="{FF2B5EF4-FFF2-40B4-BE49-F238E27FC236}">
              <a16:creationId xmlns:a16="http://schemas.microsoft.com/office/drawing/2014/main" id="{DBE3DA96-3550-4D9D-A629-88EF7CCC5B3A}"/>
            </a:ext>
          </a:extLst>
        </xdr:cNvPr>
        <xdr:cNvCxnSpPr/>
      </xdr:nvCxnSpPr>
      <xdr:spPr>
        <a:xfrm>
          <a:off x="7713980" y="6821805"/>
          <a:ext cx="78232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64833</xdr:rowOff>
    </xdr:from>
    <xdr:to>
      <xdr:col>41</xdr:col>
      <xdr:colOff>101600</xdr:colOff>
      <xdr:row>40</xdr:row>
      <xdr:rowOff>166433</xdr:rowOff>
    </xdr:to>
    <xdr:sp macro="" textlink="">
      <xdr:nvSpPr>
        <xdr:cNvPr id="137" name="楕円 136">
          <a:extLst>
            <a:ext uri="{FF2B5EF4-FFF2-40B4-BE49-F238E27FC236}">
              <a16:creationId xmlns:a16="http://schemas.microsoft.com/office/drawing/2014/main" id="{822551D5-EA02-4CF3-B8B7-42CD1D6382AB}"/>
            </a:ext>
          </a:extLst>
        </xdr:cNvPr>
        <xdr:cNvSpPr/>
      </xdr:nvSpPr>
      <xdr:spPr>
        <a:xfrm>
          <a:off x="6873240" y="67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115633</xdr:rowOff>
    </xdr:from>
    <xdr:to>
      <xdr:col>45</xdr:col>
      <xdr:colOff>177800</xdr:colOff>
      <xdr:row>40</xdr:row>
      <xdr:rowOff>116205</xdr:rowOff>
    </xdr:to>
    <xdr:cxnSp macro="">
      <xdr:nvCxnSpPr>
        <xdr:cNvPr id="138" name="直線コネクタ 137">
          <a:extLst>
            <a:ext uri="{FF2B5EF4-FFF2-40B4-BE49-F238E27FC236}">
              <a16:creationId xmlns:a16="http://schemas.microsoft.com/office/drawing/2014/main" id="{FA76FAA8-F3EB-4387-B0AD-7C24B3083503}"/>
            </a:ext>
          </a:extLst>
        </xdr:cNvPr>
        <xdr:cNvCxnSpPr/>
      </xdr:nvCxnSpPr>
      <xdr:spPr>
        <a:xfrm>
          <a:off x="6924040" y="6821233"/>
          <a:ext cx="78994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64833</xdr:rowOff>
    </xdr:from>
    <xdr:to>
      <xdr:col>36</xdr:col>
      <xdr:colOff>165100</xdr:colOff>
      <xdr:row>40</xdr:row>
      <xdr:rowOff>166433</xdr:rowOff>
    </xdr:to>
    <xdr:sp macro="" textlink="">
      <xdr:nvSpPr>
        <xdr:cNvPr id="139" name="楕円 138">
          <a:extLst>
            <a:ext uri="{FF2B5EF4-FFF2-40B4-BE49-F238E27FC236}">
              <a16:creationId xmlns:a16="http://schemas.microsoft.com/office/drawing/2014/main" id="{48FFCD26-DAA1-46C1-ABE3-7DF4F6A2BF1F}"/>
            </a:ext>
          </a:extLst>
        </xdr:cNvPr>
        <xdr:cNvSpPr/>
      </xdr:nvSpPr>
      <xdr:spPr>
        <a:xfrm>
          <a:off x="6098540" y="67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115633</xdr:rowOff>
    </xdr:from>
    <xdr:to>
      <xdr:col>41</xdr:col>
      <xdr:colOff>50800</xdr:colOff>
      <xdr:row>40</xdr:row>
      <xdr:rowOff>115633</xdr:rowOff>
    </xdr:to>
    <xdr:cxnSp macro="">
      <xdr:nvCxnSpPr>
        <xdr:cNvPr id="140" name="直線コネクタ 139">
          <a:extLst>
            <a:ext uri="{FF2B5EF4-FFF2-40B4-BE49-F238E27FC236}">
              <a16:creationId xmlns:a16="http://schemas.microsoft.com/office/drawing/2014/main" id="{F99ED30F-C843-4ED3-A6EC-AFB3EE29B807}"/>
            </a:ext>
          </a:extLst>
        </xdr:cNvPr>
        <xdr:cNvCxnSpPr/>
      </xdr:nvCxnSpPr>
      <xdr:spPr>
        <a:xfrm>
          <a:off x="6149340" y="682123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150766</xdr:rowOff>
    </xdr:from>
    <xdr:ext cx="469744" cy="259045"/>
    <xdr:sp macro="" textlink="">
      <xdr:nvSpPr>
        <xdr:cNvPr id="141" name="n_1aveValue【道路】&#10;一人当たり延長">
          <a:extLst>
            <a:ext uri="{FF2B5EF4-FFF2-40B4-BE49-F238E27FC236}">
              <a16:creationId xmlns:a16="http://schemas.microsoft.com/office/drawing/2014/main" id="{7F3253E2-94B5-430E-B281-38C54F7FA855}"/>
            </a:ext>
          </a:extLst>
        </xdr:cNvPr>
        <xdr:cNvSpPr txBox="1"/>
      </xdr:nvSpPr>
      <xdr:spPr>
        <a:xfrm>
          <a:off x="8271587" y="65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153052</xdr:rowOff>
    </xdr:from>
    <xdr:ext cx="469744" cy="259045"/>
    <xdr:sp macro="" textlink="">
      <xdr:nvSpPr>
        <xdr:cNvPr id="142" name="n_2aveValue【道路】&#10;一人当たり延長">
          <a:extLst>
            <a:ext uri="{FF2B5EF4-FFF2-40B4-BE49-F238E27FC236}">
              <a16:creationId xmlns:a16="http://schemas.microsoft.com/office/drawing/2014/main" id="{C2676AF7-7FEE-499C-8AE6-D84AC2D982E9}"/>
            </a:ext>
          </a:extLst>
        </xdr:cNvPr>
        <xdr:cNvSpPr txBox="1"/>
      </xdr:nvSpPr>
      <xdr:spPr>
        <a:xfrm>
          <a:off x="7509587" y="65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30878</xdr:rowOff>
    </xdr:from>
    <xdr:ext cx="469744" cy="259045"/>
    <xdr:sp macro="" textlink="">
      <xdr:nvSpPr>
        <xdr:cNvPr id="143" name="n_3aveValue【道路】&#10;一人当たり延長">
          <a:extLst>
            <a:ext uri="{FF2B5EF4-FFF2-40B4-BE49-F238E27FC236}">
              <a16:creationId xmlns:a16="http://schemas.microsoft.com/office/drawing/2014/main" id="{F0F07151-1938-4CD8-B56D-789DB04569F8}"/>
            </a:ext>
          </a:extLst>
        </xdr:cNvPr>
        <xdr:cNvSpPr txBox="1"/>
      </xdr:nvSpPr>
      <xdr:spPr>
        <a:xfrm>
          <a:off x="6712027" y="690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129430</xdr:rowOff>
    </xdr:from>
    <xdr:ext cx="469744" cy="259045"/>
    <xdr:sp macro="" textlink="">
      <xdr:nvSpPr>
        <xdr:cNvPr id="144" name="n_4aveValue【道路】&#10;一人当たり延長">
          <a:extLst>
            <a:ext uri="{FF2B5EF4-FFF2-40B4-BE49-F238E27FC236}">
              <a16:creationId xmlns:a16="http://schemas.microsoft.com/office/drawing/2014/main" id="{95017592-05C4-4F01-BE1D-6307198462C5}"/>
            </a:ext>
          </a:extLst>
        </xdr:cNvPr>
        <xdr:cNvSpPr txBox="1"/>
      </xdr:nvSpPr>
      <xdr:spPr>
        <a:xfrm>
          <a:off x="5937327" y="633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158513</xdr:rowOff>
    </xdr:from>
    <xdr:ext cx="469744" cy="259045"/>
    <xdr:sp macro="" textlink="">
      <xdr:nvSpPr>
        <xdr:cNvPr id="145" name="n_1mainValue【道路】&#10;一人当たり延長">
          <a:extLst>
            <a:ext uri="{FF2B5EF4-FFF2-40B4-BE49-F238E27FC236}">
              <a16:creationId xmlns:a16="http://schemas.microsoft.com/office/drawing/2014/main" id="{458B1D77-AD45-436E-85F4-48E909017DF0}"/>
            </a:ext>
          </a:extLst>
        </xdr:cNvPr>
        <xdr:cNvSpPr txBox="1"/>
      </xdr:nvSpPr>
      <xdr:spPr>
        <a:xfrm>
          <a:off x="8271587" y="68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158132</xdr:rowOff>
    </xdr:from>
    <xdr:ext cx="469744" cy="259045"/>
    <xdr:sp macro="" textlink="">
      <xdr:nvSpPr>
        <xdr:cNvPr id="146" name="n_2mainValue【道路】&#10;一人当たり延長">
          <a:extLst>
            <a:ext uri="{FF2B5EF4-FFF2-40B4-BE49-F238E27FC236}">
              <a16:creationId xmlns:a16="http://schemas.microsoft.com/office/drawing/2014/main" id="{F1722227-2C2A-414D-AD44-C9BB9082323C}"/>
            </a:ext>
          </a:extLst>
        </xdr:cNvPr>
        <xdr:cNvSpPr txBox="1"/>
      </xdr:nvSpPr>
      <xdr:spPr>
        <a:xfrm>
          <a:off x="750958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11510</xdr:rowOff>
    </xdr:from>
    <xdr:ext cx="469744" cy="259045"/>
    <xdr:sp macro="" textlink="">
      <xdr:nvSpPr>
        <xdr:cNvPr id="147" name="n_3mainValue【道路】&#10;一人当たり延長">
          <a:extLst>
            <a:ext uri="{FF2B5EF4-FFF2-40B4-BE49-F238E27FC236}">
              <a16:creationId xmlns:a16="http://schemas.microsoft.com/office/drawing/2014/main" id="{E3ECED78-C2E0-45CF-995C-525362F55569}"/>
            </a:ext>
          </a:extLst>
        </xdr:cNvPr>
        <xdr:cNvSpPr txBox="1"/>
      </xdr:nvSpPr>
      <xdr:spPr>
        <a:xfrm>
          <a:off x="6712027" y="654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157560</xdr:rowOff>
    </xdr:from>
    <xdr:ext cx="469744" cy="259045"/>
    <xdr:sp macro="" textlink="">
      <xdr:nvSpPr>
        <xdr:cNvPr id="148" name="n_4mainValue【道路】&#10;一人当たり延長">
          <a:extLst>
            <a:ext uri="{FF2B5EF4-FFF2-40B4-BE49-F238E27FC236}">
              <a16:creationId xmlns:a16="http://schemas.microsoft.com/office/drawing/2014/main" id="{52B049EF-AA8F-4CAB-86AC-B59835DEE6BD}"/>
            </a:ext>
          </a:extLst>
        </xdr:cNvPr>
        <xdr:cNvSpPr txBox="1"/>
      </xdr:nvSpPr>
      <xdr:spPr>
        <a:xfrm>
          <a:off x="5937327" y="686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280C05C7-E1B4-4F96-840D-E2408F1642D9}"/>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F3CDCDB9-BAB2-4627-864A-864335C02C31}"/>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AD6FA569-07B6-4CDE-96E3-3E9B623D0541}"/>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C229E2F-E548-42BF-9D9C-C8964795B4BC}"/>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BA2E956-5474-42A9-851A-E93347DEDF5F}"/>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17A83A7-24A4-488A-8F5A-49921A8FE26F}"/>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C67D8C4-4357-4CF0-AA6F-A4AE9A3E795D}"/>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1651F0F-5E8F-4977-AD0D-0E4CE1C4AA4E}"/>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2C080CC3-F9E3-4663-9EDD-D4BA05FD0182}"/>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AE37EC7D-8BF2-4BDE-9D48-8C6B0A93BC5C}"/>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F2CA38CC-8484-46EC-A855-629991182F28}"/>
            </a:ext>
          </a:extLst>
        </xdr:cNvPr>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59A06D2D-FB77-465B-A5AA-84DC3352A05B}"/>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1" name="テキスト ボックス 160">
          <a:extLst>
            <a:ext uri="{FF2B5EF4-FFF2-40B4-BE49-F238E27FC236}">
              <a16:creationId xmlns:a16="http://schemas.microsoft.com/office/drawing/2014/main" id="{85F67ADC-C2AB-4D38-93B1-403A1F3B35B7}"/>
            </a:ext>
          </a:extLst>
        </xdr:cNvPr>
        <xdr:cNvSpPr txBox="1"/>
      </xdr:nvSpPr>
      <xdr:spPr>
        <a:xfrm>
          <a:off x="33608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54E4CC56-F321-4334-9614-3F46F8370CA2}"/>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4715BC58-7595-4DD4-9F97-9C17B5873B35}"/>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9E0AFB63-30CD-48A7-80E6-E93FDA973DEB}"/>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A3E6DE68-E2FF-4ADB-A67E-F0204476AC76}"/>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62362606-5735-4895-A715-9F4CF33FABA9}"/>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B2FE29B2-70D8-4843-9812-80B6C2EB2234}"/>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C8052F28-4F76-4800-81F4-7341A9E38A0D}"/>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DAB0CA89-D9B2-4AA1-B97D-D519A715AE08}"/>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A4A5E08E-5E3D-472E-A66F-8BB157B58596}"/>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1" name="テキスト ボックス 170">
          <a:extLst>
            <a:ext uri="{FF2B5EF4-FFF2-40B4-BE49-F238E27FC236}">
              <a16:creationId xmlns:a16="http://schemas.microsoft.com/office/drawing/2014/main" id="{767A2EA4-53DD-4D7A-9C26-9828B24CD93C}"/>
            </a:ext>
          </a:extLst>
        </xdr:cNvPr>
        <xdr:cNvSpPr txBox="1"/>
      </xdr:nvSpPr>
      <xdr:spPr>
        <a:xfrm>
          <a:off x="33608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F3171468-98AB-4EA1-A936-A3B5667803C5}"/>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a:extLst>
            <a:ext uri="{FF2B5EF4-FFF2-40B4-BE49-F238E27FC236}">
              <a16:creationId xmlns:a16="http://schemas.microsoft.com/office/drawing/2014/main" id="{EF59FB5D-9C9C-4984-8AF3-8C9E68D99D24}"/>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4B6728E5-88C9-445B-8788-A03B2022B26D}"/>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D3E8D9C6-7D94-42EE-B918-52F557C23169}"/>
            </a:ext>
          </a:extLst>
        </xdr:cNvPr>
        <xdr:cNvCxnSpPr/>
      </xdr:nvCxnSpPr>
      <xdr:spPr>
        <a:xfrm flipV="1">
          <a:off x="4086225" y="93002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6AF8D934-D3CA-4111-A368-421F56FB6008}"/>
            </a:ext>
          </a:extLst>
        </xdr:cNvPr>
        <xdr:cNvSpPr txBox="1"/>
      </xdr:nvSpPr>
      <xdr:spPr>
        <a:xfrm>
          <a:off x="4124960" y="1074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6383DCB7-7BE1-47C5-9DCA-41DD36E36217}"/>
            </a:ext>
          </a:extLst>
        </xdr:cNvPr>
        <xdr:cNvCxnSpPr/>
      </xdr:nvCxnSpPr>
      <xdr:spPr>
        <a:xfrm>
          <a:off x="4020820" y="107420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23F5E3B3-858B-48BD-9218-0C662B25485E}"/>
            </a:ext>
          </a:extLst>
        </xdr:cNvPr>
        <xdr:cNvSpPr txBox="1"/>
      </xdr:nvSpPr>
      <xdr:spPr>
        <a:xfrm>
          <a:off x="4124960" y="907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9" name="直線コネクタ 178">
          <a:extLst>
            <a:ext uri="{FF2B5EF4-FFF2-40B4-BE49-F238E27FC236}">
              <a16:creationId xmlns:a16="http://schemas.microsoft.com/office/drawing/2014/main" id="{9BC8BF04-12BF-4DDD-9C80-D2E221CB0F5B}"/>
            </a:ext>
          </a:extLst>
        </xdr:cNvPr>
        <xdr:cNvCxnSpPr/>
      </xdr:nvCxnSpPr>
      <xdr:spPr>
        <a:xfrm>
          <a:off x="4020820" y="9300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364B2C6F-C5A8-4687-8026-2F2117EC4EED}"/>
            </a:ext>
          </a:extLst>
        </xdr:cNvPr>
        <xdr:cNvSpPr txBox="1"/>
      </xdr:nvSpPr>
      <xdr:spPr>
        <a:xfrm>
          <a:off x="4124960" y="992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81" name="フローチャート: 判断 180">
          <a:extLst>
            <a:ext uri="{FF2B5EF4-FFF2-40B4-BE49-F238E27FC236}">
              <a16:creationId xmlns:a16="http://schemas.microsoft.com/office/drawing/2014/main" id="{F61E7F75-3A13-4319-800B-A529A46EDE30}"/>
            </a:ext>
          </a:extLst>
        </xdr:cNvPr>
        <xdr:cNvSpPr/>
      </xdr:nvSpPr>
      <xdr:spPr>
        <a:xfrm>
          <a:off x="4036060" y="994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19413</xdr:rowOff>
    </xdr:from>
    <xdr:to>
      <xdr:col>20</xdr:col>
      <xdr:colOff>38100</xdr:colOff>
      <xdr:row>59</xdr:row>
      <xdr:rowOff>121013</xdr:rowOff>
    </xdr:to>
    <xdr:sp macro="" textlink="">
      <xdr:nvSpPr>
        <xdr:cNvPr id="182" name="フローチャート: 判断 181">
          <a:extLst>
            <a:ext uri="{FF2B5EF4-FFF2-40B4-BE49-F238E27FC236}">
              <a16:creationId xmlns:a16="http://schemas.microsoft.com/office/drawing/2014/main" id="{D4D2974F-C477-46E2-9D40-614550A28223}"/>
            </a:ext>
          </a:extLst>
        </xdr:cNvPr>
        <xdr:cNvSpPr/>
      </xdr:nvSpPr>
      <xdr:spPr>
        <a:xfrm>
          <a:off x="3312160" y="99101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83" name="フローチャート: 判断 182">
          <a:extLst>
            <a:ext uri="{FF2B5EF4-FFF2-40B4-BE49-F238E27FC236}">
              <a16:creationId xmlns:a16="http://schemas.microsoft.com/office/drawing/2014/main" id="{A9690212-2611-465C-B405-090F9F7169B0}"/>
            </a:ext>
          </a:extLst>
        </xdr:cNvPr>
        <xdr:cNvSpPr/>
      </xdr:nvSpPr>
      <xdr:spPr>
        <a:xfrm>
          <a:off x="2514600" y="989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84" name="フローチャート: 判断 183">
          <a:extLst>
            <a:ext uri="{FF2B5EF4-FFF2-40B4-BE49-F238E27FC236}">
              <a16:creationId xmlns:a16="http://schemas.microsoft.com/office/drawing/2014/main" id="{4E680075-55D8-4B35-84A5-EAF87CC660E2}"/>
            </a:ext>
          </a:extLst>
        </xdr:cNvPr>
        <xdr:cNvSpPr/>
      </xdr:nvSpPr>
      <xdr:spPr>
        <a:xfrm>
          <a:off x="1739900" y="9842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120650</xdr:rowOff>
    </xdr:from>
    <xdr:to>
      <xdr:col>6</xdr:col>
      <xdr:colOff>38100</xdr:colOff>
      <xdr:row>58</xdr:row>
      <xdr:rowOff>50800</xdr:rowOff>
    </xdr:to>
    <xdr:sp macro="" textlink="">
      <xdr:nvSpPr>
        <xdr:cNvPr id="185" name="フローチャート: 判断 184">
          <a:extLst>
            <a:ext uri="{FF2B5EF4-FFF2-40B4-BE49-F238E27FC236}">
              <a16:creationId xmlns:a16="http://schemas.microsoft.com/office/drawing/2014/main" id="{060BB02E-5B56-495D-8107-B9523B02942F}"/>
            </a:ext>
          </a:extLst>
        </xdr:cNvPr>
        <xdr:cNvSpPr/>
      </xdr:nvSpPr>
      <xdr:spPr>
        <a:xfrm>
          <a:off x="965200" y="9676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8763075-03E9-4E45-853C-38576EF3BD03}"/>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5A4FDA6-7675-45A7-B724-46C2C2463F3C}"/>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F4349F7-66BF-4E38-ADF7-D4DA5C4A3699}"/>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A2BCCA1-F736-46D3-985B-9CE15182AE97}"/>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E24E1D3B-CEF5-42C2-88F2-E52126843422}"/>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169635</xdr:rowOff>
    </xdr:from>
    <xdr:to>
      <xdr:col>24</xdr:col>
      <xdr:colOff>114300</xdr:colOff>
      <xdr:row>56</xdr:row>
      <xdr:rowOff>99785</xdr:rowOff>
    </xdr:to>
    <xdr:sp macro="" textlink="">
      <xdr:nvSpPr>
        <xdr:cNvPr id="191" name="楕円 190">
          <a:extLst>
            <a:ext uri="{FF2B5EF4-FFF2-40B4-BE49-F238E27FC236}">
              <a16:creationId xmlns:a16="http://schemas.microsoft.com/office/drawing/2014/main" id="{BBA853B9-EC91-48C3-8AE1-E4BD5F83D732}"/>
            </a:ext>
          </a:extLst>
        </xdr:cNvPr>
        <xdr:cNvSpPr/>
      </xdr:nvSpPr>
      <xdr:spPr>
        <a:xfrm>
          <a:off x="4036060" y="9389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21062</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58492E1C-BDBE-4831-8DBE-5F0AD9D2F74B}"/>
            </a:ext>
          </a:extLst>
        </xdr:cNvPr>
        <xdr:cNvSpPr txBox="1"/>
      </xdr:nvSpPr>
      <xdr:spPr>
        <a:xfrm>
          <a:off x="4124960" y="9241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101056</xdr:rowOff>
    </xdr:from>
    <xdr:to>
      <xdr:col>20</xdr:col>
      <xdr:colOff>38100</xdr:colOff>
      <xdr:row>56</xdr:row>
      <xdr:rowOff>31206</xdr:rowOff>
    </xdr:to>
    <xdr:sp macro="" textlink="">
      <xdr:nvSpPr>
        <xdr:cNvPr id="193" name="楕円 192">
          <a:extLst>
            <a:ext uri="{FF2B5EF4-FFF2-40B4-BE49-F238E27FC236}">
              <a16:creationId xmlns:a16="http://schemas.microsoft.com/office/drawing/2014/main" id="{C86102F1-CF2D-4FD2-ACA1-B61E74215AB3}"/>
            </a:ext>
          </a:extLst>
        </xdr:cNvPr>
        <xdr:cNvSpPr/>
      </xdr:nvSpPr>
      <xdr:spPr>
        <a:xfrm>
          <a:off x="3312160" y="93212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151856</xdr:rowOff>
    </xdr:from>
    <xdr:to>
      <xdr:col>24</xdr:col>
      <xdr:colOff>63500</xdr:colOff>
      <xdr:row>56</xdr:row>
      <xdr:rowOff>48985</xdr:rowOff>
    </xdr:to>
    <xdr:cxnSp macro="">
      <xdr:nvCxnSpPr>
        <xdr:cNvPr id="194" name="直線コネクタ 193">
          <a:extLst>
            <a:ext uri="{FF2B5EF4-FFF2-40B4-BE49-F238E27FC236}">
              <a16:creationId xmlns:a16="http://schemas.microsoft.com/office/drawing/2014/main" id="{4B22C7F6-F591-438E-9E64-AC4BEDE61755}"/>
            </a:ext>
          </a:extLst>
        </xdr:cNvPr>
        <xdr:cNvCxnSpPr/>
      </xdr:nvCxnSpPr>
      <xdr:spPr>
        <a:xfrm>
          <a:off x="3355340" y="9372056"/>
          <a:ext cx="73152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52070</xdr:rowOff>
    </xdr:from>
    <xdr:to>
      <xdr:col>15</xdr:col>
      <xdr:colOff>101600</xdr:colOff>
      <xdr:row>55</xdr:row>
      <xdr:rowOff>153670</xdr:rowOff>
    </xdr:to>
    <xdr:sp macro="" textlink="">
      <xdr:nvSpPr>
        <xdr:cNvPr id="195" name="楕円 194">
          <a:extLst>
            <a:ext uri="{FF2B5EF4-FFF2-40B4-BE49-F238E27FC236}">
              <a16:creationId xmlns:a16="http://schemas.microsoft.com/office/drawing/2014/main" id="{40C14DC8-B705-4D72-BC64-5418CDDC480D}"/>
            </a:ext>
          </a:extLst>
        </xdr:cNvPr>
        <xdr:cNvSpPr/>
      </xdr:nvSpPr>
      <xdr:spPr>
        <a:xfrm>
          <a:off x="2514600" y="927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102870</xdr:rowOff>
    </xdr:from>
    <xdr:to>
      <xdr:col>19</xdr:col>
      <xdr:colOff>177800</xdr:colOff>
      <xdr:row>55</xdr:row>
      <xdr:rowOff>151856</xdr:rowOff>
    </xdr:to>
    <xdr:cxnSp macro="">
      <xdr:nvCxnSpPr>
        <xdr:cNvPr id="196" name="直線コネクタ 195">
          <a:extLst>
            <a:ext uri="{FF2B5EF4-FFF2-40B4-BE49-F238E27FC236}">
              <a16:creationId xmlns:a16="http://schemas.microsoft.com/office/drawing/2014/main" id="{848E3308-09B4-48BD-BABE-5CF4E8524744}"/>
            </a:ext>
          </a:extLst>
        </xdr:cNvPr>
        <xdr:cNvCxnSpPr/>
      </xdr:nvCxnSpPr>
      <xdr:spPr>
        <a:xfrm>
          <a:off x="2565400" y="9323070"/>
          <a:ext cx="78994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171269</xdr:rowOff>
    </xdr:from>
    <xdr:to>
      <xdr:col>10</xdr:col>
      <xdr:colOff>165100</xdr:colOff>
      <xdr:row>55</xdr:row>
      <xdr:rowOff>101419</xdr:rowOff>
    </xdr:to>
    <xdr:sp macro="" textlink="">
      <xdr:nvSpPr>
        <xdr:cNvPr id="197" name="楕円 196">
          <a:extLst>
            <a:ext uri="{FF2B5EF4-FFF2-40B4-BE49-F238E27FC236}">
              <a16:creationId xmlns:a16="http://schemas.microsoft.com/office/drawing/2014/main" id="{4EF14B37-523A-49D6-A7EB-48BBA0F1F95E}"/>
            </a:ext>
          </a:extLst>
        </xdr:cNvPr>
        <xdr:cNvSpPr/>
      </xdr:nvSpPr>
      <xdr:spPr>
        <a:xfrm>
          <a:off x="1739900" y="92238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50619</xdr:rowOff>
    </xdr:from>
    <xdr:to>
      <xdr:col>15</xdr:col>
      <xdr:colOff>50800</xdr:colOff>
      <xdr:row>55</xdr:row>
      <xdr:rowOff>102870</xdr:rowOff>
    </xdr:to>
    <xdr:cxnSp macro="">
      <xdr:nvCxnSpPr>
        <xdr:cNvPr id="198" name="直線コネクタ 197">
          <a:extLst>
            <a:ext uri="{FF2B5EF4-FFF2-40B4-BE49-F238E27FC236}">
              <a16:creationId xmlns:a16="http://schemas.microsoft.com/office/drawing/2014/main" id="{87FE08E7-DE30-4042-8B53-E88528038A7A}"/>
            </a:ext>
          </a:extLst>
        </xdr:cNvPr>
        <xdr:cNvCxnSpPr/>
      </xdr:nvCxnSpPr>
      <xdr:spPr>
        <a:xfrm>
          <a:off x="1790700" y="9270819"/>
          <a:ext cx="7747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164737</xdr:rowOff>
    </xdr:from>
    <xdr:to>
      <xdr:col>6</xdr:col>
      <xdr:colOff>38100</xdr:colOff>
      <xdr:row>55</xdr:row>
      <xdr:rowOff>94887</xdr:rowOff>
    </xdr:to>
    <xdr:sp macro="" textlink="">
      <xdr:nvSpPr>
        <xdr:cNvPr id="199" name="楕円 198">
          <a:extLst>
            <a:ext uri="{FF2B5EF4-FFF2-40B4-BE49-F238E27FC236}">
              <a16:creationId xmlns:a16="http://schemas.microsoft.com/office/drawing/2014/main" id="{3B9C26A0-23E8-4FFE-82B6-8BEDE5E4F088}"/>
            </a:ext>
          </a:extLst>
        </xdr:cNvPr>
        <xdr:cNvSpPr/>
      </xdr:nvSpPr>
      <xdr:spPr>
        <a:xfrm>
          <a:off x="965200" y="92172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44087</xdr:rowOff>
    </xdr:from>
    <xdr:to>
      <xdr:col>10</xdr:col>
      <xdr:colOff>114300</xdr:colOff>
      <xdr:row>55</xdr:row>
      <xdr:rowOff>50619</xdr:rowOff>
    </xdr:to>
    <xdr:cxnSp macro="">
      <xdr:nvCxnSpPr>
        <xdr:cNvPr id="200" name="直線コネクタ 199">
          <a:extLst>
            <a:ext uri="{FF2B5EF4-FFF2-40B4-BE49-F238E27FC236}">
              <a16:creationId xmlns:a16="http://schemas.microsoft.com/office/drawing/2014/main" id="{76CB9E91-3AE5-40D2-B870-B348DB43B869}"/>
            </a:ext>
          </a:extLst>
        </xdr:cNvPr>
        <xdr:cNvCxnSpPr/>
      </xdr:nvCxnSpPr>
      <xdr:spPr>
        <a:xfrm>
          <a:off x="1008380" y="9264287"/>
          <a:ext cx="7823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112140</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364E9670-53ED-46CA-98ED-78A9D166BC53}"/>
            </a:ext>
          </a:extLst>
        </xdr:cNvPr>
        <xdr:cNvSpPr txBox="1"/>
      </xdr:nvSpPr>
      <xdr:spPr>
        <a:xfrm>
          <a:off x="3170564" y="10002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8E6387A8-0074-4836-84A3-445BFA470B99}"/>
            </a:ext>
          </a:extLst>
        </xdr:cNvPr>
        <xdr:cNvSpPr txBox="1"/>
      </xdr:nvSpPr>
      <xdr:spPr>
        <a:xfrm>
          <a:off x="2385704" y="9986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40294</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6DCCDA0C-8768-4598-A888-58601930546C}"/>
            </a:ext>
          </a:extLst>
        </xdr:cNvPr>
        <xdr:cNvSpPr txBox="1"/>
      </xdr:nvSpPr>
      <xdr:spPr>
        <a:xfrm>
          <a:off x="1611004" y="9931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8714AEBE-8D1E-44AC-85C1-5ABBCD753C72}"/>
            </a:ext>
          </a:extLst>
        </xdr:cNvPr>
        <xdr:cNvSpPr txBox="1"/>
      </xdr:nvSpPr>
      <xdr:spPr>
        <a:xfrm>
          <a:off x="836304" y="976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47733</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91A3AC3D-D3D7-4480-8838-318ED8066753}"/>
            </a:ext>
          </a:extLst>
        </xdr:cNvPr>
        <xdr:cNvSpPr txBox="1"/>
      </xdr:nvSpPr>
      <xdr:spPr>
        <a:xfrm>
          <a:off x="3170564" y="9100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170197</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113311EB-8231-4956-B052-942233F08C68}"/>
            </a:ext>
          </a:extLst>
        </xdr:cNvPr>
        <xdr:cNvSpPr txBox="1"/>
      </xdr:nvSpPr>
      <xdr:spPr>
        <a:xfrm>
          <a:off x="2385704" y="905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117946</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4C5BB107-01F9-41C0-8F4F-5FB201806536}"/>
            </a:ext>
          </a:extLst>
        </xdr:cNvPr>
        <xdr:cNvSpPr txBox="1"/>
      </xdr:nvSpPr>
      <xdr:spPr>
        <a:xfrm>
          <a:off x="1611004" y="900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111414</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7F343A80-0FA4-47D9-BE9E-A7A293A91DBA}"/>
            </a:ext>
          </a:extLst>
        </xdr:cNvPr>
        <xdr:cNvSpPr txBox="1"/>
      </xdr:nvSpPr>
      <xdr:spPr>
        <a:xfrm>
          <a:off x="836304" y="899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54096C4-FF98-45F5-931D-BA3C807A6F85}"/>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9AC5D5EC-B819-4051-A14D-79AF97D12E3F}"/>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12661793-C491-47D4-B963-ED00477AD4AF}"/>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F3F6DDC9-E4E3-4CB9-8081-20D32E6CAE4D}"/>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358F9AB5-33A0-4742-96D8-14D8A64E3614}"/>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1B6B60F5-5E6F-4500-AE2A-170133644009}"/>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C988F542-0A69-4D05-8C35-8A0B42DE6105}"/>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E3F9D58D-A1A4-4B0C-B7F4-BBE220721262}"/>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63939D8A-371D-4C53-B462-C4257E3146B7}"/>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3395277C-A4E7-4FA6-9D71-CFCEB11ABA8A}"/>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DC7613C6-E834-4B1C-B90C-4807C032108F}"/>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9D94C21C-7E69-4F29-91E1-405BF9B3CA2D}"/>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69258B96-6DB9-4BC5-98A4-3E2F792F2F6F}"/>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22" name="テキスト ボックス 221">
          <a:extLst>
            <a:ext uri="{FF2B5EF4-FFF2-40B4-BE49-F238E27FC236}">
              <a16:creationId xmlns:a16="http://schemas.microsoft.com/office/drawing/2014/main" id="{23710DFF-FDCD-4975-BDB9-2105BCEE4393}"/>
            </a:ext>
          </a:extLst>
        </xdr:cNvPr>
        <xdr:cNvSpPr txBox="1"/>
      </xdr:nvSpPr>
      <xdr:spPr>
        <a:xfrm>
          <a:off x="5364041" y="102933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E55709A1-0196-48AB-990C-EF9AA12633AE}"/>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a:extLst>
            <a:ext uri="{FF2B5EF4-FFF2-40B4-BE49-F238E27FC236}">
              <a16:creationId xmlns:a16="http://schemas.microsoft.com/office/drawing/2014/main" id="{E02FA2C4-216A-4E2B-B3B6-83D259F1B985}"/>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1BFA982A-2C63-45F3-BBB8-5673CDAC738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a:extLst>
            <a:ext uri="{FF2B5EF4-FFF2-40B4-BE49-F238E27FC236}">
              <a16:creationId xmlns:a16="http://schemas.microsoft.com/office/drawing/2014/main" id="{9EFDEB7E-5AFF-4B57-9524-554080FFEF90}"/>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2ABD5726-7978-4C44-9D0F-D5BE6B634A7B}"/>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a:extLst>
            <a:ext uri="{FF2B5EF4-FFF2-40B4-BE49-F238E27FC236}">
              <a16:creationId xmlns:a16="http://schemas.microsoft.com/office/drawing/2014/main" id="{F7A5BA0D-F32C-48C1-93E1-8545AC90E938}"/>
            </a:ext>
          </a:extLst>
        </xdr:cNvPr>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FBBAA68C-D6C7-4778-9709-942318DCC1A2}"/>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4825ABD9-CB25-4B10-8D65-13FD069AED7A}"/>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B6276EF-4C0D-40D5-9D19-1ED6152F17D4}"/>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6987</xdr:rowOff>
    </xdr:from>
    <xdr:to>
      <xdr:col>54</xdr:col>
      <xdr:colOff>189865</xdr:colOff>
      <xdr:row>64</xdr:row>
      <xdr:rowOff>56205</xdr:rowOff>
    </xdr:to>
    <xdr:cxnSp macro="">
      <xdr:nvCxnSpPr>
        <xdr:cNvPr id="232" name="直線コネクタ 231">
          <a:extLst>
            <a:ext uri="{FF2B5EF4-FFF2-40B4-BE49-F238E27FC236}">
              <a16:creationId xmlns:a16="http://schemas.microsoft.com/office/drawing/2014/main" id="{71BF78BB-91BD-4DF3-A831-DC530C93061F}"/>
            </a:ext>
          </a:extLst>
        </xdr:cNvPr>
        <xdr:cNvCxnSpPr/>
      </xdr:nvCxnSpPr>
      <xdr:spPr>
        <a:xfrm flipV="1">
          <a:off x="9219565" y="9394827"/>
          <a:ext cx="0" cy="1390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60032</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F4224A95-568C-44E5-8BC8-C31A9ADEF799}"/>
            </a:ext>
          </a:extLst>
        </xdr:cNvPr>
        <xdr:cNvSpPr txBox="1"/>
      </xdr:nvSpPr>
      <xdr:spPr>
        <a:xfrm>
          <a:off x="9258300" y="1078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56205</xdr:rowOff>
    </xdr:from>
    <xdr:to>
      <xdr:col>55</xdr:col>
      <xdr:colOff>88900</xdr:colOff>
      <xdr:row>64</xdr:row>
      <xdr:rowOff>56205</xdr:rowOff>
    </xdr:to>
    <xdr:cxnSp macro="">
      <xdr:nvCxnSpPr>
        <xdr:cNvPr id="234" name="直線コネクタ 233">
          <a:extLst>
            <a:ext uri="{FF2B5EF4-FFF2-40B4-BE49-F238E27FC236}">
              <a16:creationId xmlns:a16="http://schemas.microsoft.com/office/drawing/2014/main" id="{E76AB0EC-CE44-42ED-A138-8B16600F8187}"/>
            </a:ext>
          </a:extLst>
        </xdr:cNvPr>
        <xdr:cNvCxnSpPr/>
      </xdr:nvCxnSpPr>
      <xdr:spPr>
        <a:xfrm>
          <a:off x="9154160" y="107851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125114</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552495E5-19C5-4920-A239-6F0BED011CD0}"/>
            </a:ext>
          </a:extLst>
        </xdr:cNvPr>
        <xdr:cNvSpPr txBox="1"/>
      </xdr:nvSpPr>
      <xdr:spPr>
        <a:xfrm>
          <a:off x="9258300" y="917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6987</xdr:rowOff>
    </xdr:from>
    <xdr:to>
      <xdr:col>55</xdr:col>
      <xdr:colOff>88900</xdr:colOff>
      <xdr:row>56</xdr:row>
      <xdr:rowOff>6987</xdr:rowOff>
    </xdr:to>
    <xdr:cxnSp macro="">
      <xdr:nvCxnSpPr>
        <xdr:cNvPr id="236" name="直線コネクタ 235">
          <a:extLst>
            <a:ext uri="{FF2B5EF4-FFF2-40B4-BE49-F238E27FC236}">
              <a16:creationId xmlns:a16="http://schemas.microsoft.com/office/drawing/2014/main" id="{00AC0615-6C79-4584-8A97-2ACD383CF6F5}"/>
            </a:ext>
          </a:extLst>
        </xdr:cNvPr>
        <xdr:cNvCxnSpPr/>
      </xdr:nvCxnSpPr>
      <xdr:spPr>
        <a:xfrm>
          <a:off x="9154160" y="93948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43481</xdr:rowOff>
    </xdr:from>
    <xdr:ext cx="534377" cy="259045"/>
    <xdr:sp macro="" textlink="">
      <xdr:nvSpPr>
        <xdr:cNvPr id="237" name="【橋りょう・トンネル】&#10;一人当たり有形固定資産（償却資産）額平均値テキスト">
          <a:extLst>
            <a:ext uri="{FF2B5EF4-FFF2-40B4-BE49-F238E27FC236}">
              <a16:creationId xmlns:a16="http://schemas.microsoft.com/office/drawing/2014/main" id="{65DB9B7A-D611-40E2-A7BF-681D893EC11E}"/>
            </a:ext>
          </a:extLst>
        </xdr:cNvPr>
        <xdr:cNvSpPr txBox="1"/>
      </xdr:nvSpPr>
      <xdr:spPr>
        <a:xfrm>
          <a:off x="9258300" y="10437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65054</xdr:rowOff>
    </xdr:from>
    <xdr:to>
      <xdr:col>55</xdr:col>
      <xdr:colOff>50800</xdr:colOff>
      <xdr:row>62</xdr:row>
      <xdr:rowOff>166654</xdr:rowOff>
    </xdr:to>
    <xdr:sp macro="" textlink="">
      <xdr:nvSpPr>
        <xdr:cNvPr id="238" name="フローチャート: 判断 237">
          <a:extLst>
            <a:ext uri="{FF2B5EF4-FFF2-40B4-BE49-F238E27FC236}">
              <a16:creationId xmlns:a16="http://schemas.microsoft.com/office/drawing/2014/main" id="{2C44A6C4-02BC-4C61-AB88-EB45E7B6B770}"/>
            </a:ext>
          </a:extLst>
        </xdr:cNvPr>
        <xdr:cNvSpPr/>
      </xdr:nvSpPr>
      <xdr:spPr>
        <a:xfrm>
          <a:off x="9192260" y="104587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69482</xdr:rowOff>
    </xdr:from>
    <xdr:to>
      <xdr:col>50</xdr:col>
      <xdr:colOff>165100</xdr:colOff>
      <xdr:row>62</xdr:row>
      <xdr:rowOff>171082</xdr:rowOff>
    </xdr:to>
    <xdr:sp macro="" textlink="">
      <xdr:nvSpPr>
        <xdr:cNvPr id="239" name="フローチャート: 判断 238">
          <a:extLst>
            <a:ext uri="{FF2B5EF4-FFF2-40B4-BE49-F238E27FC236}">
              <a16:creationId xmlns:a16="http://schemas.microsoft.com/office/drawing/2014/main" id="{2DEBEADA-D783-4F80-ADD1-83F10B7627A7}"/>
            </a:ext>
          </a:extLst>
        </xdr:cNvPr>
        <xdr:cNvSpPr/>
      </xdr:nvSpPr>
      <xdr:spPr>
        <a:xfrm>
          <a:off x="8445500" y="1046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81659</xdr:rowOff>
    </xdr:from>
    <xdr:to>
      <xdr:col>46</xdr:col>
      <xdr:colOff>38100</xdr:colOff>
      <xdr:row>63</xdr:row>
      <xdr:rowOff>11809</xdr:rowOff>
    </xdr:to>
    <xdr:sp macro="" textlink="">
      <xdr:nvSpPr>
        <xdr:cNvPr id="240" name="フローチャート: 判断 239">
          <a:extLst>
            <a:ext uri="{FF2B5EF4-FFF2-40B4-BE49-F238E27FC236}">
              <a16:creationId xmlns:a16="http://schemas.microsoft.com/office/drawing/2014/main" id="{D2C39AFC-B192-444F-98E7-72515DB72E50}"/>
            </a:ext>
          </a:extLst>
        </xdr:cNvPr>
        <xdr:cNvSpPr/>
      </xdr:nvSpPr>
      <xdr:spPr>
        <a:xfrm>
          <a:off x="7670800" y="104753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27602</xdr:rowOff>
    </xdr:from>
    <xdr:to>
      <xdr:col>41</xdr:col>
      <xdr:colOff>101600</xdr:colOff>
      <xdr:row>62</xdr:row>
      <xdr:rowOff>129202</xdr:rowOff>
    </xdr:to>
    <xdr:sp macro="" textlink="">
      <xdr:nvSpPr>
        <xdr:cNvPr id="241" name="フローチャート: 判断 240">
          <a:extLst>
            <a:ext uri="{FF2B5EF4-FFF2-40B4-BE49-F238E27FC236}">
              <a16:creationId xmlns:a16="http://schemas.microsoft.com/office/drawing/2014/main" id="{2775B208-CD76-466D-B090-4BB6915F710F}"/>
            </a:ext>
          </a:extLst>
        </xdr:cNvPr>
        <xdr:cNvSpPr/>
      </xdr:nvSpPr>
      <xdr:spPr>
        <a:xfrm>
          <a:off x="6873240" y="104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26406</xdr:rowOff>
    </xdr:from>
    <xdr:to>
      <xdr:col>36</xdr:col>
      <xdr:colOff>165100</xdr:colOff>
      <xdr:row>62</xdr:row>
      <xdr:rowOff>128006</xdr:rowOff>
    </xdr:to>
    <xdr:sp macro="" textlink="">
      <xdr:nvSpPr>
        <xdr:cNvPr id="242" name="フローチャート: 判断 241">
          <a:extLst>
            <a:ext uri="{FF2B5EF4-FFF2-40B4-BE49-F238E27FC236}">
              <a16:creationId xmlns:a16="http://schemas.microsoft.com/office/drawing/2014/main" id="{5CCC40D3-AD1A-4AF9-9311-75EC228C0806}"/>
            </a:ext>
          </a:extLst>
        </xdr:cNvPr>
        <xdr:cNvSpPr/>
      </xdr:nvSpPr>
      <xdr:spPr>
        <a:xfrm>
          <a:off x="6098540" y="1042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4A5548A-889A-4560-AA5E-92F49DAD9998}"/>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A8A70AC-DCD8-45B4-9808-E19E4DF54C17}"/>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EAA73EE-ABE6-4CF8-A0A0-77705C06082F}"/>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5EEB071-99DD-4CCF-87B7-254CA91704D1}"/>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A58B09E8-9A27-4C2E-8776-8C9C429F8E21}"/>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117610</xdr:rowOff>
    </xdr:from>
    <xdr:to>
      <xdr:col>55</xdr:col>
      <xdr:colOff>50800</xdr:colOff>
      <xdr:row>62</xdr:row>
      <xdr:rowOff>47760</xdr:rowOff>
    </xdr:to>
    <xdr:sp macro="" textlink="">
      <xdr:nvSpPr>
        <xdr:cNvPr id="248" name="楕円 247">
          <a:extLst>
            <a:ext uri="{FF2B5EF4-FFF2-40B4-BE49-F238E27FC236}">
              <a16:creationId xmlns:a16="http://schemas.microsoft.com/office/drawing/2014/main" id="{6275AAFE-A1AF-4A97-B347-550C55D87A3F}"/>
            </a:ext>
          </a:extLst>
        </xdr:cNvPr>
        <xdr:cNvSpPr/>
      </xdr:nvSpPr>
      <xdr:spPr>
        <a:xfrm>
          <a:off x="9192260" y="10343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140487</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2666F7BA-FE8C-4678-8578-44C041BC0904}"/>
            </a:ext>
          </a:extLst>
        </xdr:cNvPr>
        <xdr:cNvSpPr txBox="1"/>
      </xdr:nvSpPr>
      <xdr:spPr>
        <a:xfrm>
          <a:off x="9258300" y="1019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118752</xdr:rowOff>
    </xdr:from>
    <xdr:to>
      <xdr:col>50</xdr:col>
      <xdr:colOff>165100</xdr:colOff>
      <xdr:row>62</xdr:row>
      <xdr:rowOff>48902</xdr:rowOff>
    </xdr:to>
    <xdr:sp macro="" textlink="">
      <xdr:nvSpPr>
        <xdr:cNvPr id="250" name="楕円 249">
          <a:extLst>
            <a:ext uri="{FF2B5EF4-FFF2-40B4-BE49-F238E27FC236}">
              <a16:creationId xmlns:a16="http://schemas.microsoft.com/office/drawing/2014/main" id="{47B9EABD-9C47-4F37-98B0-99C883E64E41}"/>
            </a:ext>
          </a:extLst>
        </xdr:cNvPr>
        <xdr:cNvSpPr/>
      </xdr:nvSpPr>
      <xdr:spPr>
        <a:xfrm>
          <a:off x="8445500" y="103447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168410</xdr:rowOff>
    </xdr:from>
    <xdr:to>
      <xdr:col>55</xdr:col>
      <xdr:colOff>0</xdr:colOff>
      <xdr:row>61</xdr:row>
      <xdr:rowOff>169552</xdr:rowOff>
    </xdr:to>
    <xdr:cxnSp macro="">
      <xdr:nvCxnSpPr>
        <xdr:cNvPr id="251" name="直線コネクタ 250">
          <a:extLst>
            <a:ext uri="{FF2B5EF4-FFF2-40B4-BE49-F238E27FC236}">
              <a16:creationId xmlns:a16="http://schemas.microsoft.com/office/drawing/2014/main" id="{BC6A3C22-299B-4C75-BD84-4E12936FD8B0}"/>
            </a:ext>
          </a:extLst>
        </xdr:cNvPr>
        <xdr:cNvCxnSpPr/>
      </xdr:nvCxnSpPr>
      <xdr:spPr>
        <a:xfrm flipV="1">
          <a:off x="8496300" y="10394450"/>
          <a:ext cx="7239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116870</xdr:rowOff>
    </xdr:from>
    <xdr:to>
      <xdr:col>46</xdr:col>
      <xdr:colOff>38100</xdr:colOff>
      <xdr:row>62</xdr:row>
      <xdr:rowOff>47020</xdr:rowOff>
    </xdr:to>
    <xdr:sp macro="" textlink="">
      <xdr:nvSpPr>
        <xdr:cNvPr id="252" name="楕円 251">
          <a:extLst>
            <a:ext uri="{FF2B5EF4-FFF2-40B4-BE49-F238E27FC236}">
              <a16:creationId xmlns:a16="http://schemas.microsoft.com/office/drawing/2014/main" id="{C554B461-3ABF-4CC4-9A9C-F6FCA56F9D4D}"/>
            </a:ext>
          </a:extLst>
        </xdr:cNvPr>
        <xdr:cNvSpPr/>
      </xdr:nvSpPr>
      <xdr:spPr>
        <a:xfrm>
          <a:off x="7670800" y="103429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167670</xdr:rowOff>
    </xdr:from>
    <xdr:to>
      <xdr:col>50</xdr:col>
      <xdr:colOff>114300</xdr:colOff>
      <xdr:row>61</xdr:row>
      <xdr:rowOff>169552</xdr:rowOff>
    </xdr:to>
    <xdr:cxnSp macro="">
      <xdr:nvCxnSpPr>
        <xdr:cNvPr id="253" name="直線コネクタ 252">
          <a:extLst>
            <a:ext uri="{FF2B5EF4-FFF2-40B4-BE49-F238E27FC236}">
              <a16:creationId xmlns:a16="http://schemas.microsoft.com/office/drawing/2014/main" id="{F180A32B-C1D6-414D-8B8F-C57862AF7ECF}"/>
            </a:ext>
          </a:extLst>
        </xdr:cNvPr>
        <xdr:cNvCxnSpPr/>
      </xdr:nvCxnSpPr>
      <xdr:spPr>
        <a:xfrm>
          <a:off x="7713980" y="10393710"/>
          <a:ext cx="782320" cy="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114288</xdr:rowOff>
    </xdr:from>
    <xdr:to>
      <xdr:col>41</xdr:col>
      <xdr:colOff>101600</xdr:colOff>
      <xdr:row>62</xdr:row>
      <xdr:rowOff>44438</xdr:rowOff>
    </xdr:to>
    <xdr:sp macro="" textlink="">
      <xdr:nvSpPr>
        <xdr:cNvPr id="254" name="楕円 253">
          <a:extLst>
            <a:ext uri="{FF2B5EF4-FFF2-40B4-BE49-F238E27FC236}">
              <a16:creationId xmlns:a16="http://schemas.microsoft.com/office/drawing/2014/main" id="{1DD06BF0-3E4B-47DE-97C0-4EA021F021F2}"/>
            </a:ext>
          </a:extLst>
        </xdr:cNvPr>
        <xdr:cNvSpPr/>
      </xdr:nvSpPr>
      <xdr:spPr>
        <a:xfrm>
          <a:off x="6873240" y="103403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165088</xdr:rowOff>
    </xdr:from>
    <xdr:to>
      <xdr:col>45</xdr:col>
      <xdr:colOff>177800</xdr:colOff>
      <xdr:row>61</xdr:row>
      <xdr:rowOff>167670</xdr:rowOff>
    </xdr:to>
    <xdr:cxnSp macro="">
      <xdr:nvCxnSpPr>
        <xdr:cNvPr id="255" name="直線コネクタ 254">
          <a:extLst>
            <a:ext uri="{FF2B5EF4-FFF2-40B4-BE49-F238E27FC236}">
              <a16:creationId xmlns:a16="http://schemas.microsoft.com/office/drawing/2014/main" id="{AFC164FB-1AF2-41D9-AAF2-71159A1F2A7A}"/>
            </a:ext>
          </a:extLst>
        </xdr:cNvPr>
        <xdr:cNvCxnSpPr/>
      </xdr:nvCxnSpPr>
      <xdr:spPr>
        <a:xfrm>
          <a:off x="6924040" y="10391128"/>
          <a:ext cx="789940" cy="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104359</xdr:rowOff>
    </xdr:from>
    <xdr:to>
      <xdr:col>36</xdr:col>
      <xdr:colOff>165100</xdr:colOff>
      <xdr:row>62</xdr:row>
      <xdr:rowOff>34509</xdr:rowOff>
    </xdr:to>
    <xdr:sp macro="" textlink="">
      <xdr:nvSpPr>
        <xdr:cNvPr id="256" name="楕円 255">
          <a:extLst>
            <a:ext uri="{FF2B5EF4-FFF2-40B4-BE49-F238E27FC236}">
              <a16:creationId xmlns:a16="http://schemas.microsoft.com/office/drawing/2014/main" id="{23AB8138-408F-4E87-8F7E-3AAAA224AA11}"/>
            </a:ext>
          </a:extLst>
        </xdr:cNvPr>
        <xdr:cNvSpPr/>
      </xdr:nvSpPr>
      <xdr:spPr>
        <a:xfrm>
          <a:off x="6098540" y="103303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155159</xdr:rowOff>
    </xdr:from>
    <xdr:to>
      <xdr:col>41</xdr:col>
      <xdr:colOff>50800</xdr:colOff>
      <xdr:row>61</xdr:row>
      <xdr:rowOff>165088</xdr:rowOff>
    </xdr:to>
    <xdr:cxnSp macro="">
      <xdr:nvCxnSpPr>
        <xdr:cNvPr id="257" name="直線コネクタ 256">
          <a:extLst>
            <a:ext uri="{FF2B5EF4-FFF2-40B4-BE49-F238E27FC236}">
              <a16:creationId xmlns:a16="http://schemas.microsoft.com/office/drawing/2014/main" id="{527DA8F3-D473-489A-A047-45C7B9C69344}"/>
            </a:ext>
          </a:extLst>
        </xdr:cNvPr>
        <xdr:cNvCxnSpPr/>
      </xdr:nvCxnSpPr>
      <xdr:spPr>
        <a:xfrm>
          <a:off x="6149340" y="10381199"/>
          <a:ext cx="774700" cy="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162209</xdr:rowOff>
    </xdr:from>
    <xdr:ext cx="534377" cy="259045"/>
    <xdr:sp macro="" textlink="">
      <xdr:nvSpPr>
        <xdr:cNvPr id="258" name="n_1aveValue【橋りょう・トンネル】&#10;一人当たり有形固定資産（償却資産）額">
          <a:extLst>
            <a:ext uri="{FF2B5EF4-FFF2-40B4-BE49-F238E27FC236}">
              <a16:creationId xmlns:a16="http://schemas.microsoft.com/office/drawing/2014/main" id="{FF81996B-416C-4257-B5BF-0168BAFE03A1}"/>
            </a:ext>
          </a:extLst>
        </xdr:cNvPr>
        <xdr:cNvSpPr txBox="1"/>
      </xdr:nvSpPr>
      <xdr:spPr>
        <a:xfrm>
          <a:off x="8239271" y="1055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2936</xdr:rowOff>
    </xdr:from>
    <xdr:ext cx="534377" cy="259045"/>
    <xdr:sp macro="" textlink="">
      <xdr:nvSpPr>
        <xdr:cNvPr id="259" name="n_2aveValue【橋りょう・トンネル】&#10;一人当たり有形固定資産（償却資産）額">
          <a:extLst>
            <a:ext uri="{FF2B5EF4-FFF2-40B4-BE49-F238E27FC236}">
              <a16:creationId xmlns:a16="http://schemas.microsoft.com/office/drawing/2014/main" id="{74EDB455-2B20-4697-9B08-8B7753017D99}"/>
            </a:ext>
          </a:extLst>
        </xdr:cNvPr>
        <xdr:cNvSpPr txBox="1"/>
      </xdr:nvSpPr>
      <xdr:spPr>
        <a:xfrm>
          <a:off x="7477271" y="1056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120329</xdr:rowOff>
    </xdr:from>
    <xdr:ext cx="534377" cy="259045"/>
    <xdr:sp macro="" textlink="">
      <xdr:nvSpPr>
        <xdr:cNvPr id="260" name="n_3aveValue【橋りょう・トンネル】&#10;一人当たり有形固定資産（償却資産）額">
          <a:extLst>
            <a:ext uri="{FF2B5EF4-FFF2-40B4-BE49-F238E27FC236}">
              <a16:creationId xmlns:a16="http://schemas.microsoft.com/office/drawing/2014/main" id="{2E9CDB7C-AD9F-4B0A-A3A8-9A5783E18FDE}"/>
            </a:ext>
          </a:extLst>
        </xdr:cNvPr>
        <xdr:cNvSpPr txBox="1"/>
      </xdr:nvSpPr>
      <xdr:spPr>
        <a:xfrm>
          <a:off x="6702571" y="1051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119133</xdr:rowOff>
    </xdr:from>
    <xdr:ext cx="534377" cy="259045"/>
    <xdr:sp macro="" textlink="">
      <xdr:nvSpPr>
        <xdr:cNvPr id="261" name="n_4aveValue【橋りょう・トンネル】&#10;一人当たり有形固定資産（償却資産）額">
          <a:extLst>
            <a:ext uri="{FF2B5EF4-FFF2-40B4-BE49-F238E27FC236}">
              <a16:creationId xmlns:a16="http://schemas.microsoft.com/office/drawing/2014/main" id="{F199C944-956D-41E0-9462-26BFF4D84253}"/>
            </a:ext>
          </a:extLst>
        </xdr:cNvPr>
        <xdr:cNvSpPr txBox="1"/>
      </xdr:nvSpPr>
      <xdr:spPr>
        <a:xfrm>
          <a:off x="5905011" y="1051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65429</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96E5C29E-9937-4821-B21B-83CEEF000882}"/>
            </a:ext>
          </a:extLst>
        </xdr:cNvPr>
        <xdr:cNvSpPr txBox="1"/>
      </xdr:nvSpPr>
      <xdr:spPr>
        <a:xfrm>
          <a:off x="8239271" y="101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63547</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7AEEE814-5DBE-4115-BAB4-46831C68411A}"/>
            </a:ext>
          </a:extLst>
        </xdr:cNvPr>
        <xdr:cNvSpPr txBox="1"/>
      </xdr:nvSpPr>
      <xdr:spPr>
        <a:xfrm>
          <a:off x="7477271" y="1012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60965</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A21FD11E-C111-49BD-A196-7943C28BE6CD}"/>
            </a:ext>
          </a:extLst>
        </xdr:cNvPr>
        <xdr:cNvSpPr txBox="1"/>
      </xdr:nvSpPr>
      <xdr:spPr>
        <a:xfrm>
          <a:off x="6702571" y="101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51036</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E90B7161-3E03-4BBD-A3A7-D742C8016C26}"/>
            </a:ext>
          </a:extLst>
        </xdr:cNvPr>
        <xdr:cNvSpPr txBox="1"/>
      </xdr:nvSpPr>
      <xdr:spPr>
        <a:xfrm>
          <a:off x="5905011" y="1010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AB0FDCCD-4206-421A-9A25-ED6D035EFF2B}"/>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421FC51A-4EEF-433F-86DD-9BCB443C13D7}"/>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D97442AC-A552-4A84-96E5-16003D0A55AF}"/>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A9793B0E-87AE-4106-BB32-6BBD9E59DC27}"/>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D1B46CBF-A4A5-4FE7-B580-833B24ADF6D7}"/>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998BDAD0-C6A9-4622-B55F-81DDD1843B58}"/>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FC3C6D1C-EF04-4E8E-B392-DDD773D39AE1}"/>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7DEF2D1B-99BD-4148-9BD9-7244D38FB326}"/>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3FE56D00-B534-4FC8-B29A-D415E1B33847}"/>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5261B818-4068-4BC2-AF4A-E3C2DBFD3EA5}"/>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a:extLst>
            <a:ext uri="{FF2B5EF4-FFF2-40B4-BE49-F238E27FC236}">
              <a16:creationId xmlns:a16="http://schemas.microsoft.com/office/drawing/2014/main" id="{84100D65-C417-4E63-934D-8CEC820EF2DE}"/>
            </a:ext>
          </a:extLst>
        </xdr:cNvPr>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60A3A94A-7676-4F8F-A389-F08AB77C1F97}"/>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8" name="テキスト ボックス 277">
          <a:extLst>
            <a:ext uri="{FF2B5EF4-FFF2-40B4-BE49-F238E27FC236}">
              <a16:creationId xmlns:a16="http://schemas.microsoft.com/office/drawing/2014/main" id="{C6634093-9401-420A-A0C3-061E0DDAE899}"/>
            </a:ext>
          </a:extLst>
        </xdr:cNvPr>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998038B0-2BE6-4F23-AC95-C00E99B50B4A}"/>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6202B03A-C6E9-483E-BFF6-9A110F6FF276}"/>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6C70AEC7-A105-4882-B9BF-CD0F155456E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0E77FF1C-8091-47F6-B249-F0C983F641A2}"/>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327CE625-2BE0-4F04-808A-B0D4B6A4445E}"/>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8132217B-669C-43B1-BA1E-84E79E6F492A}"/>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DCFD7F25-0133-4B37-8D5A-B8B336FD0473}"/>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8978829B-7279-41B2-99A7-3B058CD5C0A8}"/>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15138FA0-515D-4F25-A823-8A777BD47492}"/>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8" name="テキスト ボックス 287">
          <a:extLst>
            <a:ext uri="{FF2B5EF4-FFF2-40B4-BE49-F238E27FC236}">
              <a16:creationId xmlns:a16="http://schemas.microsoft.com/office/drawing/2014/main" id="{BAB55FA7-97D4-4C34-B62C-D3AE1EC24B8B}"/>
            </a:ext>
          </a:extLst>
        </xdr:cNvPr>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9CBA4AF2-3574-4252-A22E-42F7D4216C0D}"/>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a:extLst>
            <a:ext uri="{FF2B5EF4-FFF2-40B4-BE49-F238E27FC236}">
              <a16:creationId xmlns:a16="http://schemas.microsoft.com/office/drawing/2014/main" id="{09BB6C46-777F-4667-8BBA-5174A645B62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CD8D50FA-48FC-454D-9A15-5408D311C5A9}"/>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69124</xdr:rowOff>
    </xdr:from>
    <xdr:to>
      <xdr:col>24</xdr:col>
      <xdr:colOff>62865</xdr:colOff>
      <xdr:row>86</xdr:row>
      <xdr:rowOff>145869</xdr:rowOff>
    </xdr:to>
    <xdr:cxnSp macro="">
      <xdr:nvCxnSpPr>
        <xdr:cNvPr id="292" name="直線コネクタ 291">
          <a:extLst>
            <a:ext uri="{FF2B5EF4-FFF2-40B4-BE49-F238E27FC236}">
              <a16:creationId xmlns:a16="http://schemas.microsoft.com/office/drawing/2014/main" id="{A7FC4117-12E4-428B-A413-BA4356A1B4BF}"/>
            </a:ext>
          </a:extLst>
        </xdr:cNvPr>
        <xdr:cNvCxnSpPr/>
      </xdr:nvCxnSpPr>
      <xdr:spPr>
        <a:xfrm flipV="1">
          <a:off x="4086225" y="1297740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149696</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3AFF38C4-D190-408E-9130-3DCBDC822FD0}"/>
            </a:ext>
          </a:extLst>
        </xdr:cNvPr>
        <xdr:cNvSpPr txBox="1"/>
      </xdr:nvSpPr>
      <xdr:spPr>
        <a:xfrm>
          <a:off x="4124960" y="1456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145869</xdr:rowOff>
    </xdr:from>
    <xdr:to>
      <xdr:col>24</xdr:col>
      <xdr:colOff>152400</xdr:colOff>
      <xdr:row>86</xdr:row>
      <xdr:rowOff>145869</xdr:rowOff>
    </xdr:to>
    <xdr:cxnSp macro="">
      <xdr:nvCxnSpPr>
        <xdr:cNvPr id="294" name="直線コネクタ 293">
          <a:extLst>
            <a:ext uri="{FF2B5EF4-FFF2-40B4-BE49-F238E27FC236}">
              <a16:creationId xmlns:a16="http://schemas.microsoft.com/office/drawing/2014/main" id="{EDE86447-53F6-431B-AF03-A20112653F88}"/>
            </a:ext>
          </a:extLst>
        </xdr:cNvPr>
        <xdr:cNvCxnSpPr/>
      </xdr:nvCxnSpPr>
      <xdr:spPr>
        <a:xfrm>
          <a:off x="4020820" y="145629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15801</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7EBCD7E0-47CC-4DA4-85B9-EE749FCA9FF6}"/>
            </a:ext>
          </a:extLst>
        </xdr:cNvPr>
        <xdr:cNvSpPr txBox="1"/>
      </xdr:nvSpPr>
      <xdr:spPr>
        <a:xfrm>
          <a:off x="4124960" y="1275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69124</xdr:rowOff>
    </xdr:from>
    <xdr:to>
      <xdr:col>24</xdr:col>
      <xdr:colOff>152400</xdr:colOff>
      <xdr:row>77</xdr:row>
      <xdr:rowOff>69124</xdr:rowOff>
    </xdr:to>
    <xdr:cxnSp macro="">
      <xdr:nvCxnSpPr>
        <xdr:cNvPr id="296" name="直線コネクタ 295">
          <a:extLst>
            <a:ext uri="{FF2B5EF4-FFF2-40B4-BE49-F238E27FC236}">
              <a16:creationId xmlns:a16="http://schemas.microsoft.com/office/drawing/2014/main" id="{5F820037-954F-4A77-BD5A-29D034594E6E}"/>
            </a:ext>
          </a:extLst>
        </xdr:cNvPr>
        <xdr:cNvCxnSpPr/>
      </xdr:nvCxnSpPr>
      <xdr:spPr>
        <a:xfrm>
          <a:off x="4020820" y="129774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11809</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CB7A4C6B-AE08-42F4-9001-324980113074}"/>
            </a:ext>
          </a:extLst>
        </xdr:cNvPr>
        <xdr:cNvSpPr txBox="1"/>
      </xdr:nvSpPr>
      <xdr:spPr>
        <a:xfrm>
          <a:off x="4124960" y="134230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98" name="フローチャート: 判断 297">
          <a:extLst>
            <a:ext uri="{FF2B5EF4-FFF2-40B4-BE49-F238E27FC236}">
              <a16:creationId xmlns:a16="http://schemas.microsoft.com/office/drawing/2014/main" id="{D4B91D21-16FC-4C0F-8475-C5A4C5C53915}"/>
            </a:ext>
          </a:extLst>
        </xdr:cNvPr>
        <xdr:cNvSpPr/>
      </xdr:nvSpPr>
      <xdr:spPr>
        <a:xfrm>
          <a:off x="4036060" y="135715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99" name="フローチャート: 判断 298">
          <a:extLst>
            <a:ext uri="{FF2B5EF4-FFF2-40B4-BE49-F238E27FC236}">
              <a16:creationId xmlns:a16="http://schemas.microsoft.com/office/drawing/2014/main" id="{DBA5A282-53D0-450D-A617-3B14A495EFC1}"/>
            </a:ext>
          </a:extLst>
        </xdr:cNvPr>
        <xdr:cNvSpPr/>
      </xdr:nvSpPr>
      <xdr:spPr>
        <a:xfrm>
          <a:off x="3312160" y="13558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68943</xdr:rowOff>
    </xdr:from>
    <xdr:to>
      <xdr:col>15</xdr:col>
      <xdr:colOff>101600</xdr:colOff>
      <xdr:row>80</xdr:row>
      <xdr:rowOff>170543</xdr:rowOff>
    </xdr:to>
    <xdr:sp macro="" textlink="">
      <xdr:nvSpPr>
        <xdr:cNvPr id="300" name="フローチャート: 判断 299">
          <a:extLst>
            <a:ext uri="{FF2B5EF4-FFF2-40B4-BE49-F238E27FC236}">
              <a16:creationId xmlns:a16="http://schemas.microsoft.com/office/drawing/2014/main" id="{A96A2394-A0CF-4A88-968E-0191781E0C37}"/>
            </a:ext>
          </a:extLst>
        </xdr:cNvPr>
        <xdr:cNvSpPr/>
      </xdr:nvSpPr>
      <xdr:spPr>
        <a:xfrm>
          <a:off x="2514600" y="13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42818</xdr:rowOff>
    </xdr:from>
    <xdr:to>
      <xdr:col>10</xdr:col>
      <xdr:colOff>165100</xdr:colOff>
      <xdr:row>80</xdr:row>
      <xdr:rowOff>144418</xdr:rowOff>
    </xdr:to>
    <xdr:sp macro="" textlink="">
      <xdr:nvSpPr>
        <xdr:cNvPr id="301" name="フローチャート: 判断 300">
          <a:extLst>
            <a:ext uri="{FF2B5EF4-FFF2-40B4-BE49-F238E27FC236}">
              <a16:creationId xmlns:a16="http://schemas.microsoft.com/office/drawing/2014/main" id="{96B3A789-959E-4493-9D51-49847ECEDA57}"/>
            </a:ext>
          </a:extLst>
        </xdr:cNvPr>
        <xdr:cNvSpPr/>
      </xdr:nvSpPr>
      <xdr:spPr>
        <a:xfrm>
          <a:off x="1739900" y="1345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114663</xdr:rowOff>
    </xdr:from>
    <xdr:to>
      <xdr:col>6</xdr:col>
      <xdr:colOff>38100</xdr:colOff>
      <xdr:row>81</xdr:row>
      <xdr:rowOff>44813</xdr:rowOff>
    </xdr:to>
    <xdr:sp macro="" textlink="">
      <xdr:nvSpPr>
        <xdr:cNvPr id="302" name="フローチャート: 判断 301">
          <a:extLst>
            <a:ext uri="{FF2B5EF4-FFF2-40B4-BE49-F238E27FC236}">
              <a16:creationId xmlns:a16="http://schemas.microsoft.com/office/drawing/2014/main" id="{E6A8ED78-763C-4B2F-B351-38310CBF6D9F}"/>
            </a:ext>
          </a:extLst>
        </xdr:cNvPr>
        <xdr:cNvSpPr/>
      </xdr:nvSpPr>
      <xdr:spPr>
        <a:xfrm>
          <a:off x="965200" y="135258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795E4A1-94A6-476D-9999-0082328A0C1C}"/>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79AAF86-72E9-4CFE-8976-02E2E3CAA31B}"/>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9C56F593-B865-4B75-B4BD-026668BBBB87}"/>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60570F3F-E84F-48B0-B114-5FF4153D86F9}"/>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9A7D07E0-EAFF-4269-A39B-DBEF45BE739F}"/>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308" name="楕円 307">
          <a:extLst>
            <a:ext uri="{FF2B5EF4-FFF2-40B4-BE49-F238E27FC236}">
              <a16:creationId xmlns:a16="http://schemas.microsoft.com/office/drawing/2014/main" id="{6F30765F-DC7F-42EC-A98D-19BD3126BABE}"/>
            </a:ext>
          </a:extLst>
        </xdr:cNvPr>
        <xdr:cNvSpPr/>
      </xdr:nvSpPr>
      <xdr:spPr>
        <a:xfrm>
          <a:off x="4036060" y="137212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120848</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02628847-2C07-4394-A7AB-675C1586649B}"/>
            </a:ext>
          </a:extLst>
        </xdr:cNvPr>
        <xdr:cNvSpPr txBox="1"/>
      </xdr:nvSpPr>
      <xdr:spPr>
        <a:xfrm>
          <a:off x="4124960" y="13699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106499</xdr:rowOff>
    </xdr:from>
    <xdr:to>
      <xdr:col>20</xdr:col>
      <xdr:colOff>38100</xdr:colOff>
      <xdr:row>82</xdr:row>
      <xdr:rowOff>36649</xdr:rowOff>
    </xdr:to>
    <xdr:sp macro="" textlink="">
      <xdr:nvSpPr>
        <xdr:cNvPr id="310" name="楕円 309">
          <a:extLst>
            <a:ext uri="{FF2B5EF4-FFF2-40B4-BE49-F238E27FC236}">
              <a16:creationId xmlns:a16="http://schemas.microsoft.com/office/drawing/2014/main" id="{AB94B657-DE7D-446C-BC84-F53366686EE7}"/>
            </a:ext>
          </a:extLst>
        </xdr:cNvPr>
        <xdr:cNvSpPr/>
      </xdr:nvSpPr>
      <xdr:spPr>
        <a:xfrm>
          <a:off x="3312160" y="136853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157299</xdr:rowOff>
    </xdr:from>
    <xdr:to>
      <xdr:col>24</xdr:col>
      <xdr:colOff>63500</xdr:colOff>
      <xdr:row>82</xdr:row>
      <xdr:rowOff>21771</xdr:rowOff>
    </xdr:to>
    <xdr:cxnSp macro="">
      <xdr:nvCxnSpPr>
        <xdr:cNvPr id="311" name="直線コネクタ 310">
          <a:extLst>
            <a:ext uri="{FF2B5EF4-FFF2-40B4-BE49-F238E27FC236}">
              <a16:creationId xmlns:a16="http://schemas.microsoft.com/office/drawing/2014/main" id="{B8785E13-7F5B-4FBF-B572-CE390CF2F848}"/>
            </a:ext>
          </a:extLst>
        </xdr:cNvPr>
        <xdr:cNvCxnSpPr/>
      </xdr:nvCxnSpPr>
      <xdr:spPr>
        <a:xfrm>
          <a:off x="3355340" y="13736139"/>
          <a:ext cx="73152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34652</xdr:rowOff>
    </xdr:from>
    <xdr:to>
      <xdr:col>15</xdr:col>
      <xdr:colOff>101600</xdr:colOff>
      <xdr:row>81</xdr:row>
      <xdr:rowOff>136252</xdr:rowOff>
    </xdr:to>
    <xdr:sp macro="" textlink="">
      <xdr:nvSpPr>
        <xdr:cNvPr id="312" name="楕円 311">
          <a:extLst>
            <a:ext uri="{FF2B5EF4-FFF2-40B4-BE49-F238E27FC236}">
              <a16:creationId xmlns:a16="http://schemas.microsoft.com/office/drawing/2014/main" id="{9FF8B6C8-7294-404B-81BC-97E307FD27A3}"/>
            </a:ext>
          </a:extLst>
        </xdr:cNvPr>
        <xdr:cNvSpPr/>
      </xdr:nvSpPr>
      <xdr:spPr>
        <a:xfrm>
          <a:off x="2514600" y="1361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85452</xdr:rowOff>
    </xdr:from>
    <xdr:to>
      <xdr:col>19</xdr:col>
      <xdr:colOff>177800</xdr:colOff>
      <xdr:row>81</xdr:row>
      <xdr:rowOff>157299</xdr:rowOff>
    </xdr:to>
    <xdr:cxnSp macro="">
      <xdr:nvCxnSpPr>
        <xdr:cNvPr id="313" name="直線コネクタ 312">
          <a:extLst>
            <a:ext uri="{FF2B5EF4-FFF2-40B4-BE49-F238E27FC236}">
              <a16:creationId xmlns:a16="http://schemas.microsoft.com/office/drawing/2014/main" id="{53D70CEE-862B-46A6-B597-A26C8767ECE4}"/>
            </a:ext>
          </a:extLst>
        </xdr:cNvPr>
        <xdr:cNvCxnSpPr/>
      </xdr:nvCxnSpPr>
      <xdr:spPr>
        <a:xfrm>
          <a:off x="2565400" y="13664292"/>
          <a:ext cx="78994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11793</xdr:rowOff>
    </xdr:from>
    <xdr:to>
      <xdr:col>10</xdr:col>
      <xdr:colOff>165100</xdr:colOff>
      <xdr:row>81</xdr:row>
      <xdr:rowOff>113393</xdr:rowOff>
    </xdr:to>
    <xdr:sp macro="" textlink="">
      <xdr:nvSpPr>
        <xdr:cNvPr id="314" name="楕円 313">
          <a:extLst>
            <a:ext uri="{FF2B5EF4-FFF2-40B4-BE49-F238E27FC236}">
              <a16:creationId xmlns:a16="http://schemas.microsoft.com/office/drawing/2014/main" id="{9BA4A8E7-710C-4AE8-BB47-40B0D326E87E}"/>
            </a:ext>
          </a:extLst>
        </xdr:cNvPr>
        <xdr:cNvSpPr/>
      </xdr:nvSpPr>
      <xdr:spPr>
        <a:xfrm>
          <a:off x="1739900" y="1359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62593</xdr:rowOff>
    </xdr:from>
    <xdr:to>
      <xdr:col>15</xdr:col>
      <xdr:colOff>50800</xdr:colOff>
      <xdr:row>81</xdr:row>
      <xdr:rowOff>85452</xdr:rowOff>
    </xdr:to>
    <xdr:cxnSp macro="">
      <xdr:nvCxnSpPr>
        <xdr:cNvPr id="315" name="直線コネクタ 314">
          <a:extLst>
            <a:ext uri="{FF2B5EF4-FFF2-40B4-BE49-F238E27FC236}">
              <a16:creationId xmlns:a16="http://schemas.microsoft.com/office/drawing/2014/main" id="{E0B89F65-4D06-4768-9264-5EC3F2531C00}"/>
            </a:ext>
          </a:extLst>
        </xdr:cNvPr>
        <xdr:cNvCxnSpPr/>
      </xdr:nvCxnSpPr>
      <xdr:spPr>
        <a:xfrm>
          <a:off x="1790700" y="13641433"/>
          <a:ext cx="7747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78739</xdr:rowOff>
    </xdr:from>
    <xdr:to>
      <xdr:col>6</xdr:col>
      <xdr:colOff>38100</xdr:colOff>
      <xdr:row>85</xdr:row>
      <xdr:rowOff>8889</xdr:rowOff>
    </xdr:to>
    <xdr:sp macro="" textlink="">
      <xdr:nvSpPr>
        <xdr:cNvPr id="316" name="楕円 315">
          <a:extLst>
            <a:ext uri="{FF2B5EF4-FFF2-40B4-BE49-F238E27FC236}">
              <a16:creationId xmlns:a16="http://schemas.microsoft.com/office/drawing/2014/main" id="{AF5E7F7F-0487-4534-9378-29A964B97A1D}"/>
            </a:ext>
          </a:extLst>
        </xdr:cNvPr>
        <xdr:cNvSpPr/>
      </xdr:nvSpPr>
      <xdr:spPr>
        <a:xfrm>
          <a:off x="965200" y="141604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62593</xdr:rowOff>
    </xdr:from>
    <xdr:to>
      <xdr:col>10</xdr:col>
      <xdr:colOff>114300</xdr:colOff>
      <xdr:row>84</xdr:row>
      <xdr:rowOff>129539</xdr:rowOff>
    </xdr:to>
    <xdr:cxnSp macro="">
      <xdr:nvCxnSpPr>
        <xdr:cNvPr id="317" name="直線コネクタ 316">
          <a:extLst>
            <a:ext uri="{FF2B5EF4-FFF2-40B4-BE49-F238E27FC236}">
              <a16:creationId xmlns:a16="http://schemas.microsoft.com/office/drawing/2014/main" id="{437DC3C9-FCD2-4152-80ED-5694468EB1B8}"/>
            </a:ext>
          </a:extLst>
        </xdr:cNvPr>
        <xdr:cNvCxnSpPr/>
      </xdr:nvCxnSpPr>
      <xdr:spPr>
        <a:xfrm flipV="1">
          <a:off x="1008380" y="13641433"/>
          <a:ext cx="782320" cy="56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318" name="n_1aveValue【公営住宅】&#10;有形固定資産減価償却率">
          <a:extLst>
            <a:ext uri="{FF2B5EF4-FFF2-40B4-BE49-F238E27FC236}">
              <a16:creationId xmlns:a16="http://schemas.microsoft.com/office/drawing/2014/main" id="{25D6CE37-923E-48F5-ABF6-4C0EF50330A1}"/>
            </a:ext>
          </a:extLst>
        </xdr:cNvPr>
        <xdr:cNvSpPr txBox="1"/>
      </xdr:nvSpPr>
      <xdr:spPr>
        <a:xfrm>
          <a:off x="317056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15620</xdr:rowOff>
    </xdr:from>
    <xdr:ext cx="405111" cy="259045"/>
    <xdr:sp macro="" textlink="">
      <xdr:nvSpPr>
        <xdr:cNvPr id="319" name="n_2aveValue【公営住宅】&#10;有形固定資産減価償却率">
          <a:extLst>
            <a:ext uri="{FF2B5EF4-FFF2-40B4-BE49-F238E27FC236}">
              <a16:creationId xmlns:a16="http://schemas.microsoft.com/office/drawing/2014/main" id="{43DB2542-8D44-48BB-8131-7AEA1EB27510}"/>
            </a:ext>
          </a:extLst>
        </xdr:cNvPr>
        <xdr:cNvSpPr txBox="1"/>
      </xdr:nvSpPr>
      <xdr:spPr>
        <a:xfrm>
          <a:off x="2385704" y="1325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160945</xdr:rowOff>
    </xdr:from>
    <xdr:ext cx="405111" cy="259045"/>
    <xdr:sp macro="" textlink="">
      <xdr:nvSpPr>
        <xdr:cNvPr id="320" name="n_3aveValue【公営住宅】&#10;有形固定資産減価償却率">
          <a:extLst>
            <a:ext uri="{FF2B5EF4-FFF2-40B4-BE49-F238E27FC236}">
              <a16:creationId xmlns:a16="http://schemas.microsoft.com/office/drawing/2014/main" id="{48E95EE9-2316-4C5D-A2DA-0476CFD1B552}"/>
            </a:ext>
          </a:extLst>
        </xdr:cNvPr>
        <xdr:cNvSpPr txBox="1"/>
      </xdr:nvSpPr>
      <xdr:spPr>
        <a:xfrm>
          <a:off x="1611004" y="1323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61340</xdr:rowOff>
    </xdr:from>
    <xdr:ext cx="405111" cy="259045"/>
    <xdr:sp macro="" textlink="">
      <xdr:nvSpPr>
        <xdr:cNvPr id="321" name="n_4aveValue【公営住宅】&#10;有形固定資産減価償却率">
          <a:extLst>
            <a:ext uri="{FF2B5EF4-FFF2-40B4-BE49-F238E27FC236}">
              <a16:creationId xmlns:a16="http://schemas.microsoft.com/office/drawing/2014/main" id="{E2BC3BD1-976C-4D6A-BA50-8E6593D31C42}"/>
            </a:ext>
          </a:extLst>
        </xdr:cNvPr>
        <xdr:cNvSpPr txBox="1"/>
      </xdr:nvSpPr>
      <xdr:spPr>
        <a:xfrm>
          <a:off x="836304" y="1330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27776</xdr:rowOff>
    </xdr:from>
    <xdr:ext cx="405111" cy="259045"/>
    <xdr:sp macro="" textlink="">
      <xdr:nvSpPr>
        <xdr:cNvPr id="322" name="n_1mainValue【公営住宅】&#10;有形固定資産減価償却率">
          <a:extLst>
            <a:ext uri="{FF2B5EF4-FFF2-40B4-BE49-F238E27FC236}">
              <a16:creationId xmlns:a16="http://schemas.microsoft.com/office/drawing/2014/main" id="{2BB70AAC-90BB-44F1-937C-7184C41F70B7}"/>
            </a:ext>
          </a:extLst>
        </xdr:cNvPr>
        <xdr:cNvSpPr txBox="1"/>
      </xdr:nvSpPr>
      <xdr:spPr>
        <a:xfrm>
          <a:off x="3170564" y="13774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127379</xdr:rowOff>
    </xdr:from>
    <xdr:ext cx="405111" cy="259045"/>
    <xdr:sp macro="" textlink="">
      <xdr:nvSpPr>
        <xdr:cNvPr id="323" name="n_2mainValue【公営住宅】&#10;有形固定資産減価償却率">
          <a:extLst>
            <a:ext uri="{FF2B5EF4-FFF2-40B4-BE49-F238E27FC236}">
              <a16:creationId xmlns:a16="http://schemas.microsoft.com/office/drawing/2014/main" id="{5273E5FC-48F2-4E67-843B-6A93F932302B}"/>
            </a:ext>
          </a:extLst>
        </xdr:cNvPr>
        <xdr:cNvSpPr txBox="1"/>
      </xdr:nvSpPr>
      <xdr:spPr>
        <a:xfrm>
          <a:off x="2385704" y="13706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104520</xdr:rowOff>
    </xdr:from>
    <xdr:ext cx="405111" cy="259045"/>
    <xdr:sp macro="" textlink="">
      <xdr:nvSpPr>
        <xdr:cNvPr id="324" name="n_3mainValue【公営住宅】&#10;有形固定資産減価償却率">
          <a:extLst>
            <a:ext uri="{FF2B5EF4-FFF2-40B4-BE49-F238E27FC236}">
              <a16:creationId xmlns:a16="http://schemas.microsoft.com/office/drawing/2014/main" id="{C31667F0-F622-46C0-A4C3-7715DF131EEE}"/>
            </a:ext>
          </a:extLst>
        </xdr:cNvPr>
        <xdr:cNvSpPr txBox="1"/>
      </xdr:nvSpPr>
      <xdr:spPr>
        <a:xfrm>
          <a:off x="1611004" y="13683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xdr:rowOff>
    </xdr:from>
    <xdr:ext cx="405111" cy="259045"/>
    <xdr:sp macro="" textlink="">
      <xdr:nvSpPr>
        <xdr:cNvPr id="325" name="n_4mainValue【公営住宅】&#10;有形固定資産減価償却率">
          <a:extLst>
            <a:ext uri="{FF2B5EF4-FFF2-40B4-BE49-F238E27FC236}">
              <a16:creationId xmlns:a16="http://schemas.microsoft.com/office/drawing/2014/main" id="{ADFC5BD8-3A24-42A8-BDA2-966B08693EA4}"/>
            </a:ext>
          </a:extLst>
        </xdr:cNvPr>
        <xdr:cNvSpPr txBox="1"/>
      </xdr:nvSpPr>
      <xdr:spPr>
        <a:xfrm>
          <a:off x="83630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499A4E8A-67D6-45FA-AE63-2735E7E787F6}"/>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8EA14D76-FC59-4193-9A31-2B963C2F6D67}"/>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66C36E96-A70E-4F51-9514-9416FFB883F8}"/>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21C1D12A-5EB8-4665-96E9-1E0BE7B2F1E4}"/>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C1CCBA9E-4116-4B71-A9E8-24B24A286DBC}"/>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61850339-E664-4064-8158-2EF5C53D0E73}"/>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6504B944-8025-49D8-B253-CBEE0E7C4F04}"/>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41FA7DE3-9C6B-4457-B2EF-00AF07A0559D}"/>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9833DEF3-B091-4BC1-B2D0-355423B09936}"/>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A6EA588D-5364-4B5C-ABA0-C64DE053C98E}"/>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82F086F8-5BBF-4C10-B4ED-F73A080D0AF7}"/>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DDB7D1E4-43AE-402A-BDFE-D989FD1FBE6B}"/>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E6BDAD95-3C07-4083-BFD3-E811FBC1B3B7}"/>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D3A7085E-18C2-4FAE-B90D-025BC30BF8D1}"/>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0EE09EAA-ADEB-42E0-BA9E-D1C2A5577BEF}"/>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62B176AE-5EC1-46F2-A7B3-93148B1F76F5}"/>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D12D3266-39A2-4BD2-ADC7-62E26D8A0351}"/>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2DA4E4B4-A4CF-4F61-A00A-A969EEFA87DD}"/>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AB79FF07-5019-4788-9341-44ACB8E17306}"/>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FB039A37-6F4A-40DC-9CB9-3746C029CBBB}"/>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39A68495-2F74-48E7-A8C0-AAA6F552D1E1}"/>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906576EC-FEB8-4A36-B78B-E647AAD0B3CE}"/>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5189029C-56D2-40A7-B90B-9A7E4F3A1697}"/>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24764</xdr:rowOff>
    </xdr:from>
    <xdr:to>
      <xdr:col>54</xdr:col>
      <xdr:colOff>189865</xdr:colOff>
      <xdr:row>86</xdr:row>
      <xdr:rowOff>108586</xdr:rowOff>
    </xdr:to>
    <xdr:cxnSp macro="">
      <xdr:nvCxnSpPr>
        <xdr:cNvPr id="349" name="直線コネクタ 348">
          <a:extLst>
            <a:ext uri="{FF2B5EF4-FFF2-40B4-BE49-F238E27FC236}">
              <a16:creationId xmlns:a16="http://schemas.microsoft.com/office/drawing/2014/main" id="{FBD8F406-EAE9-43FC-AC8C-015ED868228A}"/>
            </a:ext>
          </a:extLst>
        </xdr:cNvPr>
        <xdr:cNvCxnSpPr/>
      </xdr:nvCxnSpPr>
      <xdr:spPr>
        <a:xfrm flipV="1">
          <a:off x="9219565" y="12933044"/>
          <a:ext cx="0" cy="1592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112413</xdr:rowOff>
    </xdr:from>
    <xdr:ext cx="469744" cy="259045"/>
    <xdr:sp macro="" textlink="">
      <xdr:nvSpPr>
        <xdr:cNvPr id="350" name="【公営住宅】&#10;一人当たり面積最小値テキスト">
          <a:extLst>
            <a:ext uri="{FF2B5EF4-FFF2-40B4-BE49-F238E27FC236}">
              <a16:creationId xmlns:a16="http://schemas.microsoft.com/office/drawing/2014/main" id="{90CE23AC-FF39-4EEB-90A5-D16E93DF1B7E}"/>
            </a:ext>
          </a:extLst>
        </xdr:cNvPr>
        <xdr:cNvSpPr txBox="1"/>
      </xdr:nvSpPr>
      <xdr:spPr>
        <a:xfrm>
          <a:off x="9258300" y="1452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108586</xdr:rowOff>
    </xdr:from>
    <xdr:to>
      <xdr:col>55</xdr:col>
      <xdr:colOff>88900</xdr:colOff>
      <xdr:row>86</xdr:row>
      <xdr:rowOff>108586</xdr:rowOff>
    </xdr:to>
    <xdr:cxnSp macro="">
      <xdr:nvCxnSpPr>
        <xdr:cNvPr id="351" name="直線コネクタ 350">
          <a:extLst>
            <a:ext uri="{FF2B5EF4-FFF2-40B4-BE49-F238E27FC236}">
              <a16:creationId xmlns:a16="http://schemas.microsoft.com/office/drawing/2014/main" id="{7CC95A27-2337-4FFA-B9B2-75F000FE5186}"/>
            </a:ext>
          </a:extLst>
        </xdr:cNvPr>
        <xdr:cNvCxnSpPr/>
      </xdr:nvCxnSpPr>
      <xdr:spPr>
        <a:xfrm>
          <a:off x="9154160" y="14525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142891</xdr:rowOff>
    </xdr:from>
    <xdr:ext cx="469744" cy="259045"/>
    <xdr:sp macro="" textlink="">
      <xdr:nvSpPr>
        <xdr:cNvPr id="352" name="【公営住宅】&#10;一人当たり面積最大値テキスト">
          <a:extLst>
            <a:ext uri="{FF2B5EF4-FFF2-40B4-BE49-F238E27FC236}">
              <a16:creationId xmlns:a16="http://schemas.microsoft.com/office/drawing/2014/main" id="{38706AC3-AC12-478C-907F-E66455A074E4}"/>
            </a:ext>
          </a:extLst>
        </xdr:cNvPr>
        <xdr:cNvSpPr txBox="1"/>
      </xdr:nvSpPr>
      <xdr:spPr>
        <a:xfrm>
          <a:off x="9258300" y="127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24764</xdr:rowOff>
    </xdr:from>
    <xdr:to>
      <xdr:col>55</xdr:col>
      <xdr:colOff>88900</xdr:colOff>
      <xdr:row>77</xdr:row>
      <xdr:rowOff>24764</xdr:rowOff>
    </xdr:to>
    <xdr:cxnSp macro="">
      <xdr:nvCxnSpPr>
        <xdr:cNvPr id="353" name="直線コネクタ 352">
          <a:extLst>
            <a:ext uri="{FF2B5EF4-FFF2-40B4-BE49-F238E27FC236}">
              <a16:creationId xmlns:a16="http://schemas.microsoft.com/office/drawing/2014/main" id="{85879520-573C-45E5-93FF-0A27608FD61B}"/>
            </a:ext>
          </a:extLst>
        </xdr:cNvPr>
        <xdr:cNvCxnSpPr/>
      </xdr:nvCxnSpPr>
      <xdr:spPr>
        <a:xfrm>
          <a:off x="9154160" y="129330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63516</xdr:rowOff>
    </xdr:from>
    <xdr:ext cx="469744" cy="259045"/>
    <xdr:sp macro="" textlink="">
      <xdr:nvSpPr>
        <xdr:cNvPr id="354" name="【公営住宅】&#10;一人当たり面積平均値テキスト">
          <a:extLst>
            <a:ext uri="{FF2B5EF4-FFF2-40B4-BE49-F238E27FC236}">
              <a16:creationId xmlns:a16="http://schemas.microsoft.com/office/drawing/2014/main" id="{80227978-762C-40EC-9FB4-0DA003337274}"/>
            </a:ext>
          </a:extLst>
        </xdr:cNvPr>
        <xdr:cNvSpPr txBox="1"/>
      </xdr:nvSpPr>
      <xdr:spPr>
        <a:xfrm>
          <a:off x="9258300" y="1414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40639</xdr:rowOff>
    </xdr:from>
    <xdr:to>
      <xdr:col>55</xdr:col>
      <xdr:colOff>50800</xdr:colOff>
      <xdr:row>85</xdr:row>
      <xdr:rowOff>142239</xdr:rowOff>
    </xdr:to>
    <xdr:sp macro="" textlink="">
      <xdr:nvSpPr>
        <xdr:cNvPr id="355" name="フローチャート: 判断 354">
          <a:extLst>
            <a:ext uri="{FF2B5EF4-FFF2-40B4-BE49-F238E27FC236}">
              <a16:creationId xmlns:a16="http://schemas.microsoft.com/office/drawing/2014/main" id="{4E00A1A9-6C70-48B1-9432-548F6B5EF101}"/>
            </a:ext>
          </a:extLst>
        </xdr:cNvPr>
        <xdr:cNvSpPr/>
      </xdr:nvSpPr>
      <xdr:spPr>
        <a:xfrm>
          <a:off x="9192260" y="142900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50164</xdr:rowOff>
    </xdr:from>
    <xdr:to>
      <xdr:col>50</xdr:col>
      <xdr:colOff>165100</xdr:colOff>
      <xdr:row>85</xdr:row>
      <xdr:rowOff>151764</xdr:rowOff>
    </xdr:to>
    <xdr:sp macro="" textlink="">
      <xdr:nvSpPr>
        <xdr:cNvPr id="356" name="フローチャート: 判断 355">
          <a:extLst>
            <a:ext uri="{FF2B5EF4-FFF2-40B4-BE49-F238E27FC236}">
              <a16:creationId xmlns:a16="http://schemas.microsoft.com/office/drawing/2014/main" id="{8287A6B6-0C3F-4B81-8301-B449514D05DF}"/>
            </a:ext>
          </a:extLst>
        </xdr:cNvPr>
        <xdr:cNvSpPr/>
      </xdr:nvSpPr>
      <xdr:spPr>
        <a:xfrm>
          <a:off x="8445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48261</xdr:rowOff>
    </xdr:from>
    <xdr:to>
      <xdr:col>46</xdr:col>
      <xdr:colOff>38100</xdr:colOff>
      <xdr:row>85</xdr:row>
      <xdr:rowOff>149861</xdr:rowOff>
    </xdr:to>
    <xdr:sp macro="" textlink="">
      <xdr:nvSpPr>
        <xdr:cNvPr id="357" name="フローチャート: 判断 356">
          <a:extLst>
            <a:ext uri="{FF2B5EF4-FFF2-40B4-BE49-F238E27FC236}">
              <a16:creationId xmlns:a16="http://schemas.microsoft.com/office/drawing/2014/main" id="{B84D5CB8-A881-494F-AE97-A452B3D2B065}"/>
            </a:ext>
          </a:extLst>
        </xdr:cNvPr>
        <xdr:cNvSpPr/>
      </xdr:nvSpPr>
      <xdr:spPr>
        <a:xfrm>
          <a:off x="7670800" y="142976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42545</xdr:rowOff>
    </xdr:from>
    <xdr:to>
      <xdr:col>41</xdr:col>
      <xdr:colOff>101600</xdr:colOff>
      <xdr:row>85</xdr:row>
      <xdr:rowOff>144145</xdr:rowOff>
    </xdr:to>
    <xdr:sp macro="" textlink="">
      <xdr:nvSpPr>
        <xdr:cNvPr id="358" name="フローチャート: 判断 357">
          <a:extLst>
            <a:ext uri="{FF2B5EF4-FFF2-40B4-BE49-F238E27FC236}">
              <a16:creationId xmlns:a16="http://schemas.microsoft.com/office/drawing/2014/main" id="{E8FE4D73-D4F5-44A3-B424-DC06B5401A4D}"/>
            </a:ext>
          </a:extLst>
        </xdr:cNvPr>
        <xdr:cNvSpPr/>
      </xdr:nvSpPr>
      <xdr:spPr>
        <a:xfrm>
          <a:off x="6873240" y="1429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67311</xdr:rowOff>
    </xdr:from>
    <xdr:to>
      <xdr:col>36</xdr:col>
      <xdr:colOff>165100</xdr:colOff>
      <xdr:row>85</xdr:row>
      <xdr:rowOff>168911</xdr:rowOff>
    </xdr:to>
    <xdr:sp macro="" textlink="">
      <xdr:nvSpPr>
        <xdr:cNvPr id="359" name="フローチャート: 判断 358">
          <a:extLst>
            <a:ext uri="{FF2B5EF4-FFF2-40B4-BE49-F238E27FC236}">
              <a16:creationId xmlns:a16="http://schemas.microsoft.com/office/drawing/2014/main" id="{47780A70-49B5-4E61-BE7B-7F3453113620}"/>
            </a:ext>
          </a:extLst>
        </xdr:cNvPr>
        <xdr:cNvSpPr/>
      </xdr:nvSpPr>
      <xdr:spPr>
        <a:xfrm>
          <a:off x="609854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79ADDB8-35C2-47E2-8414-7EAD61C8AC56}"/>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F0D68E36-74D2-41AD-A21D-5D5B6FD1CB5F}"/>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5A9D968-AAFC-4163-AFD4-A4BE32BC25B4}"/>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331D0625-E91F-40DA-AA8A-CF33164183CF}"/>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468BDCFD-F501-4DA9-8A41-1DAE608E70AC}"/>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116839</xdr:rowOff>
    </xdr:from>
    <xdr:to>
      <xdr:col>55</xdr:col>
      <xdr:colOff>50800</xdr:colOff>
      <xdr:row>86</xdr:row>
      <xdr:rowOff>46989</xdr:rowOff>
    </xdr:to>
    <xdr:sp macro="" textlink="">
      <xdr:nvSpPr>
        <xdr:cNvPr id="365" name="楕円 364">
          <a:extLst>
            <a:ext uri="{FF2B5EF4-FFF2-40B4-BE49-F238E27FC236}">
              <a16:creationId xmlns:a16="http://schemas.microsoft.com/office/drawing/2014/main" id="{DD6B47DC-4061-4B33-991C-74B68DFA6FF5}"/>
            </a:ext>
          </a:extLst>
        </xdr:cNvPr>
        <xdr:cNvSpPr/>
      </xdr:nvSpPr>
      <xdr:spPr>
        <a:xfrm>
          <a:off x="9192260" y="143662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31766</xdr:rowOff>
    </xdr:from>
    <xdr:ext cx="469744" cy="259045"/>
    <xdr:sp macro="" textlink="">
      <xdr:nvSpPr>
        <xdr:cNvPr id="366" name="【公営住宅】&#10;一人当たり面積該当値テキスト">
          <a:extLst>
            <a:ext uri="{FF2B5EF4-FFF2-40B4-BE49-F238E27FC236}">
              <a16:creationId xmlns:a16="http://schemas.microsoft.com/office/drawing/2014/main" id="{F930E6E0-9369-4EEA-A3B8-E9A1713D1646}"/>
            </a:ext>
          </a:extLst>
        </xdr:cNvPr>
        <xdr:cNvSpPr txBox="1"/>
      </xdr:nvSpPr>
      <xdr:spPr>
        <a:xfrm>
          <a:off x="9258300" y="1428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113030</xdr:rowOff>
    </xdr:from>
    <xdr:to>
      <xdr:col>50</xdr:col>
      <xdr:colOff>165100</xdr:colOff>
      <xdr:row>86</xdr:row>
      <xdr:rowOff>43180</xdr:rowOff>
    </xdr:to>
    <xdr:sp macro="" textlink="">
      <xdr:nvSpPr>
        <xdr:cNvPr id="367" name="楕円 366">
          <a:extLst>
            <a:ext uri="{FF2B5EF4-FFF2-40B4-BE49-F238E27FC236}">
              <a16:creationId xmlns:a16="http://schemas.microsoft.com/office/drawing/2014/main" id="{D214924C-3853-4A3A-BC44-3F8BD3CF18F0}"/>
            </a:ext>
          </a:extLst>
        </xdr:cNvPr>
        <xdr:cNvSpPr/>
      </xdr:nvSpPr>
      <xdr:spPr>
        <a:xfrm>
          <a:off x="8445500" y="14362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163830</xdr:rowOff>
    </xdr:from>
    <xdr:to>
      <xdr:col>55</xdr:col>
      <xdr:colOff>0</xdr:colOff>
      <xdr:row>85</xdr:row>
      <xdr:rowOff>167639</xdr:rowOff>
    </xdr:to>
    <xdr:cxnSp macro="">
      <xdr:nvCxnSpPr>
        <xdr:cNvPr id="368" name="直線コネクタ 367">
          <a:extLst>
            <a:ext uri="{FF2B5EF4-FFF2-40B4-BE49-F238E27FC236}">
              <a16:creationId xmlns:a16="http://schemas.microsoft.com/office/drawing/2014/main" id="{3292CBD4-B65B-41EE-87DA-AD13DCE0A3E0}"/>
            </a:ext>
          </a:extLst>
        </xdr:cNvPr>
        <xdr:cNvCxnSpPr/>
      </xdr:nvCxnSpPr>
      <xdr:spPr>
        <a:xfrm>
          <a:off x="8496300" y="14413230"/>
          <a:ext cx="7239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113030</xdr:rowOff>
    </xdr:from>
    <xdr:to>
      <xdr:col>46</xdr:col>
      <xdr:colOff>38100</xdr:colOff>
      <xdr:row>86</xdr:row>
      <xdr:rowOff>43180</xdr:rowOff>
    </xdr:to>
    <xdr:sp macro="" textlink="">
      <xdr:nvSpPr>
        <xdr:cNvPr id="369" name="楕円 368">
          <a:extLst>
            <a:ext uri="{FF2B5EF4-FFF2-40B4-BE49-F238E27FC236}">
              <a16:creationId xmlns:a16="http://schemas.microsoft.com/office/drawing/2014/main" id="{FD20B874-6B6A-4434-8FF0-458719DF6348}"/>
            </a:ext>
          </a:extLst>
        </xdr:cNvPr>
        <xdr:cNvSpPr/>
      </xdr:nvSpPr>
      <xdr:spPr>
        <a:xfrm>
          <a:off x="7670800" y="14362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163830</xdr:rowOff>
    </xdr:from>
    <xdr:to>
      <xdr:col>50</xdr:col>
      <xdr:colOff>114300</xdr:colOff>
      <xdr:row>85</xdr:row>
      <xdr:rowOff>163830</xdr:rowOff>
    </xdr:to>
    <xdr:cxnSp macro="">
      <xdr:nvCxnSpPr>
        <xdr:cNvPr id="370" name="直線コネクタ 369">
          <a:extLst>
            <a:ext uri="{FF2B5EF4-FFF2-40B4-BE49-F238E27FC236}">
              <a16:creationId xmlns:a16="http://schemas.microsoft.com/office/drawing/2014/main" id="{FF3EAE30-32A5-4D46-8642-29A30A59C34B}"/>
            </a:ext>
          </a:extLst>
        </xdr:cNvPr>
        <xdr:cNvCxnSpPr/>
      </xdr:nvCxnSpPr>
      <xdr:spPr>
        <a:xfrm>
          <a:off x="7713980" y="144132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109220</xdr:rowOff>
    </xdr:from>
    <xdr:to>
      <xdr:col>41</xdr:col>
      <xdr:colOff>101600</xdr:colOff>
      <xdr:row>86</xdr:row>
      <xdr:rowOff>39370</xdr:rowOff>
    </xdr:to>
    <xdr:sp macro="" textlink="">
      <xdr:nvSpPr>
        <xdr:cNvPr id="371" name="楕円 370">
          <a:extLst>
            <a:ext uri="{FF2B5EF4-FFF2-40B4-BE49-F238E27FC236}">
              <a16:creationId xmlns:a16="http://schemas.microsoft.com/office/drawing/2014/main" id="{F1610E83-657E-421D-B697-400451292E93}"/>
            </a:ext>
          </a:extLst>
        </xdr:cNvPr>
        <xdr:cNvSpPr/>
      </xdr:nvSpPr>
      <xdr:spPr>
        <a:xfrm>
          <a:off x="6873240" y="14358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160020</xdr:rowOff>
    </xdr:from>
    <xdr:to>
      <xdr:col>45</xdr:col>
      <xdr:colOff>177800</xdr:colOff>
      <xdr:row>85</xdr:row>
      <xdr:rowOff>163830</xdr:rowOff>
    </xdr:to>
    <xdr:cxnSp macro="">
      <xdr:nvCxnSpPr>
        <xdr:cNvPr id="372" name="直線コネクタ 371">
          <a:extLst>
            <a:ext uri="{FF2B5EF4-FFF2-40B4-BE49-F238E27FC236}">
              <a16:creationId xmlns:a16="http://schemas.microsoft.com/office/drawing/2014/main" id="{06D21429-3E07-4C0D-903F-C94A41491E2F}"/>
            </a:ext>
          </a:extLst>
        </xdr:cNvPr>
        <xdr:cNvCxnSpPr/>
      </xdr:nvCxnSpPr>
      <xdr:spPr>
        <a:xfrm>
          <a:off x="6924040" y="1440942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133986</xdr:rowOff>
    </xdr:from>
    <xdr:to>
      <xdr:col>36</xdr:col>
      <xdr:colOff>165100</xdr:colOff>
      <xdr:row>86</xdr:row>
      <xdr:rowOff>64136</xdr:rowOff>
    </xdr:to>
    <xdr:sp macro="" textlink="">
      <xdr:nvSpPr>
        <xdr:cNvPr id="373" name="楕円 372">
          <a:extLst>
            <a:ext uri="{FF2B5EF4-FFF2-40B4-BE49-F238E27FC236}">
              <a16:creationId xmlns:a16="http://schemas.microsoft.com/office/drawing/2014/main" id="{823F2930-59E3-4668-ABFA-888AE7F1B433}"/>
            </a:ext>
          </a:extLst>
        </xdr:cNvPr>
        <xdr:cNvSpPr/>
      </xdr:nvSpPr>
      <xdr:spPr>
        <a:xfrm>
          <a:off x="6098540" y="143833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160020</xdr:rowOff>
    </xdr:from>
    <xdr:to>
      <xdr:col>41</xdr:col>
      <xdr:colOff>50800</xdr:colOff>
      <xdr:row>86</xdr:row>
      <xdr:rowOff>13336</xdr:rowOff>
    </xdr:to>
    <xdr:cxnSp macro="">
      <xdr:nvCxnSpPr>
        <xdr:cNvPr id="374" name="直線コネクタ 373">
          <a:extLst>
            <a:ext uri="{FF2B5EF4-FFF2-40B4-BE49-F238E27FC236}">
              <a16:creationId xmlns:a16="http://schemas.microsoft.com/office/drawing/2014/main" id="{4DD96F1E-0373-485B-8D1E-0687BC1AAF39}"/>
            </a:ext>
          </a:extLst>
        </xdr:cNvPr>
        <xdr:cNvCxnSpPr/>
      </xdr:nvCxnSpPr>
      <xdr:spPr>
        <a:xfrm flipV="1">
          <a:off x="6149340" y="14409420"/>
          <a:ext cx="7747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168291</xdr:rowOff>
    </xdr:from>
    <xdr:ext cx="469744" cy="259045"/>
    <xdr:sp macro="" textlink="">
      <xdr:nvSpPr>
        <xdr:cNvPr id="375" name="n_1aveValue【公営住宅】&#10;一人当たり面積">
          <a:extLst>
            <a:ext uri="{FF2B5EF4-FFF2-40B4-BE49-F238E27FC236}">
              <a16:creationId xmlns:a16="http://schemas.microsoft.com/office/drawing/2014/main" id="{81802687-CC78-47CE-A80C-26DE1B1AF6DD}"/>
            </a:ext>
          </a:extLst>
        </xdr:cNvPr>
        <xdr:cNvSpPr txBox="1"/>
      </xdr:nvSpPr>
      <xdr:spPr>
        <a:xfrm>
          <a:off x="8271587" y="1408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166388</xdr:rowOff>
    </xdr:from>
    <xdr:ext cx="469744" cy="259045"/>
    <xdr:sp macro="" textlink="">
      <xdr:nvSpPr>
        <xdr:cNvPr id="376" name="n_2aveValue【公営住宅】&#10;一人当たり面積">
          <a:extLst>
            <a:ext uri="{FF2B5EF4-FFF2-40B4-BE49-F238E27FC236}">
              <a16:creationId xmlns:a16="http://schemas.microsoft.com/office/drawing/2014/main" id="{965D46EA-173E-4B4B-ACD6-A00BB1A230C1}"/>
            </a:ext>
          </a:extLst>
        </xdr:cNvPr>
        <xdr:cNvSpPr txBox="1"/>
      </xdr:nvSpPr>
      <xdr:spPr>
        <a:xfrm>
          <a:off x="7509587" y="140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160672</xdr:rowOff>
    </xdr:from>
    <xdr:ext cx="469744" cy="259045"/>
    <xdr:sp macro="" textlink="">
      <xdr:nvSpPr>
        <xdr:cNvPr id="377" name="n_3aveValue【公営住宅】&#10;一人当たり面積">
          <a:extLst>
            <a:ext uri="{FF2B5EF4-FFF2-40B4-BE49-F238E27FC236}">
              <a16:creationId xmlns:a16="http://schemas.microsoft.com/office/drawing/2014/main" id="{A03B1F28-3F61-4886-B088-BE1AC1B1EF16}"/>
            </a:ext>
          </a:extLst>
        </xdr:cNvPr>
        <xdr:cNvSpPr txBox="1"/>
      </xdr:nvSpPr>
      <xdr:spPr>
        <a:xfrm>
          <a:off x="6712027" y="1407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13988</xdr:rowOff>
    </xdr:from>
    <xdr:ext cx="469744" cy="259045"/>
    <xdr:sp macro="" textlink="">
      <xdr:nvSpPr>
        <xdr:cNvPr id="378" name="n_4aveValue【公営住宅】&#10;一人当たり面積">
          <a:extLst>
            <a:ext uri="{FF2B5EF4-FFF2-40B4-BE49-F238E27FC236}">
              <a16:creationId xmlns:a16="http://schemas.microsoft.com/office/drawing/2014/main" id="{D49DCDBC-A4AA-4095-A8DE-F80FF8659657}"/>
            </a:ext>
          </a:extLst>
        </xdr:cNvPr>
        <xdr:cNvSpPr txBox="1"/>
      </xdr:nvSpPr>
      <xdr:spPr>
        <a:xfrm>
          <a:off x="5937327" y="140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34307</xdr:rowOff>
    </xdr:from>
    <xdr:ext cx="469744" cy="259045"/>
    <xdr:sp macro="" textlink="">
      <xdr:nvSpPr>
        <xdr:cNvPr id="379" name="n_1mainValue【公営住宅】&#10;一人当たり面積">
          <a:extLst>
            <a:ext uri="{FF2B5EF4-FFF2-40B4-BE49-F238E27FC236}">
              <a16:creationId xmlns:a16="http://schemas.microsoft.com/office/drawing/2014/main" id="{69D866A6-0DFE-42F6-9125-E768C4F135C0}"/>
            </a:ext>
          </a:extLst>
        </xdr:cNvPr>
        <xdr:cNvSpPr txBox="1"/>
      </xdr:nvSpPr>
      <xdr:spPr>
        <a:xfrm>
          <a:off x="827158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34307</xdr:rowOff>
    </xdr:from>
    <xdr:ext cx="469744" cy="259045"/>
    <xdr:sp macro="" textlink="">
      <xdr:nvSpPr>
        <xdr:cNvPr id="380" name="n_2mainValue【公営住宅】&#10;一人当たり面積">
          <a:extLst>
            <a:ext uri="{FF2B5EF4-FFF2-40B4-BE49-F238E27FC236}">
              <a16:creationId xmlns:a16="http://schemas.microsoft.com/office/drawing/2014/main" id="{A804D532-1511-43D2-8D01-C0CCAFC59862}"/>
            </a:ext>
          </a:extLst>
        </xdr:cNvPr>
        <xdr:cNvSpPr txBox="1"/>
      </xdr:nvSpPr>
      <xdr:spPr>
        <a:xfrm>
          <a:off x="750958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30497</xdr:rowOff>
    </xdr:from>
    <xdr:ext cx="469744" cy="259045"/>
    <xdr:sp macro="" textlink="">
      <xdr:nvSpPr>
        <xdr:cNvPr id="381" name="n_3mainValue【公営住宅】&#10;一人当たり面積">
          <a:extLst>
            <a:ext uri="{FF2B5EF4-FFF2-40B4-BE49-F238E27FC236}">
              <a16:creationId xmlns:a16="http://schemas.microsoft.com/office/drawing/2014/main" id="{88E7435D-B347-4700-B63C-C3D760297F4A}"/>
            </a:ext>
          </a:extLst>
        </xdr:cNvPr>
        <xdr:cNvSpPr txBox="1"/>
      </xdr:nvSpPr>
      <xdr:spPr>
        <a:xfrm>
          <a:off x="6712027" y="1444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55263</xdr:rowOff>
    </xdr:from>
    <xdr:ext cx="469744" cy="259045"/>
    <xdr:sp macro="" textlink="">
      <xdr:nvSpPr>
        <xdr:cNvPr id="382" name="n_4mainValue【公営住宅】&#10;一人当たり面積">
          <a:extLst>
            <a:ext uri="{FF2B5EF4-FFF2-40B4-BE49-F238E27FC236}">
              <a16:creationId xmlns:a16="http://schemas.microsoft.com/office/drawing/2014/main" id="{41DC0BEB-8A1D-4AA5-B7AE-764673E7378E}"/>
            </a:ext>
          </a:extLst>
        </xdr:cNvPr>
        <xdr:cNvSpPr txBox="1"/>
      </xdr:nvSpPr>
      <xdr:spPr>
        <a:xfrm>
          <a:off x="5937327" y="1447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96C075E7-9A30-4140-8D5C-4CFFA65032D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4" name="正方形/長方形 383">
          <a:extLst>
            <a:ext uri="{FF2B5EF4-FFF2-40B4-BE49-F238E27FC236}">
              <a16:creationId xmlns:a16="http://schemas.microsoft.com/office/drawing/2014/main" id="{C1DDEDBD-0F65-4E24-B411-AD63FE9CCCE6}"/>
            </a:ext>
          </a:extLst>
        </xdr:cNvPr>
        <xdr:cNvSpPr/>
      </xdr:nvSpPr>
      <xdr:spPr>
        <a:xfrm>
          <a:off x="670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5" name="正方形/長方形 384">
          <a:extLst>
            <a:ext uri="{FF2B5EF4-FFF2-40B4-BE49-F238E27FC236}">
              <a16:creationId xmlns:a16="http://schemas.microsoft.com/office/drawing/2014/main" id="{8D664C8A-4F7C-4D68-AB24-5EC81C6B5B01}"/>
            </a:ext>
          </a:extLst>
        </xdr:cNvPr>
        <xdr:cNvSpPr/>
      </xdr:nvSpPr>
      <xdr:spPr>
        <a:xfrm>
          <a:off x="670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6" name="正方形/長方形 385">
          <a:extLst>
            <a:ext uri="{FF2B5EF4-FFF2-40B4-BE49-F238E27FC236}">
              <a16:creationId xmlns:a16="http://schemas.microsoft.com/office/drawing/2014/main" id="{3C960926-FEF6-4480-8350-E4D322B93D5A}"/>
            </a:ext>
          </a:extLst>
        </xdr:cNvPr>
        <xdr:cNvSpPr/>
      </xdr:nvSpPr>
      <xdr:spPr>
        <a:xfrm>
          <a:off x="1803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7" name="正方形/長方形 386">
          <a:extLst>
            <a:ext uri="{FF2B5EF4-FFF2-40B4-BE49-F238E27FC236}">
              <a16:creationId xmlns:a16="http://schemas.microsoft.com/office/drawing/2014/main" id="{D4D4B9EE-38A9-40B1-AB64-786F515195BD}"/>
            </a:ext>
          </a:extLst>
        </xdr:cNvPr>
        <xdr:cNvSpPr/>
      </xdr:nvSpPr>
      <xdr:spPr>
        <a:xfrm>
          <a:off x="1803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A221176-6C98-40D8-836E-9757FB94D0C1}"/>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3876027B-4165-409C-AB82-D9D3AB354BDE}"/>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90" name="正方形/長方形 389">
          <a:extLst>
            <a:ext uri="{FF2B5EF4-FFF2-40B4-BE49-F238E27FC236}">
              <a16:creationId xmlns:a16="http://schemas.microsoft.com/office/drawing/2014/main" id="{C7079E54-5CDA-468F-B9C8-8B0C58DE3124}"/>
            </a:ext>
          </a:extLst>
        </xdr:cNvPr>
        <xdr:cNvSpPr/>
      </xdr:nvSpPr>
      <xdr:spPr>
        <a:xfrm>
          <a:off x="58267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91" name="正方形/長方形 390">
          <a:extLst>
            <a:ext uri="{FF2B5EF4-FFF2-40B4-BE49-F238E27FC236}">
              <a16:creationId xmlns:a16="http://schemas.microsoft.com/office/drawing/2014/main" id="{044FB34F-BB9E-414B-B5AF-A0C7BBFC712D}"/>
            </a:ext>
          </a:extLst>
        </xdr:cNvPr>
        <xdr:cNvSpPr/>
      </xdr:nvSpPr>
      <xdr:spPr>
        <a:xfrm>
          <a:off x="58267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92" name="正方形/長方形 391">
          <a:extLst>
            <a:ext uri="{FF2B5EF4-FFF2-40B4-BE49-F238E27FC236}">
              <a16:creationId xmlns:a16="http://schemas.microsoft.com/office/drawing/2014/main" id="{753E8D15-6AFE-4C74-96A1-0F4C775FD94E}"/>
            </a:ext>
          </a:extLst>
        </xdr:cNvPr>
        <xdr:cNvSpPr/>
      </xdr:nvSpPr>
      <xdr:spPr>
        <a:xfrm>
          <a:off x="69367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93" name="正方形/長方形 392">
          <a:extLst>
            <a:ext uri="{FF2B5EF4-FFF2-40B4-BE49-F238E27FC236}">
              <a16:creationId xmlns:a16="http://schemas.microsoft.com/office/drawing/2014/main" id="{ACB8A2C7-E20E-4DDF-A11A-A5E31BAC4F9D}"/>
            </a:ext>
          </a:extLst>
        </xdr:cNvPr>
        <xdr:cNvSpPr/>
      </xdr:nvSpPr>
      <xdr:spPr>
        <a:xfrm>
          <a:off x="69367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10ED3300-606E-4243-AC33-55507B7E6AB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C6A8EC54-C2EE-45EB-AD34-F242A408DDB5}"/>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4B561765-2FE9-479A-9BAF-F72D0022A8FE}"/>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421601D6-B4D3-4B23-B1F0-BCB8CF8E2E23}"/>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3CC0DDC0-9A83-448D-8293-A53883133069}"/>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5D9A43F6-2304-4DA3-B606-D6EFE771BBDE}"/>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AB9A46F-23CA-404A-9044-6930AF0D70BA}"/>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A468007B-40AB-484A-836D-66028CD70FCC}"/>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5DF9E6E-80E0-41DB-BC15-59477E813E18}"/>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404F05DC-47B5-4727-B148-F80136A339B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F99F3C27-ACEC-4C02-BE1B-C43FAF1318F3}"/>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58470E25-44E7-4D07-82B2-ECCEFF2B21D4}"/>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812AEF61-5A42-4FCC-83C5-6D63EE04B699}"/>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2DF4927B-43AE-46D6-B585-BF0B3032D366}"/>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EE7B0AEF-186D-4419-B734-BA4CD787A6D5}"/>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6D8AA8B3-0103-46DE-8138-9A78165C7AC2}"/>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85A61C73-84EF-470D-A139-A0F98B9FC5B9}"/>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5ED87076-8993-43D3-B420-B989E6968A1E}"/>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1AE8FEDC-64DE-4CB2-9C6B-A9D5AB39442E}"/>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6327B32-85C0-41FA-9F2F-D0F09DC1E617}"/>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6ABCD59C-0CDE-4D9A-BDFD-E27041F755DE}"/>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856B4E4D-D37C-4553-8464-8A88128E9E49}"/>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4FAFA7B0-653D-4208-8EDA-9182BC9AA546}"/>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056FD959-37BC-4D98-94C2-46C15C6101A5}"/>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A92D9E2A-6855-46C1-96C4-751D8FC31A61}"/>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24765</xdr:rowOff>
    </xdr:from>
    <xdr:to>
      <xdr:col>85</xdr:col>
      <xdr:colOff>126364</xdr:colOff>
      <xdr:row>39</xdr:row>
      <xdr:rowOff>142875</xdr:rowOff>
    </xdr:to>
    <xdr:cxnSp macro="">
      <xdr:nvCxnSpPr>
        <xdr:cNvPr id="419" name="直線コネクタ 418">
          <a:extLst>
            <a:ext uri="{FF2B5EF4-FFF2-40B4-BE49-F238E27FC236}">
              <a16:creationId xmlns:a16="http://schemas.microsoft.com/office/drawing/2014/main" id="{AE334E1E-A16D-4FCF-BFE8-57154C882B1C}"/>
            </a:ext>
          </a:extLst>
        </xdr:cNvPr>
        <xdr:cNvCxnSpPr/>
      </xdr:nvCxnSpPr>
      <xdr:spPr>
        <a:xfrm flipV="1">
          <a:off x="14375764" y="5724525"/>
          <a:ext cx="0" cy="956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146702</xdr:rowOff>
    </xdr:from>
    <xdr:ext cx="405111" cy="259045"/>
    <xdr:sp macro="" textlink="">
      <xdr:nvSpPr>
        <xdr:cNvPr id="420" name="【認定こども園・幼稚園・保育所】&#10;有形固定資産減価償却率最小値テキスト">
          <a:extLst>
            <a:ext uri="{FF2B5EF4-FFF2-40B4-BE49-F238E27FC236}">
              <a16:creationId xmlns:a16="http://schemas.microsoft.com/office/drawing/2014/main" id="{9E759B35-807E-4A34-AB6D-E15D181CA128}"/>
            </a:ext>
          </a:extLst>
        </xdr:cNvPr>
        <xdr:cNvSpPr txBox="1"/>
      </xdr:nvSpPr>
      <xdr:spPr>
        <a:xfrm>
          <a:off x="14414500"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142875</xdr:rowOff>
    </xdr:from>
    <xdr:to>
      <xdr:col>86</xdr:col>
      <xdr:colOff>25400</xdr:colOff>
      <xdr:row>39</xdr:row>
      <xdr:rowOff>142875</xdr:rowOff>
    </xdr:to>
    <xdr:cxnSp macro="">
      <xdr:nvCxnSpPr>
        <xdr:cNvPr id="421" name="直線コネクタ 420">
          <a:extLst>
            <a:ext uri="{FF2B5EF4-FFF2-40B4-BE49-F238E27FC236}">
              <a16:creationId xmlns:a16="http://schemas.microsoft.com/office/drawing/2014/main" id="{76C99563-3DD8-47C9-B7D6-483E76FC12A0}"/>
            </a:ext>
          </a:extLst>
        </xdr:cNvPr>
        <xdr:cNvCxnSpPr/>
      </xdr:nvCxnSpPr>
      <xdr:spPr>
        <a:xfrm>
          <a:off x="14287500" y="66808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142892</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FC419B70-7B2F-4CC6-9EFE-E5ECEF22B1B8}"/>
            </a:ext>
          </a:extLst>
        </xdr:cNvPr>
        <xdr:cNvSpPr txBox="1"/>
      </xdr:nvSpPr>
      <xdr:spPr>
        <a:xfrm>
          <a:off x="14414500" y="550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24765</xdr:rowOff>
    </xdr:from>
    <xdr:to>
      <xdr:col>86</xdr:col>
      <xdr:colOff>25400</xdr:colOff>
      <xdr:row>34</xdr:row>
      <xdr:rowOff>24765</xdr:rowOff>
    </xdr:to>
    <xdr:cxnSp macro="">
      <xdr:nvCxnSpPr>
        <xdr:cNvPr id="423" name="直線コネクタ 422">
          <a:extLst>
            <a:ext uri="{FF2B5EF4-FFF2-40B4-BE49-F238E27FC236}">
              <a16:creationId xmlns:a16="http://schemas.microsoft.com/office/drawing/2014/main" id="{4753B3F2-7BFF-4516-9617-DE2F9A398BE9}"/>
            </a:ext>
          </a:extLst>
        </xdr:cNvPr>
        <xdr:cNvCxnSpPr/>
      </xdr:nvCxnSpPr>
      <xdr:spPr>
        <a:xfrm>
          <a:off x="14287500" y="5724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109237</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6C7CDCF9-CF98-4AED-88E8-96F218BA78A4}"/>
            </a:ext>
          </a:extLst>
        </xdr:cNvPr>
        <xdr:cNvSpPr txBox="1"/>
      </xdr:nvSpPr>
      <xdr:spPr>
        <a:xfrm>
          <a:off x="14414500" y="5976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86360</xdr:rowOff>
    </xdr:from>
    <xdr:to>
      <xdr:col>85</xdr:col>
      <xdr:colOff>177800</xdr:colOff>
      <xdr:row>37</xdr:row>
      <xdr:rowOff>16510</xdr:rowOff>
    </xdr:to>
    <xdr:sp macro="" textlink="">
      <xdr:nvSpPr>
        <xdr:cNvPr id="425" name="フローチャート: 判断 424">
          <a:extLst>
            <a:ext uri="{FF2B5EF4-FFF2-40B4-BE49-F238E27FC236}">
              <a16:creationId xmlns:a16="http://schemas.microsoft.com/office/drawing/2014/main" id="{69DC89DB-036B-4250-A1EE-81332224DA6C}"/>
            </a:ext>
          </a:extLst>
        </xdr:cNvPr>
        <xdr:cNvSpPr/>
      </xdr:nvSpPr>
      <xdr:spPr>
        <a:xfrm>
          <a:off x="14325600" y="61214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164465</xdr:rowOff>
    </xdr:from>
    <xdr:to>
      <xdr:col>81</xdr:col>
      <xdr:colOff>101600</xdr:colOff>
      <xdr:row>37</xdr:row>
      <xdr:rowOff>94615</xdr:rowOff>
    </xdr:to>
    <xdr:sp macro="" textlink="">
      <xdr:nvSpPr>
        <xdr:cNvPr id="426" name="フローチャート: 判断 425">
          <a:extLst>
            <a:ext uri="{FF2B5EF4-FFF2-40B4-BE49-F238E27FC236}">
              <a16:creationId xmlns:a16="http://schemas.microsoft.com/office/drawing/2014/main" id="{B44500AA-12AF-48D9-BF2F-4486FCC62F79}"/>
            </a:ext>
          </a:extLst>
        </xdr:cNvPr>
        <xdr:cNvSpPr/>
      </xdr:nvSpPr>
      <xdr:spPr>
        <a:xfrm>
          <a:off x="13578840" y="619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27" name="フローチャート: 判断 426">
          <a:extLst>
            <a:ext uri="{FF2B5EF4-FFF2-40B4-BE49-F238E27FC236}">
              <a16:creationId xmlns:a16="http://schemas.microsoft.com/office/drawing/2014/main" id="{F768A2B4-8FFE-467C-9F1A-B8D7A4F84AA3}"/>
            </a:ext>
          </a:extLst>
        </xdr:cNvPr>
        <xdr:cNvSpPr/>
      </xdr:nvSpPr>
      <xdr:spPr>
        <a:xfrm>
          <a:off x="12804140" y="620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28" name="フローチャート: 判断 427">
          <a:extLst>
            <a:ext uri="{FF2B5EF4-FFF2-40B4-BE49-F238E27FC236}">
              <a16:creationId xmlns:a16="http://schemas.microsoft.com/office/drawing/2014/main" id="{B1F45C84-A519-4CFF-8A68-119B91EACB18}"/>
            </a:ext>
          </a:extLst>
        </xdr:cNvPr>
        <xdr:cNvSpPr/>
      </xdr:nvSpPr>
      <xdr:spPr>
        <a:xfrm>
          <a:off x="12029440" y="61385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34925</xdr:rowOff>
    </xdr:from>
    <xdr:to>
      <xdr:col>67</xdr:col>
      <xdr:colOff>101600</xdr:colOff>
      <xdr:row>37</xdr:row>
      <xdr:rowOff>136525</xdr:rowOff>
    </xdr:to>
    <xdr:sp macro="" textlink="">
      <xdr:nvSpPr>
        <xdr:cNvPr id="429" name="フローチャート: 判断 428">
          <a:extLst>
            <a:ext uri="{FF2B5EF4-FFF2-40B4-BE49-F238E27FC236}">
              <a16:creationId xmlns:a16="http://schemas.microsoft.com/office/drawing/2014/main" id="{1A08F4D3-61DB-40F1-A7FB-980D725C281F}"/>
            </a:ext>
          </a:extLst>
        </xdr:cNvPr>
        <xdr:cNvSpPr/>
      </xdr:nvSpPr>
      <xdr:spPr>
        <a:xfrm>
          <a:off x="1123188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1210B1B-1905-4406-B218-7D36DD3558A8}"/>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1037BAE-215D-4B0D-90F2-C3D6B10F2E4B}"/>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124C45A-866E-4EFB-82D5-AECF476AD099}"/>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8B4885BB-5210-42C0-8AD2-3FE4BA0CDC1F}"/>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D44E3F1-D567-49D2-9C29-5E5C6245910B}"/>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92075</xdr:rowOff>
    </xdr:from>
    <xdr:to>
      <xdr:col>85</xdr:col>
      <xdr:colOff>177800</xdr:colOff>
      <xdr:row>40</xdr:row>
      <xdr:rowOff>22225</xdr:rowOff>
    </xdr:to>
    <xdr:sp macro="" textlink="">
      <xdr:nvSpPr>
        <xdr:cNvPr id="435" name="楕円 434">
          <a:extLst>
            <a:ext uri="{FF2B5EF4-FFF2-40B4-BE49-F238E27FC236}">
              <a16:creationId xmlns:a16="http://schemas.microsoft.com/office/drawing/2014/main" id="{DCE1FE04-FF1F-4B0C-9169-082BB816F04A}"/>
            </a:ext>
          </a:extLst>
        </xdr:cNvPr>
        <xdr:cNvSpPr/>
      </xdr:nvSpPr>
      <xdr:spPr>
        <a:xfrm>
          <a:off x="14325600" y="66300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7002</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1BA77C4D-A3D5-42D2-BF57-D452DB660B5E}"/>
            </a:ext>
          </a:extLst>
        </xdr:cNvPr>
        <xdr:cNvSpPr txBox="1"/>
      </xdr:nvSpPr>
      <xdr:spPr>
        <a:xfrm>
          <a:off x="14414500" y="654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80645</xdr:rowOff>
    </xdr:from>
    <xdr:to>
      <xdr:col>81</xdr:col>
      <xdr:colOff>101600</xdr:colOff>
      <xdr:row>40</xdr:row>
      <xdr:rowOff>10795</xdr:rowOff>
    </xdr:to>
    <xdr:sp macro="" textlink="">
      <xdr:nvSpPr>
        <xdr:cNvPr id="437" name="楕円 436">
          <a:extLst>
            <a:ext uri="{FF2B5EF4-FFF2-40B4-BE49-F238E27FC236}">
              <a16:creationId xmlns:a16="http://schemas.microsoft.com/office/drawing/2014/main" id="{20035BA6-7932-43C5-AD2A-800312546EB0}"/>
            </a:ext>
          </a:extLst>
        </xdr:cNvPr>
        <xdr:cNvSpPr/>
      </xdr:nvSpPr>
      <xdr:spPr>
        <a:xfrm>
          <a:off x="13578840" y="6618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131445</xdr:rowOff>
    </xdr:from>
    <xdr:to>
      <xdr:col>85</xdr:col>
      <xdr:colOff>127000</xdr:colOff>
      <xdr:row>39</xdr:row>
      <xdr:rowOff>142875</xdr:rowOff>
    </xdr:to>
    <xdr:cxnSp macro="">
      <xdr:nvCxnSpPr>
        <xdr:cNvPr id="438" name="直線コネクタ 437">
          <a:extLst>
            <a:ext uri="{FF2B5EF4-FFF2-40B4-BE49-F238E27FC236}">
              <a16:creationId xmlns:a16="http://schemas.microsoft.com/office/drawing/2014/main" id="{13FFC3B7-4EEE-491A-A1B4-2CF72D53E598}"/>
            </a:ext>
          </a:extLst>
        </xdr:cNvPr>
        <xdr:cNvCxnSpPr/>
      </xdr:nvCxnSpPr>
      <xdr:spPr>
        <a:xfrm>
          <a:off x="13629640" y="6669405"/>
          <a:ext cx="7467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61595</xdr:rowOff>
    </xdr:from>
    <xdr:to>
      <xdr:col>76</xdr:col>
      <xdr:colOff>165100</xdr:colOff>
      <xdr:row>40</xdr:row>
      <xdr:rowOff>163195</xdr:rowOff>
    </xdr:to>
    <xdr:sp macro="" textlink="">
      <xdr:nvSpPr>
        <xdr:cNvPr id="439" name="楕円 438">
          <a:extLst>
            <a:ext uri="{FF2B5EF4-FFF2-40B4-BE49-F238E27FC236}">
              <a16:creationId xmlns:a16="http://schemas.microsoft.com/office/drawing/2014/main" id="{F5D1424A-8691-47B3-A867-B84B07538997}"/>
            </a:ext>
          </a:extLst>
        </xdr:cNvPr>
        <xdr:cNvSpPr/>
      </xdr:nvSpPr>
      <xdr:spPr>
        <a:xfrm>
          <a:off x="1280414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131445</xdr:rowOff>
    </xdr:from>
    <xdr:to>
      <xdr:col>81</xdr:col>
      <xdr:colOff>50800</xdr:colOff>
      <xdr:row>40</xdr:row>
      <xdr:rowOff>112395</xdr:rowOff>
    </xdr:to>
    <xdr:cxnSp macro="">
      <xdr:nvCxnSpPr>
        <xdr:cNvPr id="440" name="直線コネクタ 439">
          <a:extLst>
            <a:ext uri="{FF2B5EF4-FFF2-40B4-BE49-F238E27FC236}">
              <a16:creationId xmlns:a16="http://schemas.microsoft.com/office/drawing/2014/main" id="{74F057E1-6822-4DEA-A2E0-B15BE3091DB7}"/>
            </a:ext>
          </a:extLst>
        </xdr:cNvPr>
        <xdr:cNvCxnSpPr/>
      </xdr:nvCxnSpPr>
      <xdr:spPr>
        <a:xfrm flipV="1">
          <a:off x="12854940" y="6669405"/>
          <a:ext cx="7747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34925</xdr:rowOff>
    </xdr:from>
    <xdr:to>
      <xdr:col>72</xdr:col>
      <xdr:colOff>38100</xdr:colOff>
      <xdr:row>40</xdr:row>
      <xdr:rowOff>136525</xdr:rowOff>
    </xdr:to>
    <xdr:sp macro="" textlink="">
      <xdr:nvSpPr>
        <xdr:cNvPr id="441" name="楕円 440">
          <a:extLst>
            <a:ext uri="{FF2B5EF4-FFF2-40B4-BE49-F238E27FC236}">
              <a16:creationId xmlns:a16="http://schemas.microsoft.com/office/drawing/2014/main" id="{45B351E9-D675-44B3-BF39-36F26AA2294B}"/>
            </a:ext>
          </a:extLst>
        </xdr:cNvPr>
        <xdr:cNvSpPr/>
      </xdr:nvSpPr>
      <xdr:spPr>
        <a:xfrm>
          <a:off x="12029440" y="67405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85725</xdr:rowOff>
    </xdr:from>
    <xdr:to>
      <xdr:col>76</xdr:col>
      <xdr:colOff>114300</xdr:colOff>
      <xdr:row>40</xdr:row>
      <xdr:rowOff>112395</xdr:rowOff>
    </xdr:to>
    <xdr:cxnSp macro="">
      <xdr:nvCxnSpPr>
        <xdr:cNvPr id="442" name="直線コネクタ 441">
          <a:extLst>
            <a:ext uri="{FF2B5EF4-FFF2-40B4-BE49-F238E27FC236}">
              <a16:creationId xmlns:a16="http://schemas.microsoft.com/office/drawing/2014/main" id="{9A3BD049-D0E0-43EB-A82F-254911BF9E13}"/>
            </a:ext>
          </a:extLst>
        </xdr:cNvPr>
        <xdr:cNvCxnSpPr/>
      </xdr:nvCxnSpPr>
      <xdr:spPr>
        <a:xfrm>
          <a:off x="12072620" y="6791325"/>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48260</xdr:rowOff>
    </xdr:from>
    <xdr:to>
      <xdr:col>67</xdr:col>
      <xdr:colOff>101600</xdr:colOff>
      <xdr:row>40</xdr:row>
      <xdr:rowOff>149860</xdr:rowOff>
    </xdr:to>
    <xdr:sp macro="" textlink="">
      <xdr:nvSpPr>
        <xdr:cNvPr id="443" name="楕円 442">
          <a:extLst>
            <a:ext uri="{FF2B5EF4-FFF2-40B4-BE49-F238E27FC236}">
              <a16:creationId xmlns:a16="http://schemas.microsoft.com/office/drawing/2014/main" id="{4DB07BCB-DE4E-44A2-A14D-2904E39ECAD8}"/>
            </a:ext>
          </a:extLst>
        </xdr:cNvPr>
        <xdr:cNvSpPr/>
      </xdr:nvSpPr>
      <xdr:spPr>
        <a:xfrm>
          <a:off x="1123188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85725</xdr:rowOff>
    </xdr:from>
    <xdr:to>
      <xdr:col>71</xdr:col>
      <xdr:colOff>177800</xdr:colOff>
      <xdr:row>40</xdr:row>
      <xdr:rowOff>99060</xdr:rowOff>
    </xdr:to>
    <xdr:cxnSp macro="">
      <xdr:nvCxnSpPr>
        <xdr:cNvPr id="444" name="直線コネクタ 443">
          <a:extLst>
            <a:ext uri="{FF2B5EF4-FFF2-40B4-BE49-F238E27FC236}">
              <a16:creationId xmlns:a16="http://schemas.microsoft.com/office/drawing/2014/main" id="{244246AA-05C9-4493-BB30-A052E7821A2E}"/>
            </a:ext>
          </a:extLst>
        </xdr:cNvPr>
        <xdr:cNvCxnSpPr/>
      </xdr:nvCxnSpPr>
      <xdr:spPr>
        <a:xfrm flipV="1">
          <a:off x="11282680" y="6791325"/>
          <a:ext cx="78994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111142</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E6A15555-0FB2-4037-8A21-73EB9D34AD67}"/>
            </a:ext>
          </a:extLst>
        </xdr:cNvPr>
        <xdr:cNvSpPr txBox="1"/>
      </xdr:nvSpPr>
      <xdr:spPr>
        <a:xfrm>
          <a:off x="134372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114952</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97BF6B65-C30A-4FC7-9614-63137C9139DA}"/>
            </a:ext>
          </a:extLst>
        </xdr:cNvPr>
        <xdr:cNvSpPr txBox="1"/>
      </xdr:nvSpPr>
      <xdr:spPr>
        <a:xfrm>
          <a:off x="126752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C6F90905-4A82-4324-81C7-051B3C548CFF}"/>
            </a:ext>
          </a:extLst>
        </xdr:cNvPr>
        <xdr:cNvSpPr txBox="1"/>
      </xdr:nvSpPr>
      <xdr:spPr>
        <a:xfrm>
          <a:off x="119005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153052</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FE213479-8401-4E88-83D5-E94E28D51C8C}"/>
            </a:ext>
          </a:extLst>
        </xdr:cNvPr>
        <xdr:cNvSpPr txBox="1"/>
      </xdr:nvSpPr>
      <xdr:spPr>
        <a:xfrm>
          <a:off x="1110298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1922</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B1E9B754-6848-4D4E-8294-C94C330C7409}"/>
            </a:ext>
          </a:extLst>
        </xdr:cNvPr>
        <xdr:cNvSpPr txBox="1"/>
      </xdr:nvSpPr>
      <xdr:spPr>
        <a:xfrm>
          <a:off x="134372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154322</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2A57162D-01CA-4C09-84F3-1BF5E85372F8}"/>
            </a:ext>
          </a:extLst>
        </xdr:cNvPr>
        <xdr:cNvSpPr txBox="1"/>
      </xdr:nvSpPr>
      <xdr:spPr>
        <a:xfrm>
          <a:off x="126752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127652</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ED7B6BBB-DCD8-4726-82C2-035A5E15C6DA}"/>
            </a:ext>
          </a:extLst>
        </xdr:cNvPr>
        <xdr:cNvSpPr txBox="1"/>
      </xdr:nvSpPr>
      <xdr:spPr>
        <a:xfrm>
          <a:off x="11900544"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140987</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7DF9779-C36A-495E-B270-20AEF89C4B88}"/>
            </a:ext>
          </a:extLst>
        </xdr:cNvPr>
        <xdr:cNvSpPr txBox="1"/>
      </xdr:nvSpPr>
      <xdr:spPr>
        <a:xfrm>
          <a:off x="1110298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D1D23286-FEBD-4EF0-935B-575D6DBA903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88D052DA-F725-4832-818A-ED1DF9D29779}"/>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DCCE5408-F85A-462B-B0D5-769F390FBA63}"/>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E8ACFBB2-8453-4DA4-A6C7-89087DD9B24B}"/>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521FBDCE-78BA-4DF6-A6D2-0BAB2A37D57B}"/>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B31AA8FF-D643-4426-A823-46DD27690327}"/>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DB55C888-D267-4AEE-8A57-DC421B3355E8}"/>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22F72BAE-E165-4CC0-A123-D1F8A2E74F4C}"/>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94226002-3C26-4BA4-8F5E-1872C6A254A9}"/>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96990752-C925-4AC6-9929-A4AB74ED454D}"/>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449EB842-77E5-4B1D-8EE2-6EED6D52436D}"/>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E51EF7F3-729F-4C42-AF77-5A7F847C1B3D}"/>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E28F58E6-1AA2-426B-A8A0-8F3A09CE8D9A}"/>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3266C408-3185-42E9-BB37-EB614CBAFB1C}"/>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36164A83-69DD-4857-AE36-1A70D0D33175}"/>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E3119F72-0405-43F0-8B67-E6675405593D}"/>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73F7CC7B-F25E-47A9-BE7E-AD97008276FB}"/>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92ACB2B9-ACAF-4CFD-A578-4014FC66AADB}"/>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C9151526-DD30-41A8-A4FC-766373748D53}"/>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9F6D14F4-C554-4EA6-AE12-CCC1A051631C}"/>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8D0822E2-FC31-45A1-AD0D-8B49536B9F68}"/>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5334</xdr:rowOff>
    </xdr:to>
    <xdr:cxnSp macro="">
      <xdr:nvCxnSpPr>
        <xdr:cNvPr id="474" name="直線コネクタ 473">
          <a:extLst>
            <a:ext uri="{FF2B5EF4-FFF2-40B4-BE49-F238E27FC236}">
              <a16:creationId xmlns:a16="http://schemas.microsoft.com/office/drawing/2014/main" id="{01EACADD-57AF-4BD1-9148-8EF5AE94ACD8}"/>
            </a:ext>
          </a:extLst>
        </xdr:cNvPr>
        <xdr:cNvCxnSpPr/>
      </xdr:nvCxnSpPr>
      <xdr:spPr>
        <a:xfrm flipV="1">
          <a:off x="19509104" y="5546598"/>
          <a:ext cx="0" cy="133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C01FCCD7-102F-42A5-B726-60B69343D957}"/>
            </a:ext>
          </a:extLst>
        </xdr:cNvPr>
        <xdr:cNvSpPr txBox="1"/>
      </xdr:nvSpPr>
      <xdr:spPr>
        <a:xfrm>
          <a:off x="19547840" y="68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76" name="直線コネクタ 475">
          <a:extLst>
            <a:ext uri="{FF2B5EF4-FFF2-40B4-BE49-F238E27FC236}">
              <a16:creationId xmlns:a16="http://schemas.microsoft.com/office/drawing/2014/main" id="{220B9FB6-CBC4-4246-BD89-C3ADCAD54C2F}"/>
            </a:ext>
          </a:extLst>
        </xdr:cNvPr>
        <xdr:cNvCxnSpPr/>
      </xdr:nvCxnSpPr>
      <xdr:spPr>
        <a:xfrm>
          <a:off x="19443700" y="68785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E1DE1B80-4554-4564-907A-004A23720364}"/>
            </a:ext>
          </a:extLst>
        </xdr:cNvPr>
        <xdr:cNvSpPr txBox="1"/>
      </xdr:nvSpPr>
      <xdr:spPr>
        <a:xfrm>
          <a:off x="19547840" y="532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8" name="直線コネクタ 477">
          <a:extLst>
            <a:ext uri="{FF2B5EF4-FFF2-40B4-BE49-F238E27FC236}">
              <a16:creationId xmlns:a16="http://schemas.microsoft.com/office/drawing/2014/main" id="{600C3762-67F7-4BA2-A20A-8F5CC6C327F8}"/>
            </a:ext>
          </a:extLst>
        </xdr:cNvPr>
        <xdr:cNvCxnSpPr/>
      </xdr:nvCxnSpPr>
      <xdr:spPr>
        <a:xfrm>
          <a:off x="19443700" y="55465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132859</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527D10AE-6343-4903-B205-8FB1B5603527}"/>
            </a:ext>
          </a:extLst>
        </xdr:cNvPr>
        <xdr:cNvSpPr txBox="1"/>
      </xdr:nvSpPr>
      <xdr:spPr>
        <a:xfrm>
          <a:off x="19547840" y="650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109982</xdr:rowOff>
    </xdr:from>
    <xdr:to>
      <xdr:col>116</xdr:col>
      <xdr:colOff>114300</xdr:colOff>
      <xdr:row>40</xdr:row>
      <xdr:rowOff>40132</xdr:rowOff>
    </xdr:to>
    <xdr:sp macro="" textlink="">
      <xdr:nvSpPr>
        <xdr:cNvPr id="480" name="フローチャート: 判断 479">
          <a:extLst>
            <a:ext uri="{FF2B5EF4-FFF2-40B4-BE49-F238E27FC236}">
              <a16:creationId xmlns:a16="http://schemas.microsoft.com/office/drawing/2014/main" id="{5EFA867F-EF83-49DF-988D-2C551CA81C18}"/>
            </a:ext>
          </a:extLst>
        </xdr:cNvPr>
        <xdr:cNvSpPr/>
      </xdr:nvSpPr>
      <xdr:spPr>
        <a:xfrm>
          <a:off x="19458940" y="66479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114554</xdr:rowOff>
    </xdr:from>
    <xdr:to>
      <xdr:col>112</xdr:col>
      <xdr:colOff>38100</xdr:colOff>
      <xdr:row>40</xdr:row>
      <xdr:rowOff>44704</xdr:rowOff>
    </xdr:to>
    <xdr:sp macro="" textlink="">
      <xdr:nvSpPr>
        <xdr:cNvPr id="481" name="フローチャート: 判断 480">
          <a:extLst>
            <a:ext uri="{FF2B5EF4-FFF2-40B4-BE49-F238E27FC236}">
              <a16:creationId xmlns:a16="http://schemas.microsoft.com/office/drawing/2014/main" id="{B3DD4BFB-0756-4EDE-8086-C5DDF685F020}"/>
            </a:ext>
          </a:extLst>
        </xdr:cNvPr>
        <xdr:cNvSpPr/>
      </xdr:nvSpPr>
      <xdr:spPr>
        <a:xfrm>
          <a:off x="18735040" y="66525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119126</xdr:rowOff>
    </xdr:from>
    <xdr:to>
      <xdr:col>107</xdr:col>
      <xdr:colOff>101600</xdr:colOff>
      <xdr:row>40</xdr:row>
      <xdr:rowOff>49276</xdr:rowOff>
    </xdr:to>
    <xdr:sp macro="" textlink="">
      <xdr:nvSpPr>
        <xdr:cNvPr id="482" name="フローチャート: 判断 481">
          <a:extLst>
            <a:ext uri="{FF2B5EF4-FFF2-40B4-BE49-F238E27FC236}">
              <a16:creationId xmlns:a16="http://schemas.microsoft.com/office/drawing/2014/main" id="{9E482C30-B759-450B-907F-92AE44559642}"/>
            </a:ext>
          </a:extLst>
        </xdr:cNvPr>
        <xdr:cNvSpPr/>
      </xdr:nvSpPr>
      <xdr:spPr>
        <a:xfrm>
          <a:off x="17937480" y="66570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483" name="フローチャート: 判断 482">
          <a:extLst>
            <a:ext uri="{FF2B5EF4-FFF2-40B4-BE49-F238E27FC236}">
              <a16:creationId xmlns:a16="http://schemas.microsoft.com/office/drawing/2014/main" id="{AFEDC0D7-ABDD-4FD2-BF9B-9BBF3C5EA1AE}"/>
            </a:ext>
          </a:extLst>
        </xdr:cNvPr>
        <xdr:cNvSpPr/>
      </xdr:nvSpPr>
      <xdr:spPr>
        <a:xfrm>
          <a:off x="17162780" y="66479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164846</xdr:rowOff>
    </xdr:from>
    <xdr:to>
      <xdr:col>98</xdr:col>
      <xdr:colOff>38100</xdr:colOff>
      <xdr:row>40</xdr:row>
      <xdr:rowOff>94996</xdr:rowOff>
    </xdr:to>
    <xdr:sp macro="" textlink="">
      <xdr:nvSpPr>
        <xdr:cNvPr id="484" name="フローチャート: 判断 483">
          <a:extLst>
            <a:ext uri="{FF2B5EF4-FFF2-40B4-BE49-F238E27FC236}">
              <a16:creationId xmlns:a16="http://schemas.microsoft.com/office/drawing/2014/main" id="{E93314F1-E658-46B1-85F3-4237530AEAD3}"/>
            </a:ext>
          </a:extLst>
        </xdr:cNvPr>
        <xdr:cNvSpPr/>
      </xdr:nvSpPr>
      <xdr:spPr>
        <a:xfrm>
          <a:off x="16388080" y="67028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575FD30A-4483-4F6B-8042-83A5B479E1ED}"/>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941B9DBC-2D07-4299-ACA4-746B3ACAE006}"/>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B8893E80-0217-46B1-BC75-159AE8345ECE}"/>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2F06CB77-49F6-4E51-AD69-8F08389D2A85}"/>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15E5492E-3273-4B87-A06F-CD51331A08E3}"/>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125984</xdr:rowOff>
    </xdr:from>
    <xdr:to>
      <xdr:col>116</xdr:col>
      <xdr:colOff>114300</xdr:colOff>
      <xdr:row>41</xdr:row>
      <xdr:rowOff>56134</xdr:rowOff>
    </xdr:to>
    <xdr:sp macro="" textlink="">
      <xdr:nvSpPr>
        <xdr:cNvPr id="490" name="楕円 489">
          <a:extLst>
            <a:ext uri="{FF2B5EF4-FFF2-40B4-BE49-F238E27FC236}">
              <a16:creationId xmlns:a16="http://schemas.microsoft.com/office/drawing/2014/main" id="{E18D18DF-DCC2-440F-A111-DBC2D19D5ED2}"/>
            </a:ext>
          </a:extLst>
        </xdr:cNvPr>
        <xdr:cNvSpPr/>
      </xdr:nvSpPr>
      <xdr:spPr>
        <a:xfrm>
          <a:off x="19458940" y="68315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40911</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845F3F2C-8BB6-489E-9BD4-91C29A195016}"/>
            </a:ext>
          </a:extLst>
        </xdr:cNvPr>
        <xdr:cNvSpPr txBox="1"/>
      </xdr:nvSpPr>
      <xdr:spPr>
        <a:xfrm>
          <a:off x="19547840" y="674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112268</xdr:rowOff>
    </xdr:from>
    <xdr:to>
      <xdr:col>112</xdr:col>
      <xdr:colOff>38100</xdr:colOff>
      <xdr:row>41</xdr:row>
      <xdr:rowOff>42418</xdr:rowOff>
    </xdr:to>
    <xdr:sp macro="" textlink="">
      <xdr:nvSpPr>
        <xdr:cNvPr id="492" name="楕円 491">
          <a:extLst>
            <a:ext uri="{FF2B5EF4-FFF2-40B4-BE49-F238E27FC236}">
              <a16:creationId xmlns:a16="http://schemas.microsoft.com/office/drawing/2014/main" id="{8018C121-3449-47AA-BBA9-4E2CB7207344}"/>
            </a:ext>
          </a:extLst>
        </xdr:cNvPr>
        <xdr:cNvSpPr/>
      </xdr:nvSpPr>
      <xdr:spPr>
        <a:xfrm>
          <a:off x="18735040" y="68178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163068</xdr:rowOff>
    </xdr:from>
    <xdr:to>
      <xdr:col>116</xdr:col>
      <xdr:colOff>63500</xdr:colOff>
      <xdr:row>41</xdr:row>
      <xdr:rowOff>5334</xdr:rowOff>
    </xdr:to>
    <xdr:cxnSp macro="">
      <xdr:nvCxnSpPr>
        <xdr:cNvPr id="493" name="直線コネクタ 492">
          <a:extLst>
            <a:ext uri="{FF2B5EF4-FFF2-40B4-BE49-F238E27FC236}">
              <a16:creationId xmlns:a16="http://schemas.microsoft.com/office/drawing/2014/main" id="{1049FBAB-E45D-4EE4-84EF-37D1A22835C4}"/>
            </a:ext>
          </a:extLst>
        </xdr:cNvPr>
        <xdr:cNvCxnSpPr/>
      </xdr:nvCxnSpPr>
      <xdr:spPr>
        <a:xfrm>
          <a:off x="18778220" y="6868668"/>
          <a:ext cx="73152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107696</xdr:rowOff>
    </xdr:from>
    <xdr:to>
      <xdr:col>107</xdr:col>
      <xdr:colOff>101600</xdr:colOff>
      <xdr:row>41</xdr:row>
      <xdr:rowOff>37846</xdr:rowOff>
    </xdr:to>
    <xdr:sp macro="" textlink="">
      <xdr:nvSpPr>
        <xdr:cNvPr id="494" name="楕円 493">
          <a:extLst>
            <a:ext uri="{FF2B5EF4-FFF2-40B4-BE49-F238E27FC236}">
              <a16:creationId xmlns:a16="http://schemas.microsoft.com/office/drawing/2014/main" id="{90D486BC-6684-4930-B898-7DE52EFE6B8E}"/>
            </a:ext>
          </a:extLst>
        </xdr:cNvPr>
        <xdr:cNvSpPr/>
      </xdr:nvSpPr>
      <xdr:spPr>
        <a:xfrm>
          <a:off x="17937480" y="6813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158496</xdr:rowOff>
    </xdr:from>
    <xdr:to>
      <xdr:col>111</xdr:col>
      <xdr:colOff>177800</xdr:colOff>
      <xdr:row>40</xdr:row>
      <xdr:rowOff>163068</xdr:rowOff>
    </xdr:to>
    <xdr:cxnSp macro="">
      <xdr:nvCxnSpPr>
        <xdr:cNvPr id="495" name="直線コネクタ 494">
          <a:extLst>
            <a:ext uri="{FF2B5EF4-FFF2-40B4-BE49-F238E27FC236}">
              <a16:creationId xmlns:a16="http://schemas.microsoft.com/office/drawing/2014/main" id="{20DE42BF-5CCF-4FBA-A423-0BA02321B2FD}"/>
            </a:ext>
          </a:extLst>
        </xdr:cNvPr>
        <xdr:cNvCxnSpPr/>
      </xdr:nvCxnSpPr>
      <xdr:spPr>
        <a:xfrm>
          <a:off x="17988280" y="6864096"/>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103124</xdr:rowOff>
    </xdr:from>
    <xdr:to>
      <xdr:col>102</xdr:col>
      <xdr:colOff>165100</xdr:colOff>
      <xdr:row>41</xdr:row>
      <xdr:rowOff>33274</xdr:rowOff>
    </xdr:to>
    <xdr:sp macro="" textlink="">
      <xdr:nvSpPr>
        <xdr:cNvPr id="496" name="楕円 495">
          <a:extLst>
            <a:ext uri="{FF2B5EF4-FFF2-40B4-BE49-F238E27FC236}">
              <a16:creationId xmlns:a16="http://schemas.microsoft.com/office/drawing/2014/main" id="{51FFADBD-779B-4E02-B3E1-7A978BB3F690}"/>
            </a:ext>
          </a:extLst>
        </xdr:cNvPr>
        <xdr:cNvSpPr/>
      </xdr:nvSpPr>
      <xdr:spPr>
        <a:xfrm>
          <a:off x="17162780" y="68087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153924</xdr:rowOff>
    </xdr:from>
    <xdr:to>
      <xdr:col>107</xdr:col>
      <xdr:colOff>50800</xdr:colOff>
      <xdr:row>40</xdr:row>
      <xdr:rowOff>158496</xdr:rowOff>
    </xdr:to>
    <xdr:cxnSp macro="">
      <xdr:nvCxnSpPr>
        <xdr:cNvPr id="497" name="直線コネクタ 496">
          <a:extLst>
            <a:ext uri="{FF2B5EF4-FFF2-40B4-BE49-F238E27FC236}">
              <a16:creationId xmlns:a16="http://schemas.microsoft.com/office/drawing/2014/main" id="{C777D90A-4CCA-4C85-9352-B84E9139CE45}"/>
            </a:ext>
          </a:extLst>
        </xdr:cNvPr>
        <xdr:cNvCxnSpPr/>
      </xdr:nvCxnSpPr>
      <xdr:spPr>
        <a:xfrm>
          <a:off x="17213580" y="6859524"/>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89408</xdr:rowOff>
    </xdr:from>
    <xdr:to>
      <xdr:col>98</xdr:col>
      <xdr:colOff>38100</xdr:colOff>
      <xdr:row>41</xdr:row>
      <xdr:rowOff>19558</xdr:rowOff>
    </xdr:to>
    <xdr:sp macro="" textlink="">
      <xdr:nvSpPr>
        <xdr:cNvPr id="498" name="楕円 497">
          <a:extLst>
            <a:ext uri="{FF2B5EF4-FFF2-40B4-BE49-F238E27FC236}">
              <a16:creationId xmlns:a16="http://schemas.microsoft.com/office/drawing/2014/main" id="{42466361-6A02-45D1-B358-198FB6CA1696}"/>
            </a:ext>
          </a:extLst>
        </xdr:cNvPr>
        <xdr:cNvSpPr/>
      </xdr:nvSpPr>
      <xdr:spPr>
        <a:xfrm>
          <a:off x="16388080" y="67950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140208</xdr:rowOff>
    </xdr:from>
    <xdr:to>
      <xdr:col>102</xdr:col>
      <xdr:colOff>114300</xdr:colOff>
      <xdr:row>40</xdr:row>
      <xdr:rowOff>153924</xdr:rowOff>
    </xdr:to>
    <xdr:cxnSp macro="">
      <xdr:nvCxnSpPr>
        <xdr:cNvPr id="499" name="直線コネクタ 498">
          <a:extLst>
            <a:ext uri="{FF2B5EF4-FFF2-40B4-BE49-F238E27FC236}">
              <a16:creationId xmlns:a16="http://schemas.microsoft.com/office/drawing/2014/main" id="{29E126FD-5725-45B6-BC9B-9EF7010AA620}"/>
            </a:ext>
          </a:extLst>
        </xdr:cNvPr>
        <xdr:cNvCxnSpPr/>
      </xdr:nvCxnSpPr>
      <xdr:spPr>
        <a:xfrm>
          <a:off x="16431260" y="6845808"/>
          <a:ext cx="78232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61231</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9D673F4D-D806-48A8-B298-3EFB5424182D}"/>
            </a:ext>
          </a:extLst>
        </xdr:cNvPr>
        <xdr:cNvSpPr txBox="1"/>
      </xdr:nvSpPr>
      <xdr:spPr>
        <a:xfrm>
          <a:off x="18561127" y="643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65803</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6ADE47D6-E046-4AAE-B143-7E6962639C33}"/>
            </a:ext>
          </a:extLst>
        </xdr:cNvPr>
        <xdr:cNvSpPr txBox="1"/>
      </xdr:nvSpPr>
      <xdr:spPr>
        <a:xfrm>
          <a:off x="17776267" y="64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56659</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9299E2D3-9F3A-4099-9C81-9CEFB91D50EC}"/>
            </a:ext>
          </a:extLst>
        </xdr:cNvPr>
        <xdr:cNvSpPr txBox="1"/>
      </xdr:nvSpPr>
      <xdr:spPr>
        <a:xfrm>
          <a:off x="17001567" y="642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111523</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1FF4F4E6-63CF-4603-80C3-F7D24F5AFBB6}"/>
            </a:ext>
          </a:extLst>
        </xdr:cNvPr>
        <xdr:cNvSpPr txBox="1"/>
      </xdr:nvSpPr>
      <xdr:spPr>
        <a:xfrm>
          <a:off x="16226867" y="64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33545</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958298DF-7A56-4019-A9CF-65C3238021E8}"/>
            </a:ext>
          </a:extLst>
        </xdr:cNvPr>
        <xdr:cNvSpPr txBox="1"/>
      </xdr:nvSpPr>
      <xdr:spPr>
        <a:xfrm>
          <a:off x="18561127" y="690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28973</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477F339A-EB9C-430F-A55B-BFB9664976A9}"/>
            </a:ext>
          </a:extLst>
        </xdr:cNvPr>
        <xdr:cNvSpPr txBox="1"/>
      </xdr:nvSpPr>
      <xdr:spPr>
        <a:xfrm>
          <a:off x="17776267" y="69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24401</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5D840E7D-EED2-4C6A-990D-ABBB0CFB4D27}"/>
            </a:ext>
          </a:extLst>
        </xdr:cNvPr>
        <xdr:cNvSpPr txBox="1"/>
      </xdr:nvSpPr>
      <xdr:spPr>
        <a:xfrm>
          <a:off x="17001567" y="689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10685</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DD6BEBA3-AF24-4102-9618-A14FF4467224}"/>
            </a:ext>
          </a:extLst>
        </xdr:cNvPr>
        <xdr:cNvSpPr txBox="1"/>
      </xdr:nvSpPr>
      <xdr:spPr>
        <a:xfrm>
          <a:off x="16226867" y="68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1A1E60A3-D68F-4A01-8F84-2015D26EB75C}"/>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98D9698-F3C9-4B6F-BD8E-F7A7D72069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FFB96033-5659-4C37-B1A4-D4CA180B26C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7D20B106-B2FA-4626-B4AE-C7F26B74A8E5}"/>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BA033E4B-7C1F-4751-BED6-D1B2D44D1025}"/>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CC68541E-7E4A-4EE4-9B55-0D52727A595E}"/>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3B048A87-4250-4124-9528-3184C7DE088D}"/>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924C3646-7DA3-48E8-A198-818A720B7C5F}"/>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BF879644-F68B-454F-9B32-03F8BA8FACDC}"/>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B9BE2233-E0F7-4D5C-9EF2-FAB444217792}"/>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16EC77E4-A983-4CFC-8401-55174BB49C4E}"/>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3D64D8A5-1AFD-4BBC-8B98-26B2FC6AB742}"/>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0" name="テキスト ボックス 519">
          <a:extLst>
            <a:ext uri="{FF2B5EF4-FFF2-40B4-BE49-F238E27FC236}">
              <a16:creationId xmlns:a16="http://schemas.microsoft.com/office/drawing/2014/main" id="{9DE73141-201F-4327-AC00-6BFCBCA58A7E}"/>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C1EEE0AB-0AB5-473E-89CF-475726AA6C62}"/>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09EB8A4E-CAAB-44FB-B7D7-7938C4F7000C}"/>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6E8C98C8-38F5-4DD9-ADE0-C7D7A5264A13}"/>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0A5E8D3C-103C-4580-964D-8F80B641EEC7}"/>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908A0186-E459-436F-9F46-423064693F9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437EBB3D-45C5-4610-83E8-6EF85F013EC4}"/>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F144FF50-F62F-4D73-80A3-32FA5A4DBDDE}"/>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B5F21AA4-06CC-44E8-9586-066F53EBCB8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3A3A0BC5-9350-4CD6-A7BF-85A29DF22635}"/>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0" name="テキスト ボックス 529">
          <a:extLst>
            <a:ext uri="{FF2B5EF4-FFF2-40B4-BE49-F238E27FC236}">
              <a16:creationId xmlns:a16="http://schemas.microsoft.com/office/drawing/2014/main" id="{30EA1712-C68D-43E7-8B3F-6647ADBED103}"/>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6DF1357-2C2D-4EB5-BA19-EBF13E48C3C9}"/>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2" name="テキスト ボックス 531">
          <a:extLst>
            <a:ext uri="{FF2B5EF4-FFF2-40B4-BE49-F238E27FC236}">
              <a16:creationId xmlns:a16="http://schemas.microsoft.com/office/drawing/2014/main" id="{8C3E14FD-F82D-43FE-8ABF-BB637F2C1543}"/>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C518CB6E-B97B-4E9F-8FDD-CB69BA869FE2}"/>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4899</xdr:rowOff>
    </xdr:from>
    <xdr:to>
      <xdr:col>85</xdr:col>
      <xdr:colOff>126364</xdr:colOff>
      <xdr:row>63</xdr:row>
      <xdr:rowOff>125730</xdr:rowOff>
    </xdr:to>
    <xdr:cxnSp macro="">
      <xdr:nvCxnSpPr>
        <xdr:cNvPr id="534" name="直線コネクタ 533">
          <a:extLst>
            <a:ext uri="{FF2B5EF4-FFF2-40B4-BE49-F238E27FC236}">
              <a16:creationId xmlns:a16="http://schemas.microsoft.com/office/drawing/2014/main" id="{465DE095-8355-4253-AD9E-CF9F5BEBF42D}"/>
            </a:ext>
          </a:extLst>
        </xdr:cNvPr>
        <xdr:cNvCxnSpPr/>
      </xdr:nvCxnSpPr>
      <xdr:spPr>
        <a:xfrm flipV="1">
          <a:off x="14375764" y="9225099"/>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47D1B242-F7F9-4FD1-B374-EA321C675204}"/>
            </a:ext>
          </a:extLst>
        </xdr:cNvPr>
        <xdr:cNvSpPr txBox="1"/>
      </xdr:nvSpPr>
      <xdr:spPr>
        <a:xfrm>
          <a:off x="1441450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536" name="直線コネクタ 535">
          <a:extLst>
            <a:ext uri="{FF2B5EF4-FFF2-40B4-BE49-F238E27FC236}">
              <a16:creationId xmlns:a16="http://schemas.microsoft.com/office/drawing/2014/main" id="{1362E344-C3DA-44A8-808E-95176CF974FF}"/>
            </a:ext>
          </a:extLst>
        </xdr:cNvPr>
        <xdr:cNvCxnSpPr/>
      </xdr:nvCxnSpPr>
      <xdr:spPr>
        <a:xfrm>
          <a:off x="1428750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123026</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56797100-3C08-42A0-AB9E-DC79874627A0}"/>
            </a:ext>
          </a:extLst>
        </xdr:cNvPr>
        <xdr:cNvSpPr txBox="1"/>
      </xdr:nvSpPr>
      <xdr:spPr>
        <a:xfrm>
          <a:off x="14414500" y="9007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4899</xdr:rowOff>
    </xdr:from>
    <xdr:to>
      <xdr:col>86</xdr:col>
      <xdr:colOff>25400</xdr:colOff>
      <xdr:row>55</xdr:row>
      <xdr:rowOff>4899</xdr:rowOff>
    </xdr:to>
    <xdr:cxnSp macro="">
      <xdr:nvCxnSpPr>
        <xdr:cNvPr id="538" name="直線コネクタ 537">
          <a:extLst>
            <a:ext uri="{FF2B5EF4-FFF2-40B4-BE49-F238E27FC236}">
              <a16:creationId xmlns:a16="http://schemas.microsoft.com/office/drawing/2014/main" id="{16FF0514-6975-4313-921D-0540B093D8DC}"/>
            </a:ext>
          </a:extLst>
        </xdr:cNvPr>
        <xdr:cNvCxnSpPr/>
      </xdr:nvCxnSpPr>
      <xdr:spPr>
        <a:xfrm>
          <a:off x="14287500" y="92250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27594</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DAFE7B39-3786-4DC8-9167-8714FBFF05E5}"/>
            </a:ext>
          </a:extLst>
        </xdr:cNvPr>
        <xdr:cNvSpPr txBox="1"/>
      </xdr:nvSpPr>
      <xdr:spPr>
        <a:xfrm>
          <a:off x="14414500" y="99183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xdr:rowOff>
    </xdr:from>
    <xdr:to>
      <xdr:col>85</xdr:col>
      <xdr:colOff>177800</xdr:colOff>
      <xdr:row>60</xdr:row>
      <xdr:rowOff>106317</xdr:rowOff>
    </xdr:to>
    <xdr:sp macro="" textlink="">
      <xdr:nvSpPr>
        <xdr:cNvPr id="540" name="フローチャート: 判断 539">
          <a:extLst>
            <a:ext uri="{FF2B5EF4-FFF2-40B4-BE49-F238E27FC236}">
              <a16:creationId xmlns:a16="http://schemas.microsoft.com/office/drawing/2014/main" id="{6EFB62E0-1FC5-4C01-A260-A280D89B4AE2}"/>
            </a:ext>
          </a:extLst>
        </xdr:cNvPr>
        <xdr:cNvSpPr/>
      </xdr:nvSpPr>
      <xdr:spPr>
        <a:xfrm>
          <a:off x="14325600" y="1006311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541" name="フローチャート: 判断 540">
          <a:extLst>
            <a:ext uri="{FF2B5EF4-FFF2-40B4-BE49-F238E27FC236}">
              <a16:creationId xmlns:a16="http://schemas.microsoft.com/office/drawing/2014/main" id="{B3CB2780-8B16-4304-83B9-FA755D999815}"/>
            </a:ext>
          </a:extLst>
        </xdr:cNvPr>
        <xdr:cNvSpPr/>
      </xdr:nvSpPr>
      <xdr:spPr>
        <a:xfrm>
          <a:off x="1357884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89626</xdr:rowOff>
    </xdr:from>
    <xdr:to>
      <xdr:col>76</xdr:col>
      <xdr:colOff>165100</xdr:colOff>
      <xdr:row>61</xdr:row>
      <xdr:rowOff>19776</xdr:rowOff>
    </xdr:to>
    <xdr:sp macro="" textlink="">
      <xdr:nvSpPr>
        <xdr:cNvPr id="542" name="フローチャート: 判断 541">
          <a:extLst>
            <a:ext uri="{FF2B5EF4-FFF2-40B4-BE49-F238E27FC236}">
              <a16:creationId xmlns:a16="http://schemas.microsoft.com/office/drawing/2014/main" id="{819ED2FC-2D18-4690-BD5A-18C800FF90DA}"/>
            </a:ext>
          </a:extLst>
        </xdr:cNvPr>
        <xdr:cNvSpPr/>
      </xdr:nvSpPr>
      <xdr:spPr>
        <a:xfrm>
          <a:off x="12804140" y="101480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43" name="フローチャート: 判断 542">
          <a:extLst>
            <a:ext uri="{FF2B5EF4-FFF2-40B4-BE49-F238E27FC236}">
              <a16:creationId xmlns:a16="http://schemas.microsoft.com/office/drawing/2014/main" id="{AB3765A7-3D74-4B93-8974-D0B8040EF82F}"/>
            </a:ext>
          </a:extLst>
        </xdr:cNvPr>
        <xdr:cNvSpPr/>
      </xdr:nvSpPr>
      <xdr:spPr>
        <a:xfrm>
          <a:off x="12029440" y="102552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62</xdr:row>
      <xdr:rowOff>43906</xdr:rowOff>
    </xdr:from>
    <xdr:to>
      <xdr:col>67</xdr:col>
      <xdr:colOff>101600</xdr:colOff>
      <xdr:row>62</xdr:row>
      <xdr:rowOff>145506</xdr:rowOff>
    </xdr:to>
    <xdr:sp macro="" textlink="">
      <xdr:nvSpPr>
        <xdr:cNvPr id="544" name="フローチャート: 判断 543">
          <a:extLst>
            <a:ext uri="{FF2B5EF4-FFF2-40B4-BE49-F238E27FC236}">
              <a16:creationId xmlns:a16="http://schemas.microsoft.com/office/drawing/2014/main" id="{0A5DEE8C-BAEA-4CEB-908E-876C342BCEAB}"/>
            </a:ext>
          </a:extLst>
        </xdr:cNvPr>
        <xdr:cNvSpPr/>
      </xdr:nvSpPr>
      <xdr:spPr>
        <a:xfrm>
          <a:off x="11231880" y="1043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3CCC72DB-D98C-4721-91D3-C8449448070F}"/>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EC0E0AAB-84C2-4416-B2D6-150649CAB0D8}"/>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450174DF-5099-4240-8653-50A350E6F53D}"/>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EED5A04B-B324-423C-BF06-8131211A57E3}"/>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C97121E-FD6A-4DE6-9C58-BAFFF8B81BF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25944</xdr:rowOff>
    </xdr:from>
    <xdr:to>
      <xdr:col>85</xdr:col>
      <xdr:colOff>177800</xdr:colOff>
      <xdr:row>61</xdr:row>
      <xdr:rowOff>127544</xdr:rowOff>
    </xdr:to>
    <xdr:sp macro="" textlink="">
      <xdr:nvSpPr>
        <xdr:cNvPr id="550" name="楕円 549">
          <a:extLst>
            <a:ext uri="{FF2B5EF4-FFF2-40B4-BE49-F238E27FC236}">
              <a16:creationId xmlns:a16="http://schemas.microsoft.com/office/drawing/2014/main" id="{2A064689-50D2-4847-A40C-08681E75C759}"/>
            </a:ext>
          </a:extLst>
        </xdr:cNvPr>
        <xdr:cNvSpPr/>
      </xdr:nvSpPr>
      <xdr:spPr>
        <a:xfrm>
          <a:off x="14325600" y="1025198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4371</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BB75825D-810F-4C05-84FB-45C9492A72DE}"/>
            </a:ext>
          </a:extLst>
        </xdr:cNvPr>
        <xdr:cNvSpPr txBox="1"/>
      </xdr:nvSpPr>
      <xdr:spPr>
        <a:xfrm>
          <a:off x="14414500" y="10230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171269</xdr:rowOff>
    </xdr:from>
    <xdr:to>
      <xdr:col>81</xdr:col>
      <xdr:colOff>101600</xdr:colOff>
      <xdr:row>61</xdr:row>
      <xdr:rowOff>101419</xdr:rowOff>
    </xdr:to>
    <xdr:sp macro="" textlink="">
      <xdr:nvSpPr>
        <xdr:cNvPr id="552" name="楕円 551">
          <a:extLst>
            <a:ext uri="{FF2B5EF4-FFF2-40B4-BE49-F238E27FC236}">
              <a16:creationId xmlns:a16="http://schemas.microsoft.com/office/drawing/2014/main" id="{031EF2C9-1B60-44D7-ADE0-D0B1E975EBC3}"/>
            </a:ext>
          </a:extLst>
        </xdr:cNvPr>
        <xdr:cNvSpPr/>
      </xdr:nvSpPr>
      <xdr:spPr>
        <a:xfrm>
          <a:off x="13578840" y="102296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50619</xdr:rowOff>
    </xdr:from>
    <xdr:to>
      <xdr:col>85</xdr:col>
      <xdr:colOff>127000</xdr:colOff>
      <xdr:row>61</xdr:row>
      <xdr:rowOff>76744</xdr:rowOff>
    </xdr:to>
    <xdr:cxnSp macro="">
      <xdr:nvCxnSpPr>
        <xdr:cNvPr id="553" name="直線コネクタ 552">
          <a:extLst>
            <a:ext uri="{FF2B5EF4-FFF2-40B4-BE49-F238E27FC236}">
              <a16:creationId xmlns:a16="http://schemas.microsoft.com/office/drawing/2014/main" id="{E3562FDE-6ABE-4395-B70B-D1BFCD30C777}"/>
            </a:ext>
          </a:extLst>
        </xdr:cNvPr>
        <xdr:cNvCxnSpPr/>
      </xdr:nvCxnSpPr>
      <xdr:spPr>
        <a:xfrm>
          <a:off x="13629640" y="10276659"/>
          <a:ext cx="74676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101056</xdr:rowOff>
    </xdr:from>
    <xdr:to>
      <xdr:col>76</xdr:col>
      <xdr:colOff>165100</xdr:colOff>
      <xdr:row>62</xdr:row>
      <xdr:rowOff>31206</xdr:rowOff>
    </xdr:to>
    <xdr:sp macro="" textlink="">
      <xdr:nvSpPr>
        <xdr:cNvPr id="554" name="楕円 553">
          <a:extLst>
            <a:ext uri="{FF2B5EF4-FFF2-40B4-BE49-F238E27FC236}">
              <a16:creationId xmlns:a16="http://schemas.microsoft.com/office/drawing/2014/main" id="{A5913EA2-9383-4524-A8D6-02A14FC9D137}"/>
            </a:ext>
          </a:extLst>
        </xdr:cNvPr>
        <xdr:cNvSpPr/>
      </xdr:nvSpPr>
      <xdr:spPr>
        <a:xfrm>
          <a:off x="12804140" y="103270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50619</xdr:rowOff>
    </xdr:from>
    <xdr:to>
      <xdr:col>81</xdr:col>
      <xdr:colOff>50800</xdr:colOff>
      <xdr:row>61</xdr:row>
      <xdr:rowOff>151856</xdr:rowOff>
    </xdr:to>
    <xdr:cxnSp macro="">
      <xdr:nvCxnSpPr>
        <xdr:cNvPr id="555" name="直線コネクタ 554">
          <a:extLst>
            <a:ext uri="{FF2B5EF4-FFF2-40B4-BE49-F238E27FC236}">
              <a16:creationId xmlns:a16="http://schemas.microsoft.com/office/drawing/2014/main" id="{04B4B45A-32BB-420D-A0B5-42D735C03EA9}"/>
            </a:ext>
          </a:extLst>
        </xdr:cNvPr>
        <xdr:cNvCxnSpPr/>
      </xdr:nvCxnSpPr>
      <xdr:spPr>
        <a:xfrm flipV="1">
          <a:off x="12854940" y="10276659"/>
          <a:ext cx="7747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97790</xdr:rowOff>
    </xdr:from>
    <xdr:to>
      <xdr:col>72</xdr:col>
      <xdr:colOff>38100</xdr:colOff>
      <xdr:row>62</xdr:row>
      <xdr:rowOff>27940</xdr:rowOff>
    </xdr:to>
    <xdr:sp macro="" textlink="">
      <xdr:nvSpPr>
        <xdr:cNvPr id="556" name="楕円 555">
          <a:extLst>
            <a:ext uri="{FF2B5EF4-FFF2-40B4-BE49-F238E27FC236}">
              <a16:creationId xmlns:a16="http://schemas.microsoft.com/office/drawing/2014/main" id="{22CD90BA-66CB-402B-840D-155FB81BBC8B}"/>
            </a:ext>
          </a:extLst>
        </xdr:cNvPr>
        <xdr:cNvSpPr/>
      </xdr:nvSpPr>
      <xdr:spPr>
        <a:xfrm>
          <a:off x="12029440" y="103238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148590</xdr:rowOff>
    </xdr:from>
    <xdr:to>
      <xdr:col>76</xdr:col>
      <xdr:colOff>114300</xdr:colOff>
      <xdr:row>61</xdr:row>
      <xdr:rowOff>151856</xdr:rowOff>
    </xdr:to>
    <xdr:cxnSp macro="">
      <xdr:nvCxnSpPr>
        <xdr:cNvPr id="557" name="直線コネクタ 556">
          <a:extLst>
            <a:ext uri="{FF2B5EF4-FFF2-40B4-BE49-F238E27FC236}">
              <a16:creationId xmlns:a16="http://schemas.microsoft.com/office/drawing/2014/main" id="{EB6401ED-440D-42F9-AE66-5A913094E63B}"/>
            </a:ext>
          </a:extLst>
        </xdr:cNvPr>
        <xdr:cNvCxnSpPr/>
      </xdr:nvCxnSpPr>
      <xdr:spPr>
        <a:xfrm>
          <a:off x="12072620" y="10374630"/>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128815</xdr:rowOff>
    </xdr:from>
    <xdr:to>
      <xdr:col>67</xdr:col>
      <xdr:colOff>101600</xdr:colOff>
      <xdr:row>63</xdr:row>
      <xdr:rowOff>58965</xdr:rowOff>
    </xdr:to>
    <xdr:sp macro="" textlink="">
      <xdr:nvSpPr>
        <xdr:cNvPr id="558" name="楕円 557">
          <a:extLst>
            <a:ext uri="{FF2B5EF4-FFF2-40B4-BE49-F238E27FC236}">
              <a16:creationId xmlns:a16="http://schemas.microsoft.com/office/drawing/2014/main" id="{C7852548-CF48-406F-BA30-EFB058A079E6}"/>
            </a:ext>
          </a:extLst>
        </xdr:cNvPr>
        <xdr:cNvSpPr/>
      </xdr:nvSpPr>
      <xdr:spPr>
        <a:xfrm>
          <a:off x="11231880" y="10522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148590</xdr:rowOff>
    </xdr:from>
    <xdr:to>
      <xdr:col>71</xdr:col>
      <xdr:colOff>177800</xdr:colOff>
      <xdr:row>63</xdr:row>
      <xdr:rowOff>8165</xdr:rowOff>
    </xdr:to>
    <xdr:cxnSp macro="">
      <xdr:nvCxnSpPr>
        <xdr:cNvPr id="559" name="直線コネクタ 558">
          <a:extLst>
            <a:ext uri="{FF2B5EF4-FFF2-40B4-BE49-F238E27FC236}">
              <a16:creationId xmlns:a16="http://schemas.microsoft.com/office/drawing/2014/main" id="{54FC058F-5C8B-44BE-88C2-983DE8F30EFB}"/>
            </a:ext>
          </a:extLst>
        </xdr:cNvPr>
        <xdr:cNvCxnSpPr/>
      </xdr:nvCxnSpPr>
      <xdr:spPr>
        <a:xfrm flipV="1">
          <a:off x="11282680" y="10374630"/>
          <a:ext cx="789940" cy="19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380</xdr:rowOff>
    </xdr:from>
    <xdr:ext cx="405111" cy="259045"/>
    <xdr:sp macro="" textlink="">
      <xdr:nvSpPr>
        <xdr:cNvPr id="560" name="n_1aveValue【学校施設】&#10;有形固定資産減価償却率">
          <a:extLst>
            <a:ext uri="{FF2B5EF4-FFF2-40B4-BE49-F238E27FC236}">
              <a16:creationId xmlns:a16="http://schemas.microsoft.com/office/drawing/2014/main" id="{294708B3-567C-4D9D-B802-0F72E75FE7E4}"/>
            </a:ext>
          </a:extLst>
        </xdr:cNvPr>
        <xdr:cNvSpPr txBox="1"/>
      </xdr:nvSpPr>
      <xdr:spPr>
        <a:xfrm>
          <a:off x="13437244" y="9891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36303</xdr:rowOff>
    </xdr:from>
    <xdr:ext cx="405111" cy="259045"/>
    <xdr:sp macro="" textlink="">
      <xdr:nvSpPr>
        <xdr:cNvPr id="561" name="n_2aveValue【学校施設】&#10;有形固定資産減価償却率">
          <a:extLst>
            <a:ext uri="{FF2B5EF4-FFF2-40B4-BE49-F238E27FC236}">
              <a16:creationId xmlns:a16="http://schemas.microsoft.com/office/drawing/2014/main" id="{8D516F4C-3D78-4A32-9AFF-1A4969D04437}"/>
            </a:ext>
          </a:extLst>
        </xdr:cNvPr>
        <xdr:cNvSpPr txBox="1"/>
      </xdr:nvSpPr>
      <xdr:spPr>
        <a:xfrm>
          <a:off x="12675244" y="992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147337</xdr:rowOff>
    </xdr:from>
    <xdr:ext cx="405111" cy="259045"/>
    <xdr:sp macro="" textlink="">
      <xdr:nvSpPr>
        <xdr:cNvPr id="562" name="n_3aveValue【学校施設】&#10;有形固定資産減価償却率">
          <a:extLst>
            <a:ext uri="{FF2B5EF4-FFF2-40B4-BE49-F238E27FC236}">
              <a16:creationId xmlns:a16="http://schemas.microsoft.com/office/drawing/2014/main" id="{D4CBDE30-439A-43AE-877B-29920C854F48}"/>
            </a:ext>
          </a:extLst>
        </xdr:cNvPr>
        <xdr:cNvSpPr txBox="1"/>
      </xdr:nvSpPr>
      <xdr:spPr>
        <a:xfrm>
          <a:off x="119005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162033</xdr:rowOff>
    </xdr:from>
    <xdr:ext cx="405111" cy="259045"/>
    <xdr:sp macro="" textlink="">
      <xdr:nvSpPr>
        <xdr:cNvPr id="563" name="n_4aveValue【学校施設】&#10;有形固定資産減価償却率">
          <a:extLst>
            <a:ext uri="{FF2B5EF4-FFF2-40B4-BE49-F238E27FC236}">
              <a16:creationId xmlns:a16="http://schemas.microsoft.com/office/drawing/2014/main" id="{203800F4-A9E0-450C-91E8-166446CC7345}"/>
            </a:ext>
          </a:extLst>
        </xdr:cNvPr>
        <xdr:cNvSpPr txBox="1"/>
      </xdr:nvSpPr>
      <xdr:spPr>
        <a:xfrm>
          <a:off x="11102984" y="1022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92546</xdr:rowOff>
    </xdr:from>
    <xdr:ext cx="405111" cy="259045"/>
    <xdr:sp macro="" textlink="">
      <xdr:nvSpPr>
        <xdr:cNvPr id="564" name="n_1mainValue【学校施設】&#10;有形固定資産減価償却率">
          <a:extLst>
            <a:ext uri="{FF2B5EF4-FFF2-40B4-BE49-F238E27FC236}">
              <a16:creationId xmlns:a16="http://schemas.microsoft.com/office/drawing/2014/main" id="{679EBA4B-3101-46D8-BFFD-8790BC23A177}"/>
            </a:ext>
          </a:extLst>
        </xdr:cNvPr>
        <xdr:cNvSpPr txBox="1"/>
      </xdr:nvSpPr>
      <xdr:spPr>
        <a:xfrm>
          <a:off x="13437244" y="10318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22333</xdr:rowOff>
    </xdr:from>
    <xdr:ext cx="405111" cy="259045"/>
    <xdr:sp macro="" textlink="">
      <xdr:nvSpPr>
        <xdr:cNvPr id="565" name="n_2mainValue【学校施設】&#10;有形固定資産減価償却率">
          <a:extLst>
            <a:ext uri="{FF2B5EF4-FFF2-40B4-BE49-F238E27FC236}">
              <a16:creationId xmlns:a16="http://schemas.microsoft.com/office/drawing/2014/main" id="{D2331E11-4C99-485A-B78A-5190AD2FB16D}"/>
            </a:ext>
          </a:extLst>
        </xdr:cNvPr>
        <xdr:cNvSpPr txBox="1"/>
      </xdr:nvSpPr>
      <xdr:spPr>
        <a:xfrm>
          <a:off x="12675244" y="1041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19067</xdr:rowOff>
    </xdr:from>
    <xdr:ext cx="405111" cy="259045"/>
    <xdr:sp macro="" textlink="">
      <xdr:nvSpPr>
        <xdr:cNvPr id="566" name="n_3mainValue【学校施設】&#10;有形固定資産減価償却率">
          <a:extLst>
            <a:ext uri="{FF2B5EF4-FFF2-40B4-BE49-F238E27FC236}">
              <a16:creationId xmlns:a16="http://schemas.microsoft.com/office/drawing/2014/main" id="{086C9FD7-2625-49FB-99B9-F2CDFB9067AA}"/>
            </a:ext>
          </a:extLst>
        </xdr:cNvPr>
        <xdr:cNvSpPr txBox="1"/>
      </xdr:nvSpPr>
      <xdr:spPr>
        <a:xfrm>
          <a:off x="119005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50092</xdr:rowOff>
    </xdr:from>
    <xdr:ext cx="405111" cy="259045"/>
    <xdr:sp macro="" textlink="">
      <xdr:nvSpPr>
        <xdr:cNvPr id="567" name="n_4mainValue【学校施設】&#10;有形固定資産減価償却率">
          <a:extLst>
            <a:ext uri="{FF2B5EF4-FFF2-40B4-BE49-F238E27FC236}">
              <a16:creationId xmlns:a16="http://schemas.microsoft.com/office/drawing/2014/main" id="{51F29992-EE68-4339-9723-B652BFFADF96}"/>
            </a:ext>
          </a:extLst>
        </xdr:cNvPr>
        <xdr:cNvSpPr txBox="1"/>
      </xdr:nvSpPr>
      <xdr:spPr>
        <a:xfrm>
          <a:off x="11102984" y="1061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FC54B1F2-5F63-4D5A-BD88-806425A1B3CB}"/>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11B13238-781D-427F-A069-FE9F7C35E91B}"/>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CD80E11-DF15-4F8F-B2EA-EDF3D850E7ED}"/>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979CF917-AC8C-416E-8F14-AEB99BA6D504}"/>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BA78F266-A7BD-40E2-96AB-07668CAD1456}"/>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B883CCC0-0683-4ED5-BAE0-A56BA834AEC9}"/>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CF735C0-1361-4506-8114-8BCD98E70745}"/>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E33EAC7-D120-42E6-A434-FAAB83143A74}"/>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6AE95511-B23A-4247-9D6B-AD93E8B3F01E}"/>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5CD76661-B631-4E4B-B6E5-066ECF4E5CC1}"/>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D0A173AB-29A9-4CC1-AEE4-32ED75B5B0DE}"/>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95BF5DAE-FAE9-416E-A76F-19FE2AF6D98C}"/>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6039B1A2-5774-410D-B3DC-935E7BCF9774}"/>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7C96A1-7C2C-4CC5-A395-CE14186A9DCF}"/>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46427B7A-D552-4AA0-AAAC-859CE76F8215}"/>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9E871E80-341B-4C89-AEF2-7C9DA77C8BB5}"/>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14968296-7DB4-4509-990F-5EA827CB434D}"/>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C34FC03B-DE5E-4820-96D0-CBAC2D52A729}"/>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BD4F8367-3B66-4C18-97F9-08A7437A1DED}"/>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C11CEA5C-D928-4E8D-B5C7-1105988EC013}"/>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265B9D58-F61B-485C-BCE6-9BF0813E1478}"/>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F0BBA28D-84C9-49CA-96FC-C7C499D921A4}"/>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1C12690D-2B05-4981-8A67-9EE5A9FE786D}"/>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7C91E3A2-BC80-4356-AE03-FE64F25B4BF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46990</xdr:rowOff>
    </xdr:from>
    <xdr:to>
      <xdr:col>116</xdr:col>
      <xdr:colOff>62864</xdr:colOff>
      <xdr:row>64</xdr:row>
      <xdr:rowOff>87630</xdr:rowOff>
    </xdr:to>
    <xdr:cxnSp macro="">
      <xdr:nvCxnSpPr>
        <xdr:cNvPr id="592" name="直線コネクタ 591">
          <a:extLst>
            <a:ext uri="{FF2B5EF4-FFF2-40B4-BE49-F238E27FC236}">
              <a16:creationId xmlns:a16="http://schemas.microsoft.com/office/drawing/2014/main" id="{CE290584-BF1E-4075-B6C8-A77204BD86A4}"/>
            </a:ext>
          </a:extLst>
        </xdr:cNvPr>
        <xdr:cNvCxnSpPr/>
      </xdr:nvCxnSpPr>
      <xdr:spPr>
        <a:xfrm flipV="1">
          <a:off x="19509104" y="926719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91457</xdr:rowOff>
    </xdr:from>
    <xdr:ext cx="469744" cy="259045"/>
    <xdr:sp macro="" textlink="">
      <xdr:nvSpPr>
        <xdr:cNvPr id="593" name="【学校施設】&#10;一人当たり面積最小値テキスト">
          <a:extLst>
            <a:ext uri="{FF2B5EF4-FFF2-40B4-BE49-F238E27FC236}">
              <a16:creationId xmlns:a16="http://schemas.microsoft.com/office/drawing/2014/main" id="{25AB5EF9-3C3A-4A17-97A4-D7CD6CF7AD40}"/>
            </a:ext>
          </a:extLst>
        </xdr:cNvPr>
        <xdr:cNvSpPr txBox="1"/>
      </xdr:nvSpPr>
      <xdr:spPr>
        <a:xfrm>
          <a:off x="19547840"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87630</xdr:rowOff>
    </xdr:from>
    <xdr:to>
      <xdr:col>116</xdr:col>
      <xdr:colOff>152400</xdr:colOff>
      <xdr:row>64</xdr:row>
      <xdr:rowOff>87630</xdr:rowOff>
    </xdr:to>
    <xdr:cxnSp macro="">
      <xdr:nvCxnSpPr>
        <xdr:cNvPr id="594" name="直線コネクタ 593">
          <a:extLst>
            <a:ext uri="{FF2B5EF4-FFF2-40B4-BE49-F238E27FC236}">
              <a16:creationId xmlns:a16="http://schemas.microsoft.com/office/drawing/2014/main" id="{84B73474-BC06-45EB-B232-CC598FF877DE}"/>
            </a:ext>
          </a:extLst>
        </xdr:cNvPr>
        <xdr:cNvCxnSpPr/>
      </xdr:nvCxnSpPr>
      <xdr:spPr>
        <a:xfrm>
          <a:off x="19443700" y="1081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165117</xdr:rowOff>
    </xdr:from>
    <xdr:ext cx="469744" cy="259045"/>
    <xdr:sp macro="" textlink="">
      <xdr:nvSpPr>
        <xdr:cNvPr id="595" name="【学校施設】&#10;一人当たり面積最大値テキスト">
          <a:extLst>
            <a:ext uri="{FF2B5EF4-FFF2-40B4-BE49-F238E27FC236}">
              <a16:creationId xmlns:a16="http://schemas.microsoft.com/office/drawing/2014/main" id="{F1C13B67-55FE-40AC-A8BC-B1E186E2739A}"/>
            </a:ext>
          </a:extLst>
        </xdr:cNvPr>
        <xdr:cNvSpPr txBox="1"/>
      </xdr:nvSpPr>
      <xdr:spPr>
        <a:xfrm>
          <a:off x="19547840" y="905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46990</xdr:rowOff>
    </xdr:from>
    <xdr:to>
      <xdr:col>116</xdr:col>
      <xdr:colOff>152400</xdr:colOff>
      <xdr:row>55</xdr:row>
      <xdr:rowOff>46990</xdr:rowOff>
    </xdr:to>
    <xdr:cxnSp macro="">
      <xdr:nvCxnSpPr>
        <xdr:cNvPr id="596" name="直線コネクタ 595">
          <a:extLst>
            <a:ext uri="{FF2B5EF4-FFF2-40B4-BE49-F238E27FC236}">
              <a16:creationId xmlns:a16="http://schemas.microsoft.com/office/drawing/2014/main" id="{D6EDABF0-F998-4300-9B1B-4773236888D5}"/>
            </a:ext>
          </a:extLst>
        </xdr:cNvPr>
        <xdr:cNvCxnSpPr/>
      </xdr:nvCxnSpPr>
      <xdr:spPr>
        <a:xfrm>
          <a:off x="19443700" y="9267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165117</xdr:rowOff>
    </xdr:from>
    <xdr:ext cx="469744" cy="259045"/>
    <xdr:sp macro="" textlink="">
      <xdr:nvSpPr>
        <xdr:cNvPr id="597" name="【学校施設】&#10;一人当たり面積平均値テキスト">
          <a:extLst>
            <a:ext uri="{FF2B5EF4-FFF2-40B4-BE49-F238E27FC236}">
              <a16:creationId xmlns:a16="http://schemas.microsoft.com/office/drawing/2014/main" id="{CD0C4B79-DDAD-4294-9232-53014DE078AD}"/>
            </a:ext>
          </a:extLst>
        </xdr:cNvPr>
        <xdr:cNvSpPr txBox="1"/>
      </xdr:nvSpPr>
      <xdr:spPr>
        <a:xfrm>
          <a:off x="19547840" y="10391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15240</xdr:rowOff>
    </xdr:from>
    <xdr:to>
      <xdr:col>116</xdr:col>
      <xdr:colOff>114300</xdr:colOff>
      <xdr:row>62</xdr:row>
      <xdr:rowOff>116840</xdr:rowOff>
    </xdr:to>
    <xdr:sp macro="" textlink="">
      <xdr:nvSpPr>
        <xdr:cNvPr id="598" name="フローチャート: 判断 597">
          <a:extLst>
            <a:ext uri="{FF2B5EF4-FFF2-40B4-BE49-F238E27FC236}">
              <a16:creationId xmlns:a16="http://schemas.microsoft.com/office/drawing/2014/main" id="{473F0AB5-8916-4783-BC98-206CE788851F}"/>
            </a:ext>
          </a:extLst>
        </xdr:cNvPr>
        <xdr:cNvSpPr/>
      </xdr:nvSpPr>
      <xdr:spPr>
        <a:xfrm>
          <a:off x="1945894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599" name="フローチャート: 判断 598">
          <a:extLst>
            <a:ext uri="{FF2B5EF4-FFF2-40B4-BE49-F238E27FC236}">
              <a16:creationId xmlns:a16="http://schemas.microsoft.com/office/drawing/2014/main" id="{5CAFF861-4B4E-4536-AA89-3BBE808C97BA}"/>
            </a:ext>
          </a:extLst>
        </xdr:cNvPr>
        <xdr:cNvSpPr/>
      </xdr:nvSpPr>
      <xdr:spPr>
        <a:xfrm>
          <a:off x="18735040" y="104038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16510</xdr:rowOff>
    </xdr:from>
    <xdr:to>
      <xdr:col>107</xdr:col>
      <xdr:colOff>101600</xdr:colOff>
      <xdr:row>62</xdr:row>
      <xdr:rowOff>118110</xdr:rowOff>
    </xdr:to>
    <xdr:sp macro="" textlink="">
      <xdr:nvSpPr>
        <xdr:cNvPr id="600" name="フローチャート: 判断 599">
          <a:extLst>
            <a:ext uri="{FF2B5EF4-FFF2-40B4-BE49-F238E27FC236}">
              <a16:creationId xmlns:a16="http://schemas.microsoft.com/office/drawing/2014/main" id="{3379EF52-53F2-493B-8C81-CA26A39A5719}"/>
            </a:ext>
          </a:extLst>
        </xdr:cNvPr>
        <xdr:cNvSpPr/>
      </xdr:nvSpPr>
      <xdr:spPr>
        <a:xfrm>
          <a:off x="17937480" y="1041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0</xdr:rowOff>
    </xdr:from>
    <xdr:to>
      <xdr:col>102</xdr:col>
      <xdr:colOff>165100</xdr:colOff>
      <xdr:row>62</xdr:row>
      <xdr:rowOff>101600</xdr:rowOff>
    </xdr:to>
    <xdr:sp macro="" textlink="">
      <xdr:nvSpPr>
        <xdr:cNvPr id="601" name="フローチャート: 判断 600">
          <a:extLst>
            <a:ext uri="{FF2B5EF4-FFF2-40B4-BE49-F238E27FC236}">
              <a16:creationId xmlns:a16="http://schemas.microsoft.com/office/drawing/2014/main" id="{EE69B3C7-E3BE-46B4-82F1-A8BF5756B567}"/>
            </a:ext>
          </a:extLst>
        </xdr:cNvPr>
        <xdr:cNvSpPr/>
      </xdr:nvSpPr>
      <xdr:spPr>
        <a:xfrm>
          <a:off x="17162780" y="103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2540</xdr:rowOff>
    </xdr:from>
    <xdr:to>
      <xdr:col>98</xdr:col>
      <xdr:colOff>38100</xdr:colOff>
      <xdr:row>62</xdr:row>
      <xdr:rowOff>104140</xdr:rowOff>
    </xdr:to>
    <xdr:sp macro="" textlink="">
      <xdr:nvSpPr>
        <xdr:cNvPr id="602" name="フローチャート: 判断 601">
          <a:extLst>
            <a:ext uri="{FF2B5EF4-FFF2-40B4-BE49-F238E27FC236}">
              <a16:creationId xmlns:a16="http://schemas.microsoft.com/office/drawing/2014/main" id="{FB636560-4E06-453A-87F1-270ADB5FDD3A}"/>
            </a:ext>
          </a:extLst>
        </xdr:cNvPr>
        <xdr:cNvSpPr/>
      </xdr:nvSpPr>
      <xdr:spPr>
        <a:xfrm>
          <a:off x="16388080" y="10396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207A6B96-5C8D-4265-8190-A24FD30BB8D3}"/>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2922A77-E63F-46DC-B5A7-7AD0EC4251D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E3102BE5-5790-4B15-B7E5-CF6854088EF2}"/>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EF3F2B79-2A3E-4C7F-83B6-13BFE9C19146}"/>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8FAFD64F-5230-4874-B214-5F991AFFBA2C}"/>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137160</xdr:rowOff>
    </xdr:from>
    <xdr:to>
      <xdr:col>116</xdr:col>
      <xdr:colOff>114300</xdr:colOff>
      <xdr:row>61</xdr:row>
      <xdr:rowOff>67310</xdr:rowOff>
    </xdr:to>
    <xdr:sp macro="" textlink="">
      <xdr:nvSpPr>
        <xdr:cNvPr id="608" name="楕円 607">
          <a:extLst>
            <a:ext uri="{FF2B5EF4-FFF2-40B4-BE49-F238E27FC236}">
              <a16:creationId xmlns:a16="http://schemas.microsoft.com/office/drawing/2014/main" id="{3FE0BB38-207F-4F70-A44C-C46727B7D018}"/>
            </a:ext>
          </a:extLst>
        </xdr:cNvPr>
        <xdr:cNvSpPr/>
      </xdr:nvSpPr>
      <xdr:spPr>
        <a:xfrm>
          <a:off x="19458940" y="10195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160037</xdr:rowOff>
    </xdr:from>
    <xdr:ext cx="469744" cy="259045"/>
    <xdr:sp macro="" textlink="">
      <xdr:nvSpPr>
        <xdr:cNvPr id="609" name="【学校施設】&#10;一人当たり面積該当値テキスト">
          <a:extLst>
            <a:ext uri="{FF2B5EF4-FFF2-40B4-BE49-F238E27FC236}">
              <a16:creationId xmlns:a16="http://schemas.microsoft.com/office/drawing/2014/main" id="{037A4C70-7FC3-4C06-93D9-5F410D93C19F}"/>
            </a:ext>
          </a:extLst>
        </xdr:cNvPr>
        <xdr:cNvSpPr txBox="1"/>
      </xdr:nvSpPr>
      <xdr:spPr>
        <a:xfrm>
          <a:off x="19547840" y="1005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109220</xdr:rowOff>
    </xdr:from>
    <xdr:to>
      <xdr:col>112</xdr:col>
      <xdr:colOff>38100</xdr:colOff>
      <xdr:row>61</xdr:row>
      <xdr:rowOff>39370</xdr:rowOff>
    </xdr:to>
    <xdr:sp macro="" textlink="">
      <xdr:nvSpPr>
        <xdr:cNvPr id="610" name="楕円 609">
          <a:extLst>
            <a:ext uri="{FF2B5EF4-FFF2-40B4-BE49-F238E27FC236}">
              <a16:creationId xmlns:a16="http://schemas.microsoft.com/office/drawing/2014/main" id="{E9A00DD0-BA1C-4438-B235-7C87D814BCAB}"/>
            </a:ext>
          </a:extLst>
        </xdr:cNvPr>
        <xdr:cNvSpPr/>
      </xdr:nvSpPr>
      <xdr:spPr>
        <a:xfrm>
          <a:off x="18735040" y="10167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160020</xdr:rowOff>
    </xdr:from>
    <xdr:to>
      <xdr:col>116</xdr:col>
      <xdr:colOff>63500</xdr:colOff>
      <xdr:row>61</xdr:row>
      <xdr:rowOff>16510</xdr:rowOff>
    </xdr:to>
    <xdr:cxnSp macro="">
      <xdr:nvCxnSpPr>
        <xdr:cNvPr id="611" name="直線コネクタ 610">
          <a:extLst>
            <a:ext uri="{FF2B5EF4-FFF2-40B4-BE49-F238E27FC236}">
              <a16:creationId xmlns:a16="http://schemas.microsoft.com/office/drawing/2014/main" id="{6AB8934E-8346-4DA8-BE7E-0E0C74774193}"/>
            </a:ext>
          </a:extLst>
        </xdr:cNvPr>
        <xdr:cNvCxnSpPr/>
      </xdr:nvCxnSpPr>
      <xdr:spPr>
        <a:xfrm>
          <a:off x="18778220" y="10218420"/>
          <a:ext cx="73152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146050</xdr:rowOff>
    </xdr:from>
    <xdr:to>
      <xdr:col>107</xdr:col>
      <xdr:colOff>101600</xdr:colOff>
      <xdr:row>61</xdr:row>
      <xdr:rowOff>76200</xdr:rowOff>
    </xdr:to>
    <xdr:sp macro="" textlink="">
      <xdr:nvSpPr>
        <xdr:cNvPr id="612" name="楕円 611">
          <a:extLst>
            <a:ext uri="{FF2B5EF4-FFF2-40B4-BE49-F238E27FC236}">
              <a16:creationId xmlns:a16="http://schemas.microsoft.com/office/drawing/2014/main" id="{B964011A-EE47-47BC-AA41-E6295CAC456C}"/>
            </a:ext>
          </a:extLst>
        </xdr:cNvPr>
        <xdr:cNvSpPr/>
      </xdr:nvSpPr>
      <xdr:spPr>
        <a:xfrm>
          <a:off x="17937480" y="10204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160020</xdr:rowOff>
    </xdr:from>
    <xdr:to>
      <xdr:col>111</xdr:col>
      <xdr:colOff>177800</xdr:colOff>
      <xdr:row>61</xdr:row>
      <xdr:rowOff>25400</xdr:rowOff>
    </xdr:to>
    <xdr:cxnSp macro="">
      <xdr:nvCxnSpPr>
        <xdr:cNvPr id="613" name="直線コネクタ 612">
          <a:extLst>
            <a:ext uri="{FF2B5EF4-FFF2-40B4-BE49-F238E27FC236}">
              <a16:creationId xmlns:a16="http://schemas.microsoft.com/office/drawing/2014/main" id="{FC4FC8A8-2052-42C7-8177-EE3D3854064F}"/>
            </a:ext>
          </a:extLst>
        </xdr:cNvPr>
        <xdr:cNvCxnSpPr/>
      </xdr:nvCxnSpPr>
      <xdr:spPr>
        <a:xfrm flipV="1">
          <a:off x="17988280" y="10218420"/>
          <a:ext cx="78994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161290</xdr:rowOff>
    </xdr:from>
    <xdr:to>
      <xdr:col>102</xdr:col>
      <xdr:colOff>165100</xdr:colOff>
      <xdr:row>61</xdr:row>
      <xdr:rowOff>91440</xdr:rowOff>
    </xdr:to>
    <xdr:sp macro="" textlink="">
      <xdr:nvSpPr>
        <xdr:cNvPr id="614" name="楕円 613">
          <a:extLst>
            <a:ext uri="{FF2B5EF4-FFF2-40B4-BE49-F238E27FC236}">
              <a16:creationId xmlns:a16="http://schemas.microsoft.com/office/drawing/2014/main" id="{FABCE0DA-117B-49A1-91F3-2727DDD2B03B}"/>
            </a:ext>
          </a:extLst>
        </xdr:cNvPr>
        <xdr:cNvSpPr/>
      </xdr:nvSpPr>
      <xdr:spPr>
        <a:xfrm>
          <a:off x="17162780" y="10219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25400</xdr:rowOff>
    </xdr:from>
    <xdr:to>
      <xdr:col>107</xdr:col>
      <xdr:colOff>50800</xdr:colOff>
      <xdr:row>61</xdr:row>
      <xdr:rowOff>40640</xdr:rowOff>
    </xdr:to>
    <xdr:cxnSp macro="">
      <xdr:nvCxnSpPr>
        <xdr:cNvPr id="615" name="直線コネクタ 614">
          <a:extLst>
            <a:ext uri="{FF2B5EF4-FFF2-40B4-BE49-F238E27FC236}">
              <a16:creationId xmlns:a16="http://schemas.microsoft.com/office/drawing/2014/main" id="{66611B1B-2916-49CF-A293-7510E1517A29}"/>
            </a:ext>
          </a:extLst>
        </xdr:cNvPr>
        <xdr:cNvCxnSpPr/>
      </xdr:nvCxnSpPr>
      <xdr:spPr>
        <a:xfrm flipV="1">
          <a:off x="17213580" y="10251440"/>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148590</xdr:rowOff>
    </xdr:from>
    <xdr:to>
      <xdr:col>98</xdr:col>
      <xdr:colOff>38100</xdr:colOff>
      <xdr:row>61</xdr:row>
      <xdr:rowOff>78740</xdr:rowOff>
    </xdr:to>
    <xdr:sp macro="" textlink="">
      <xdr:nvSpPr>
        <xdr:cNvPr id="616" name="楕円 615">
          <a:extLst>
            <a:ext uri="{FF2B5EF4-FFF2-40B4-BE49-F238E27FC236}">
              <a16:creationId xmlns:a16="http://schemas.microsoft.com/office/drawing/2014/main" id="{E9676F70-3E7C-4452-9F1E-B4E6140DEFD3}"/>
            </a:ext>
          </a:extLst>
        </xdr:cNvPr>
        <xdr:cNvSpPr/>
      </xdr:nvSpPr>
      <xdr:spPr>
        <a:xfrm>
          <a:off x="16388080" y="102069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27940</xdr:rowOff>
    </xdr:from>
    <xdr:to>
      <xdr:col>102</xdr:col>
      <xdr:colOff>114300</xdr:colOff>
      <xdr:row>61</xdr:row>
      <xdr:rowOff>40640</xdr:rowOff>
    </xdr:to>
    <xdr:cxnSp macro="">
      <xdr:nvCxnSpPr>
        <xdr:cNvPr id="617" name="直線コネクタ 616">
          <a:extLst>
            <a:ext uri="{FF2B5EF4-FFF2-40B4-BE49-F238E27FC236}">
              <a16:creationId xmlns:a16="http://schemas.microsoft.com/office/drawing/2014/main" id="{0B670226-24A2-4583-AD41-2216B7095269}"/>
            </a:ext>
          </a:extLst>
        </xdr:cNvPr>
        <xdr:cNvCxnSpPr/>
      </xdr:nvCxnSpPr>
      <xdr:spPr>
        <a:xfrm>
          <a:off x="16431260" y="10253980"/>
          <a:ext cx="7823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102887</xdr:rowOff>
    </xdr:from>
    <xdr:ext cx="469744" cy="259045"/>
    <xdr:sp macro="" textlink="">
      <xdr:nvSpPr>
        <xdr:cNvPr id="618" name="n_1aveValue【学校施設】&#10;一人当たり面積">
          <a:extLst>
            <a:ext uri="{FF2B5EF4-FFF2-40B4-BE49-F238E27FC236}">
              <a16:creationId xmlns:a16="http://schemas.microsoft.com/office/drawing/2014/main" id="{26EB6ECC-AE80-47D0-934E-5366A26E449A}"/>
            </a:ext>
          </a:extLst>
        </xdr:cNvPr>
        <xdr:cNvSpPr txBox="1"/>
      </xdr:nvSpPr>
      <xdr:spPr>
        <a:xfrm>
          <a:off x="18561127"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109237</xdr:rowOff>
    </xdr:from>
    <xdr:ext cx="469744" cy="259045"/>
    <xdr:sp macro="" textlink="">
      <xdr:nvSpPr>
        <xdr:cNvPr id="619" name="n_2aveValue【学校施設】&#10;一人当たり面積">
          <a:extLst>
            <a:ext uri="{FF2B5EF4-FFF2-40B4-BE49-F238E27FC236}">
              <a16:creationId xmlns:a16="http://schemas.microsoft.com/office/drawing/2014/main" id="{0D97BC07-15B4-46AF-B69F-B48213F5A08A}"/>
            </a:ext>
          </a:extLst>
        </xdr:cNvPr>
        <xdr:cNvSpPr txBox="1"/>
      </xdr:nvSpPr>
      <xdr:spPr>
        <a:xfrm>
          <a:off x="1777626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92727</xdr:rowOff>
    </xdr:from>
    <xdr:ext cx="469744" cy="259045"/>
    <xdr:sp macro="" textlink="">
      <xdr:nvSpPr>
        <xdr:cNvPr id="620" name="n_3aveValue【学校施設】&#10;一人当たり面積">
          <a:extLst>
            <a:ext uri="{FF2B5EF4-FFF2-40B4-BE49-F238E27FC236}">
              <a16:creationId xmlns:a16="http://schemas.microsoft.com/office/drawing/2014/main" id="{A046A669-5E35-4863-84E6-1EDB36A0D53E}"/>
            </a:ext>
          </a:extLst>
        </xdr:cNvPr>
        <xdr:cNvSpPr txBox="1"/>
      </xdr:nvSpPr>
      <xdr:spPr>
        <a:xfrm>
          <a:off x="17001567"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95267</xdr:rowOff>
    </xdr:from>
    <xdr:ext cx="469744" cy="259045"/>
    <xdr:sp macro="" textlink="">
      <xdr:nvSpPr>
        <xdr:cNvPr id="621" name="n_4aveValue【学校施設】&#10;一人当たり面積">
          <a:extLst>
            <a:ext uri="{FF2B5EF4-FFF2-40B4-BE49-F238E27FC236}">
              <a16:creationId xmlns:a16="http://schemas.microsoft.com/office/drawing/2014/main" id="{5A514560-FC70-4759-AC86-88CD84F2C34F}"/>
            </a:ext>
          </a:extLst>
        </xdr:cNvPr>
        <xdr:cNvSpPr txBox="1"/>
      </xdr:nvSpPr>
      <xdr:spPr>
        <a:xfrm>
          <a:off x="1622686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55897</xdr:rowOff>
    </xdr:from>
    <xdr:ext cx="469744" cy="259045"/>
    <xdr:sp macro="" textlink="">
      <xdr:nvSpPr>
        <xdr:cNvPr id="622" name="n_1mainValue【学校施設】&#10;一人当たり面積">
          <a:extLst>
            <a:ext uri="{FF2B5EF4-FFF2-40B4-BE49-F238E27FC236}">
              <a16:creationId xmlns:a16="http://schemas.microsoft.com/office/drawing/2014/main" id="{B811E91F-BD05-486C-BD31-951974E3EA83}"/>
            </a:ext>
          </a:extLst>
        </xdr:cNvPr>
        <xdr:cNvSpPr txBox="1"/>
      </xdr:nvSpPr>
      <xdr:spPr>
        <a:xfrm>
          <a:off x="18561127" y="994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92727</xdr:rowOff>
    </xdr:from>
    <xdr:ext cx="469744" cy="259045"/>
    <xdr:sp macro="" textlink="">
      <xdr:nvSpPr>
        <xdr:cNvPr id="623" name="n_2mainValue【学校施設】&#10;一人当たり面積">
          <a:extLst>
            <a:ext uri="{FF2B5EF4-FFF2-40B4-BE49-F238E27FC236}">
              <a16:creationId xmlns:a16="http://schemas.microsoft.com/office/drawing/2014/main" id="{551FBB4E-6EAA-4856-AFBE-9306D8B6F56A}"/>
            </a:ext>
          </a:extLst>
        </xdr:cNvPr>
        <xdr:cNvSpPr txBox="1"/>
      </xdr:nvSpPr>
      <xdr:spPr>
        <a:xfrm>
          <a:off x="17776267" y="998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107967</xdr:rowOff>
    </xdr:from>
    <xdr:ext cx="469744" cy="259045"/>
    <xdr:sp macro="" textlink="">
      <xdr:nvSpPr>
        <xdr:cNvPr id="624" name="n_3mainValue【学校施設】&#10;一人当たり面積">
          <a:extLst>
            <a:ext uri="{FF2B5EF4-FFF2-40B4-BE49-F238E27FC236}">
              <a16:creationId xmlns:a16="http://schemas.microsoft.com/office/drawing/2014/main" id="{7BA35AFC-5011-4380-A92B-56946AA92373}"/>
            </a:ext>
          </a:extLst>
        </xdr:cNvPr>
        <xdr:cNvSpPr txBox="1"/>
      </xdr:nvSpPr>
      <xdr:spPr>
        <a:xfrm>
          <a:off x="1700156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95267</xdr:rowOff>
    </xdr:from>
    <xdr:ext cx="469744" cy="259045"/>
    <xdr:sp macro="" textlink="">
      <xdr:nvSpPr>
        <xdr:cNvPr id="625" name="n_4mainValue【学校施設】&#10;一人当たり面積">
          <a:extLst>
            <a:ext uri="{FF2B5EF4-FFF2-40B4-BE49-F238E27FC236}">
              <a16:creationId xmlns:a16="http://schemas.microsoft.com/office/drawing/2014/main" id="{F9483C3E-9965-46FD-B078-0909C81C6741}"/>
            </a:ext>
          </a:extLst>
        </xdr:cNvPr>
        <xdr:cNvSpPr txBox="1"/>
      </xdr:nvSpPr>
      <xdr:spPr>
        <a:xfrm>
          <a:off x="16226867" y="99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7908DC58-9587-47BE-9C7A-88651587121E}"/>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A6853008-AA3F-4F54-B2D9-E526642F7787}"/>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5C64F99F-D0D3-49A5-8BAB-1A831ABF1B58}"/>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3880B2E5-90CF-4D3D-BFF7-4B4F3F21C448}"/>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B4597C1D-A481-4732-97F4-1A020CCA4AD4}"/>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4C4FEBC-7B9D-4985-A825-FA9273C85FFE}"/>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53EF2917-7B43-4D64-B8CF-D3EC2E0E49DB}"/>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B85EC427-5BD1-463A-9901-26D2087C3DBE}"/>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E166E3D1-D118-48CB-BBEC-5C6FFB2CDB2E}"/>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72D59803-FABD-499F-9FC7-FD9B7C6EF1D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1235C24C-39AF-4945-A0DC-872AD95CD39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6838C688-F3EF-43F4-B1B0-FEAAC58981A6}"/>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23889182-31DC-480A-AD0D-8E08AE62DC97}"/>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CC09B606-9FAE-40F4-A5BB-131924723C1A}"/>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19131446-CC0D-47B9-9E68-8E24029289B8}"/>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EAA5EDFF-D5BC-40C9-B8E7-6A2EE7C17A82}"/>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8DA8C036-AD53-43EC-8CD5-432FAD1BB5FA}"/>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B411C694-4CE7-4D1F-9CD9-9914824EA7F6}"/>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2F7CAE6C-A9C4-4354-8676-4E8A46733ED2}"/>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CFBD6AB9-3EEA-4124-BABF-F712AC0A9669}"/>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D0EA7FB1-AE24-4E11-8255-A4062E513078}"/>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ADE1EFB3-64F4-48C1-B99C-8E210851AB51}"/>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60776354-4E3F-43A9-B290-EA118134DAB1}"/>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25BFEB14-E3B4-4A54-B947-9424974198EC}"/>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158C5A19-2F80-4B1A-A81D-43C50971F77B}"/>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85452</xdr:rowOff>
    </xdr:from>
    <xdr:to>
      <xdr:col>85</xdr:col>
      <xdr:colOff>126364</xdr:colOff>
      <xdr:row>85</xdr:row>
      <xdr:rowOff>150768</xdr:rowOff>
    </xdr:to>
    <xdr:cxnSp macro="">
      <xdr:nvCxnSpPr>
        <xdr:cNvPr id="651" name="直線コネクタ 650">
          <a:extLst>
            <a:ext uri="{FF2B5EF4-FFF2-40B4-BE49-F238E27FC236}">
              <a16:creationId xmlns:a16="http://schemas.microsoft.com/office/drawing/2014/main" id="{22D9D14C-93CF-4A78-9C66-C097549C7694}"/>
            </a:ext>
          </a:extLst>
        </xdr:cNvPr>
        <xdr:cNvCxnSpPr/>
      </xdr:nvCxnSpPr>
      <xdr:spPr>
        <a:xfrm flipV="1">
          <a:off x="14375764" y="13161372"/>
          <a:ext cx="0" cy="12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154595</xdr:rowOff>
    </xdr:from>
    <xdr:ext cx="405111" cy="259045"/>
    <xdr:sp macro="" textlink="">
      <xdr:nvSpPr>
        <xdr:cNvPr id="652" name="【児童館】&#10;有形固定資産減価償却率最小値テキスト">
          <a:extLst>
            <a:ext uri="{FF2B5EF4-FFF2-40B4-BE49-F238E27FC236}">
              <a16:creationId xmlns:a16="http://schemas.microsoft.com/office/drawing/2014/main" id="{81A5B19A-56E4-4A3B-B8A9-ED222F6501BC}"/>
            </a:ext>
          </a:extLst>
        </xdr:cNvPr>
        <xdr:cNvSpPr txBox="1"/>
      </xdr:nvSpPr>
      <xdr:spPr>
        <a:xfrm>
          <a:off x="14414500" y="1440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150768</xdr:rowOff>
    </xdr:from>
    <xdr:to>
      <xdr:col>86</xdr:col>
      <xdr:colOff>25400</xdr:colOff>
      <xdr:row>85</xdr:row>
      <xdr:rowOff>150768</xdr:rowOff>
    </xdr:to>
    <xdr:cxnSp macro="">
      <xdr:nvCxnSpPr>
        <xdr:cNvPr id="653" name="直線コネクタ 652">
          <a:extLst>
            <a:ext uri="{FF2B5EF4-FFF2-40B4-BE49-F238E27FC236}">
              <a16:creationId xmlns:a16="http://schemas.microsoft.com/office/drawing/2014/main" id="{06AE1C20-DABF-440E-9CAE-EC2418B6BCEC}"/>
            </a:ext>
          </a:extLst>
        </xdr:cNvPr>
        <xdr:cNvCxnSpPr/>
      </xdr:nvCxnSpPr>
      <xdr:spPr>
        <a:xfrm>
          <a:off x="14287500" y="14400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32129</xdr:rowOff>
    </xdr:from>
    <xdr:ext cx="405111" cy="259045"/>
    <xdr:sp macro="" textlink="">
      <xdr:nvSpPr>
        <xdr:cNvPr id="654" name="【児童館】&#10;有形固定資産減価償却率最大値テキスト">
          <a:extLst>
            <a:ext uri="{FF2B5EF4-FFF2-40B4-BE49-F238E27FC236}">
              <a16:creationId xmlns:a16="http://schemas.microsoft.com/office/drawing/2014/main" id="{9B4C619F-1BAE-4F29-9517-C6AC3D80DF2D}"/>
            </a:ext>
          </a:extLst>
        </xdr:cNvPr>
        <xdr:cNvSpPr txBox="1"/>
      </xdr:nvSpPr>
      <xdr:spPr>
        <a:xfrm>
          <a:off x="14414500" y="12940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85452</xdr:rowOff>
    </xdr:from>
    <xdr:to>
      <xdr:col>86</xdr:col>
      <xdr:colOff>25400</xdr:colOff>
      <xdr:row>78</xdr:row>
      <xdr:rowOff>85452</xdr:rowOff>
    </xdr:to>
    <xdr:cxnSp macro="">
      <xdr:nvCxnSpPr>
        <xdr:cNvPr id="655" name="直線コネクタ 654">
          <a:extLst>
            <a:ext uri="{FF2B5EF4-FFF2-40B4-BE49-F238E27FC236}">
              <a16:creationId xmlns:a16="http://schemas.microsoft.com/office/drawing/2014/main" id="{A9258759-FFD3-47B2-92A1-C41B5986C7C5}"/>
            </a:ext>
          </a:extLst>
        </xdr:cNvPr>
        <xdr:cNvCxnSpPr/>
      </xdr:nvCxnSpPr>
      <xdr:spPr>
        <a:xfrm>
          <a:off x="14287500" y="131613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656" name="【児童館】&#10;有形固定資産減価償却率平均値テキスト">
          <a:extLst>
            <a:ext uri="{FF2B5EF4-FFF2-40B4-BE49-F238E27FC236}">
              <a16:creationId xmlns:a16="http://schemas.microsoft.com/office/drawing/2014/main" id="{F7FF42D7-6A49-4D91-9135-8364D3AFF2D7}"/>
            </a:ext>
          </a:extLst>
        </xdr:cNvPr>
        <xdr:cNvSpPr txBox="1"/>
      </xdr:nvSpPr>
      <xdr:spPr>
        <a:xfrm>
          <a:off x="14414500" y="13700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657" name="フローチャート: 判断 656">
          <a:extLst>
            <a:ext uri="{FF2B5EF4-FFF2-40B4-BE49-F238E27FC236}">
              <a16:creationId xmlns:a16="http://schemas.microsoft.com/office/drawing/2014/main" id="{76BFCC42-4A17-469A-A7D7-11CFA8D5200A}"/>
            </a:ext>
          </a:extLst>
        </xdr:cNvPr>
        <xdr:cNvSpPr/>
      </xdr:nvSpPr>
      <xdr:spPr>
        <a:xfrm>
          <a:off x="14325600" y="1384481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124461</xdr:rowOff>
    </xdr:from>
    <xdr:to>
      <xdr:col>81</xdr:col>
      <xdr:colOff>101600</xdr:colOff>
      <xdr:row>83</xdr:row>
      <xdr:rowOff>54611</xdr:rowOff>
    </xdr:to>
    <xdr:sp macro="" textlink="">
      <xdr:nvSpPr>
        <xdr:cNvPr id="658" name="フローチャート: 判断 657">
          <a:extLst>
            <a:ext uri="{FF2B5EF4-FFF2-40B4-BE49-F238E27FC236}">
              <a16:creationId xmlns:a16="http://schemas.microsoft.com/office/drawing/2014/main" id="{A1D26356-9054-41DC-999B-0F5ACD1EC147}"/>
            </a:ext>
          </a:extLst>
        </xdr:cNvPr>
        <xdr:cNvSpPr/>
      </xdr:nvSpPr>
      <xdr:spPr>
        <a:xfrm>
          <a:off x="13578840" y="138709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659" name="フローチャート: 判断 658">
          <a:extLst>
            <a:ext uri="{FF2B5EF4-FFF2-40B4-BE49-F238E27FC236}">
              <a16:creationId xmlns:a16="http://schemas.microsoft.com/office/drawing/2014/main" id="{F1480045-9953-4DC9-BFE8-23D422A4E072}"/>
            </a:ext>
          </a:extLst>
        </xdr:cNvPr>
        <xdr:cNvSpPr/>
      </xdr:nvSpPr>
      <xdr:spPr>
        <a:xfrm>
          <a:off x="12804140" y="138448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108131</xdr:rowOff>
    </xdr:from>
    <xdr:to>
      <xdr:col>72</xdr:col>
      <xdr:colOff>38100</xdr:colOff>
      <xdr:row>83</xdr:row>
      <xdr:rowOff>38281</xdr:rowOff>
    </xdr:to>
    <xdr:sp macro="" textlink="">
      <xdr:nvSpPr>
        <xdr:cNvPr id="660" name="フローチャート: 判断 659">
          <a:extLst>
            <a:ext uri="{FF2B5EF4-FFF2-40B4-BE49-F238E27FC236}">
              <a16:creationId xmlns:a16="http://schemas.microsoft.com/office/drawing/2014/main" id="{6F38B864-8F6E-4752-BCCA-F8C58B77BA71}"/>
            </a:ext>
          </a:extLst>
        </xdr:cNvPr>
        <xdr:cNvSpPr/>
      </xdr:nvSpPr>
      <xdr:spPr>
        <a:xfrm>
          <a:off x="12029440" y="138546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661" name="フローチャート: 判断 660">
          <a:extLst>
            <a:ext uri="{FF2B5EF4-FFF2-40B4-BE49-F238E27FC236}">
              <a16:creationId xmlns:a16="http://schemas.microsoft.com/office/drawing/2014/main" id="{5021C240-8527-4339-BEFE-E70E6AF63D97}"/>
            </a:ext>
          </a:extLst>
        </xdr:cNvPr>
        <xdr:cNvSpPr/>
      </xdr:nvSpPr>
      <xdr:spPr>
        <a:xfrm>
          <a:off x="11231880" y="13910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CD52E22F-0ACE-4A63-B958-3E33BD39EE8E}"/>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51C1B002-3771-4333-A6B6-05A28E4B94C9}"/>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24D1557D-16B6-4B5F-BB96-193B27E9677F}"/>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B45A024-55DF-4711-A614-B1DED98F2B33}"/>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F230FFDB-B87F-4336-BFBB-C9D13FB88E92}"/>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667" name="楕円 666">
          <a:extLst>
            <a:ext uri="{FF2B5EF4-FFF2-40B4-BE49-F238E27FC236}">
              <a16:creationId xmlns:a16="http://schemas.microsoft.com/office/drawing/2014/main" id="{D6D98D78-A534-4E7E-A69F-E92B4E828F3B}"/>
            </a:ext>
          </a:extLst>
        </xdr:cNvPr>
        <xdr:cNvSpPr/>
      </xdr:nvSpPr>
      <xdr:spPr>
        <a:xfrm>
          <a:off x="14325600" y="138627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94722</xdr:rowOff>
    </xdr:from>
    <xdr:ext cx="405111" cy="259045"/>
    <xdr:sp macro="" textlink="">
      <xdr:nvSpPr>
        <xdr:cNvPr id="668" name="【児童館】&#10;有形固定資産減価償却率該当値テキスト">
          <a:extLst>
            <a:ext uri="{FF2B5EF4-FFF2-40B4-BE49-F238E27FC236}">
              <a16:creationId xmlns:a16="http://schemas.microsoft.com/office/drawing/2014/main" id="{520A8E40-63AE-437C-9857-D5A268CE8CFE}"/>
            </a:ext>
          </a:extLst>
        </xdr:cNvPr>
        <xdr:cNvSpPr txBox="1"/>
      </xdr:nvSpPr>
      <xdr:spPr>
        <a:xfrm>
          <a:off x="14414500" y="1384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108131</xdr:rowOff>
    </xdr:from>
    <xdr:to>
      <xdr:col>81</xdr:col>
      <xdr:colOff>101600</xdr:colOff>
      <xdr:row>83</xdr:row>
      <xdr:rowOff>38281</xdr:rowOff>
    </xdr:to>
    <xdr:sp macro="" textlink="">
      <xdr:nvSpPr>
        <xdr:cNvPr id="669" name="楕円 668">
          <a:extLst>
            <a:ext uri="{FF2B5EF4-FFF2-40B4-BE49-F238E27FC236}">
              <a16:creationId xmlns:a16="http://schemas.microsoft.com/office/drawing/2014/main" id="{403ABEA1-4E4E-40DF-AF17-9A28FF04421B}"/>
            </a:ext>
          </a:extLst>
        </xdr:cNvPr>
        <xdr:cNvSpPr/>
      </xdr:nvSpPr>
      <xdr:spPr>
        <a:xfrm>
          <a:off x="13578840" y="13854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158931</xdr:rowOff>
    </xdr:from>
    <xdr:to>
      <xdr:col>85</xdr:col>
      <xdr:colOff>127000</xdr:colOff>
      <xdr:row>82</xdr:row>
      <xdr:rowOff>167095</xdr:rowOff>
    </xdr:to>
    <xdr:cxnSp macro="">
      <xdr:nvCxnSpPr>
        <xdr:cNvPr id="670" name="直線コネクタ 669">
          <a:extLst>
            <a:ext uri="{FF2B5EF4-FFF2-40B4-BE49-F238E27FC236}">
              <a16:creationId xmlns:a16="http://schemas.microsoft.com/office/drawing/2014/main" id="{56D56E1A-478B-44E6-B7BB-C25A8DB5DB35}"/>
            </a:ext>
          </a:extLst>
        </xdr:cNvPr>
        <xdr:cNvCxnSpPr/>
      </xdr:nvCxnSpPr>
      <xdr:spPr>
        <a:xfrm>
          <a:off x="13629640" y="13905411"/>
          <a:ext cx="74676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80373</xdr:rowOff>
    </xdr:from>
    <xdr:to>
      <xdr:col>76</xdr:col>
      <xdr:colOff>165100</xdr:colOff>
      <xdr:row>83</xdr:row>
      <xdr:rowOff>10523</xdr:rowOff>
    </xdr:to>
    <xdr:sp macro="" textlink="">
      <xdr:nvSpPr>
        <xdr:cNvPr id="671" name="楕円 670">
          <a:extLst>
            <a:ext uri="{FF2B5EF4-FFF2-40B4-BE49-F238E27FC236}">
              <a16:creationId xmlns:a16="http://schemas.microsoft.com/office/drawing/2014/main" id="{F2ECFBD8-DA2C-4BC9-B16E-E6D0245BEAA9}"/>
            </a:ext>
          </a:extLst>
        </xdr:cNvPr>
        <xdr:cNvSpPr/>
      </xdr:nvSpPr>
      <xdr:spPr>
        <a:xfrm>
          <a:off x="12804140" y="138268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131173</xdr:rowOff>
    </xdr:from>
    <xdr:to>
      <xdr:col>81</xdr:col>
      <xdr:colOff>50800</xdr:colOff>
      <xdr:row>82</xdr:row>
      <xdr:rowOff>158931</xdr:rowOff>
    </xdr:to>
    <xdr:cxnSp macro="">
      <xdr:nvCxnSpPr>
        <xdr:cNvPr id="672" name="直線コネクタ 671">
          <a:extLst>
            <a:ext uri="{FF2B5EF4-FFF2-40B4-BE49-F238E27FC236}">
              <a16:creationId xmlns:a16="http://schemas.microsoft.com/office/drawing/2014/main" id="{1A8F3628-5590-47EF-A14B-14EB9713F17F}"/>
            </a:ext>
          </a:extLst>
        </xdr:cNvPr>
        <xdr:cNvCxnSpPr/>
      </xdr:nvCxnSpPr>
      <xdr:spPr>
        <a:xfrm>
          <a:off x="12854940" y="13877653"/>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73" name="楕円 672">
          <a:extLst>
            <a:ext uri="{FF2B5EF4-FFF2-40B4-BE49-F238E27FC236}">
              <a16:creationId xmlns:a16="http://schemas.microsoft.com/office/drawing/2014/main" id="{4B93476D-F0CD-4077-85F1-081D5BE4B6B2}"/>
            </a:ext>
          </a:extLst>
        </xdr:cNvPr>
        <xdr:cNvSpPr/>
      </xdr:nvSpPr>
      <xdr:spPr>
        <a:xfrm>
          <a:off x="12029440" y="138823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131173</xdr:rowOff>
    </xdr:from>
    <xdr:to>
      <xdr:col>76</xdr:col>
      <xdr:colOff>114300</xdr:colOff>
      <xdr:row>83</xdr:row>
      <xdr:rowOff>15239</xdr:rowOff>
    </xdr:to>
    <xdr:cxnSp macro="">
      <xdr:nvCxnSpPr>
        <xdr:cNvPr id="674" name="直線コネクタ 673">
          <a:extLst>
            <a:ext uri="{FF2B5EF4-FFF2-40B4-BE49-F238E27FC236}">
              <a16:creationId xmlns:a16="http://schemas.microsoft.com/office/drawing/2014/main" id="{CF583F46-DDF8-4526-A25D-487A8CA50837}"/>
            </a:ext>
          </a:extLst>
        </xdr:cNvPr>
        <xdr:cNvCxnSpPr/>
      </xdr:nvCxnSpPr>
      <xdr:spPr>
        <a:xfrm flipV="1">
          <a:off x="12072620" y="13877653"/>
          <a:ext cx="78232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65677</xdr:rowOff>
    </xdr:from>
    <xdr:to>
      <xdr:col>67</xdr:col>
      <xdr:colOff>101600</xdr:colOff>
      <xdr:row>82</xdr:row>
      <xdr:rowOff>167277</xdr:rowOff>
    </xdr:to>
    <xdr:sp macro="" textlink="">
      <xdr:nvSpPr>
        <xdr:cNvPr id="675" name="楕円 674">
          <a:extLst>
            <a:ext uri="{FF2B5EF4-FFF2-40B4-BE49-F238E27FC236}">
              <a16:creationId xmlns:a16="http://schemas.microsoft.com/office/drawing/2014/main" id="{0D62498B-815C-4682-890F-7E5EECC4E4D7}"/>
            </a:ext>
          </a:extLst>
        </xdr:cNvPr>
        <xdr:cNvSpPr/>
      </xdr:nvSpPr>
      <xdr:spPr>
        <a:xfrm>
          <a:off x="11231880" y="1381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116477</xdr:rowOff>
    </xdr:from>
    <xdr:to>
      <xdr:col>71</xdr:col>
      <xdr:colOff>177800</xdr:colOff>
      <xdr:row>83</xdr:row>
      <xdr:rowOff>15239</xdr:rowOff>
    </xdr:to>
    <xdr:cxnSp macro="">
      <xdr:nvCxnSpPr>
        <xdr:cNvPr id="676" name="直線コネクタ 675">
          <a:extLst>
            <a:ext uri="{FF2B5EF4-FFF2-40B4-BE49-F238E27FC236}">
              <a16:creationId xmlns:a16="http://schemas.microsoft.com/office/drawing/2014/main" id="{5F3D9974-1BEB-4777-8407-628C0D96425C}"/>
            </a:ext>
          </a:extLst>
        </xdr:cNvPr>
        <xdr:cNvCxnSpPr/>
      </xdr:nvCxnSpPr>
      <xdr:spPr>
        <a:xfrm>
          <a:off x="11282680" y="13862957"/>
          <a:ext cx="789940" cy="6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45738</xdr:rowOff>
    </xdr:from>
    <xdr:ext cx="405111" cy="259045"/>
    <xdr:sp macro="" textlink="">
      <xdr:nvSpPr>
        <xdr:cNvPr id="677" name="n_1aveValue【児童館】&#10;有形固定資産減価償却率">
          <a:extLst>
            <a:ext uri="{FF2B5EF4-FFF2-40B4-BE49-F238E27FC236}">
              <a16:creationId xmlns:a16="http://schemas.microsoft.com/office/drawing/2014/main" id="{D37383EE-CE97-4B22-9F5E-B8B66FCFA157}"/>
            </a:ext>
          </a:extLst>
        </xdr:cNvPr>
        <xdr:cNvSpPr txBox="1"/>
      </xdr:nvSpPr>
      <xdr:spPr>
        <a:xfrm>
          <a:off x="13437244" y="1395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19611</xdr:rowOff>
    </xdr:from>
    <xdr:ext cx="405111" cy="259045"/>
    <xdr:sp macro="" textlink="">
      <xdr:nvSpPr>
        <xdr:cNvPr id="678" name="n_2aveValue【児童館】&#10;有形固定資産減価償却率">
          <a:extLst>
            <a:ext uri="{FF2B5EF4-FFF2-40B4-BE49-F238E27FC236}">
              <a16:creationId xmlns:a16="http://schemas.microsoft.com/office/drawing/2014/main" id="{9A8916D7-8C3A-4503-A8F3-90BB378DB030}"/>
            </a:ext>
          </a:extLst>
        </xdr:cNvPr>
        <xdr:cNvSpPr txBox="1"/>
      </xdr:nvSpPr>
      <xdr:spPr>
        <a:xfrm>
          <a:off x="12675244" y="13933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54808</xdr:rowOff>
    </xdr:from>
    <xdr:ext cx="405111" cy="259045"/>
    <xdr:sp macro="" textlink="">
      <xdr:nvSpPr>
        <xdr:cNvPr id="679" name="n_3aveValue【児童館】&#10;有形固定資産減価償却率">
          <a:extLst>
            <a:ext uri="{FF2B5EF4-FFF2-40B4-BE49-F238E27FC236}">
              <a16:creationId xmlns:a16="http://schemas.microsoft.com/office/drawing/2014/main" id="{AB894453-BE25-431A-A05B-3681064A5C11}"/>
            </a:ext>
          </a:extLst>
        </xdr:cNvPr>
        <xdr:cNvSpPr txBox="1"/>
      </xdr:nvSpPr>
      <xdr:spPr>
        <a:xfrm>
          <a:off x="1190054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680" name="n_4aveValue【児童館】&#10;有形固定資産減価償却率">
          <a:extLst>
            <a:ext uri="{FF2B5EF4-FFF2-40B4-BE49-F238E27FC236}">
              <a16:creationId xmlns:a16="http://schemas.microsoft.com/office/drawing/2014/main" id="{983EE6FF-4D81-4FED-AA8D-EF49128FE20F}"/>
            </a:ext>
          </a:extLst>
        </xdr:cNvPr>
        <xdr:cNvSpPr txBox="1"/>
      </xdr:nvSpPr>
      <xdr:spPr>
        <a:xfrm>
          <a:off x="11102984" y="13999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54808</xdr:rowOff>
    </xdr:from>
    <xdr:ext cx="405111" cy="259045"/>
    <xdr:sp macro="" textlink="">
      <xdr:nvSpPr>
        <xdr:cNvPr id="681" name="n_1mainValue【児童館】&#10;有形固定資産減価償却率">
          <a:extLst>
            <a:ext uri="{FF2B5EF4-FFF2-40B4-BE49-F238E27FC236}">
              <a16:creationId xmlns:a16="http://schemas.microsoft.com/office/drawing/2014/main" id="{A08742F9-CEF3-425A-8470-8EA1C7F15B60}"/>
            </a:ext>
          </a:extLst>
        </xdr:cNvPr>
        <xdr:cNvSpPr txBox="1"/>
      </xdr:nvSpPr>
      <xdr:spPr>
        <a:xfrm>
          <a:off x="1343724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27050</xdr:rowOff>
    </xdr:from>
    <xdr:ext cx="405111" cy="259045"/>
    <xdr:sp macro="" textlink="">
      <xdr:nvSpPr>
        <xdr:cNvPr id="682" name="n_2mainValue【児童館】&#10;有形固定資産減価償却率">
          <a:extLst>
            <a:ext uri="{FF2B5EF4-FFF2-40B4-BE49-F238E27FC236}">
              <a16:creationId xmlns:a16="http://schemas.microsoft.com/office/drawing/2014/main" id="{5E84963B-5532-4876-A0A4-0EE962F2B98A}"/>
            </a:ext>
          </a:extLst>
        </xdr:cNvPr>
        <xdr:cNvSpPr txBox="1"/>
      </xdr:nvSpPr>
      <xdr:spPr>
        <a:xfrm>
          <a:off x="126752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683" name="n_3mainValue【児童館】&#10;有形固定資産減価償却率">
          <a:extLst>
            <a:ext uri="{FF2B5EF4-FFF2-40B4-BE49-F238E27FC236}">
              <a16:creationId xmlns:a16="http://schemas.microsoft.com/office/drawing/2014/main" id="{6F2682E6-EF61-4E39-96B3-25C809B92963}"/>
            </a:ext>
          </a:extLst>
        </xdr:cNvPr>
        <xdr:cNvSpPr txBox="1"/>
      </xdr:nvSpPr>
      <xdr:spPr>
        <a:xfrm>
          <a:off x="11900544" y="13971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684" name="n_4mainValue【児童館】&#10;有形固定資産減価償却率">
          <a:extLst>
            <a:ext uri="{FF2B5EF4-FFF2-40B4-BE49-F238E27FC236}">
              <a16:creationId xmlns:a16="http://schemas.microsoft.com/office/drawing/2014/main" id="{45A18B18-9AEB-40B0-B9D6-A4EFC7EA2EEA}"/>
            </a:ext>
          </a:extLst>
        </xdr:cNvPr>
        <xdr:cNvSpPr txBox="1"/>
      </xdr:nvSpPr>
      <xdr:spPr>
        <a:xfrm>
          <a:off x="11102984" y="1359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BA71B1D8-0608-4234-895B-D278E0CCF944}"/>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EEFE4F70-816A-494A-B1E8-9A3179C1E9A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7209ADD2-5012-4A0D-A74A-37B1F5293E62}"/>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6095A625-F6CB-4651-BFAB-2F39B84AFB14}"/>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F5C8C53F-0A0B-403A-AE7C-CEF5D8E2EDF2}"/>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94116A93-67A0-4556-803E-DB1EA0F94AF6}"/>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71C589C-7F8D-4F8E-B056-29D33D02499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A1C9B977-81CD-46B9-822B-39EC8AB89F9B}"/>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7AA15802-1917-4442-8101-0EB2D61FDA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49B5EE5C-0F38-48CE-B973-F79FA92180F6}"/>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5C3EE5BD-828D-4296-BA1B-F93E0268E713}"/>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CC9C7F31-E440-4448-BE46-D97F269E22A4}"/>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04840062-6A41-4975-AE0E-0452F6C01DD9}"/>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A5490B0D-7C55-4F6B-A2C4-09C13F42CF0B}"/>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C171342C-88C1-4319-8BD7-995A2A452231}"/>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7C6F5A01-AF6F-4BDF-A5E1-7D2B1812E07E}"/>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7FBDCD96-7819-40A0-9A13-FA3D4DCFB625}"/>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77FB285E-866C-4E9A-99AE-3BD7DCABB688}"/>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6D27F38C-A7C3-4F8E-9D39-6AD6F0983351}"/>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087F0235-197C-446C-B733-092018A339A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DC328739-E594-410E-B4E7-F10A224B3CAE}"/>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F9D74E14-1C94-441D-9C1F-152BBD78858F}"/>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1EEAC62F-EB60-454E-B3D6-7EE9B409960F}"/>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708" name="直線コネクタ 707">
          <a:extLst>
            <a:ext uri="{FF2B5EF4-FFF2-40B4-BE49-F238E27FC236}">
              <a16:creationId xmlns:a16="http://schemas.microsoft.com/office/drawing/2014/main" id="{29472E6A-5DAA-4ED8-8131-1B5C2048DFAB}"/>
            </a:ext>
          </a:extLst>
        </xdr:cNvPr>
        <xdr:cNvCxnSpPr/>
      </xdr:nvCxnSpPr>
      <xdr:spPr>
        <a:xfrm flipV="1">
          <a:off x="19509104" y="1296543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9" name="【児童館】&#10;一人当たり面積最小値テキスト">
          <a:extLst>
            <a:ext uri="{FF2B5EF4-FFF2-40B4-BE49-F238E27FC236}">
              <a16:creationId xmlns:a16="http://schemas.microsoft.com/office/drawing/2014/main" id="{5875DE13-3448-4C60-9340-E4EE62EDEC25}"/>
            </a:ext>
          </a:extLst>
        </xdr:cNvPr>
        <xdr:cNvSpPr txBox="1"/>
      </xdr:nvSpPr>
      <xdr:spPr>
        <a:xfrm>
          <a:off x="1954784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10" name="直線コネクタ 709">
          <a:extLst>
            <a:ext uri="{FF2B5EF4-FFF2-40B4-BE49-F238E27FC236}">
              <a16:creationId xmlns:a16="http://schemas.microsoft.com/office/drawing/2014/main" id="{52980920-B018-408D-9567-3FB74E399299}"/>
            </a:ext>
          </a:extLst>
        </xdr:cNvPr>
        <xdr:cNvCxnSpPr/>
      </xdr:nvCxnSpPr>
      <xdr:spPr>
        <a:xfrm>
          <a:off x="1944370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711" name="【児童館】&#10;一人当たり面積最大値テキスト">
          <a:extLst>
            <a:ext uri="{FF2B5EF4-FFF2-40B4-BE49-F238E27FC236}">
              <a16:creationId xmlns:a16="http://schemas.microsoft.com/office/drawing/2014/main" id="{E626DB2C-FD57-44CB-8DEC-623A072FB9D8}"/>
            </a:ext>
          </a:extLst>
        </xdr:cNvPr>
        <xdr:cNvSpPr txBox="1"/>
      </xdr:nvSpPr>
      <xdr:spPr>
        <a:xfrm>
          <a:off x="19547840" y="1274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712" name="直線コネクタ 711">
          <a:extLst>
            <a:ext uri="{FF2B5EF4-FFF2-40B4-BE49-F238E27FC236}">
              <a16:creationId xmlns:a16="http://schemas.microsoft.com/office/drawing/2014/main" id="{E77E0525-CDCA-40CE-8034-108EB780FE6C}"/>
            </a:ext>
          </a:extLst>
        </xdr:cNvPr>
        <xdr:cNvCxnSpPr/>
      </xdr:nvCxnSpPr>
      <xdr:spPr>
        <a:xfrm>
          <a:off x="19443700" y="12965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713" name="【児童館】&#10;一人当たり面積平均値テキスト">
          <a:extLst>
            <a:ext uri="{FF2B5EF4-FFF2-40B4-BE49-F238E27FC236}">
              <a16:creationId xmlns:a16="http://schemas.microsoft.com/office/drawing/2014/main" id="{67AF6732-5583-425D-BAB8-082FC96DC14B}"/>
            </a:ext>
          </a:extLst>
        </xdr:cNvPr>
        <xdr:cNvSpPr txBox="1"/>
      </xdr:nvSpPr>
      <xdr:spPr>
        <a:xfrm>
          <a:off x="19547840" y="13775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714" name="フローチャート: 判断 713">
          <a:extLst>
            <a:ext uri="{FF2B5EF4-FFF2-40B4-BE49-F238E27FC236}">
              <a16:creationId xmlns:a16="http://schemas.microsoft.com/office/drawing/2014/main" id="{B99FB82D-933C-49CC-B5CA-8E75F1572FA7}"/>
            </a:ext>
          </a:extLst>
        </xdr:cNvPr>
        <xdr:cNvSpPr/>
      </xdr:nvSpPr>
      <xdr:spPr>
        <a:xfrm>
          <a:off x="1945894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5" name="フローチャート: 判断 714">
          <a:extLst>
            <a:ext uri="{FF2B5EF4-FFF2-40B4-BE49-F238E27FC236}">
              <a16:creationId xmlns:a16="http://schemas.microsoft.com/office/drawing/2014/main" id="{C686FF54-AACB-469B-A213-A786CE4B2104}"/>
            </a:ext>
          </a:extLst>
        </xdr:cNvPr>
        <xdr:cNvSpPr/>
      </xdr:nvSpPr>
      <xdr:spPr>
        <a:xfrm>
          <a:off x="1873504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716" name="フローチャート: 判断 715">
          <a:extLst>
            <a:ext uri="{FF2B5EF4-FFF2-40B4-BE49-F238E27FC236}">
              <a16:creationId xmlns:a16="http://schemas.microsoft.com/office/drawing/2014/main" id="{DD91DB44-71AD-46C4-9E1B-7319568639DE}"/>
            </a:ext>
          </a:extLst>
        </xdr:cNvPr>
        <xdr:cNvSpPr/>
      </xdr:nvSpPr>
      <xdr:spPr>
        <a:xfrm>
          <a:off x="1793748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17" name="フローチャート: 判断 716">
          <a:extLst>
            <a:ext uri="{FF2B5EF4-FFF2-40B4-BE49-F238E27FC236}">
              <a16:creationId xmlns:a16="http://schemas.microsoft.com/office/drawing/2014/main" id="{0539EBA4-2861-48A1-AC5C-0FE78F6E72AB}"/>
            </a:ext>
          </a:extLst>
        </xdr:cNvPr>
        <xdr:cNvSpPr/>
      </xdr:nvSpPr>
      <xdr:spPr>
        <a:xfrm>
          <a:off x="1716278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8" name="フローチャート: 判断 717">
          <a:extLst>
            <a:ext uri="{FF2B5EF4-FFF2-40B4-BE49-F238E27FC236}">
              <a16:creationId xmlns:a16="http://schemas.microsoft.com/office/drawing/2014/main" id="{09CDEB38-AE33-451C-B35D-E28133C4A879}"/>
            </a:ext>
          </a:extLst>
        </xdr:cNvPr>
        <xdr:cNvSpPr/>
      </xdr:nvSpPr>
      <xdr:spPr>
        <a:xfrm>
          <a:off x="16388080" y="139776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928805AA-B44B-4F1C-9C9A-8A84E1155596}"/>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929C8C19-DB17-4665-BDC2-9E82B27B63F9}"/>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EF77FC5A-058E-40AA-9714-8F64FD506F5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94B3DDCE-65E1-4F1B-8024-0D23367BAE67}"/>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3FF5C70F-CE08-4D31-BF59-2BF77FA849A3}"/>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724" name="楕円 723">
          <a:extLst>
            <a:ext uri="{FF2B5EF4-FFF2-40B4-BE49-F238E27FC236}">
              <a16:creationId xmlns:a16="http://schemas.microsoft.com/office/drawing/2014/main" id="{3E280462-E63B-421A-96CC-F6CF96A10142}"/>
            </a:ext>
          </a:extLst>
        </xdr:cNvPr>
        <xdr:cNvSpPr/>
      </xdr:nvSpPr>
      <xdr:spPr>
        <a:xfrm>
          <a:off x="1945894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156227</xdr:rowOff>
    </xdr:from>
    <xdr:ext cx="469744" cy="259045"/>
    <xdr:sp macro="" textlink="">
      <xdr:nvSpPr>
        <xdr:cNvPr id="725" name="【児童館】&#10;一人当たり面積該当値テキスト">
          <a:extLst>
            <a:ext uri="{FF2B5EF4-FFF2-40B4-BE49-F238E27FC236}">
              <a16:creationId xmlns:a16="http://schemas.microsoft.com/office/drawing/2014/main" id="{8C178D4F-FAA6-461A-B755-B49CD98C1FE6}"/>
            </a:ext>
          </a:extLst>
        </xdr:cNvPr>
        <xdr:cNvSpPr txBox="1"/>
      </xdr:nvSpPr>
      <xdr:spPr>
        <a:xfrm>
          <a:off x="19547840" y="1390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158750</xdr:rowOff>
    </xdr:from>
    <xdr:to>
      <xdr:col>112</xdr:col>
      <xdr:colOff>38100</xdr:colOff>
      <xdr:row>83</xdr:row>
      <xdr:rowOff>88900</xdr:rowOff>
    </xdr:to>
    <xdr:sp macro="" textlink="">
      <xdr:nvSpPr>
        <xdr:cNvPr id="726" name="楕円 725">
          <a:extLst>
            <a:ext uri="{FF2B5EF4-FFF2-40B4-BE49-F238E27FC236}">
              <a16:creationId xmlns:a16="http://schemas.microsoft.com/office/drawing/2014/main" id="{1E676C49-A62E-4B31-ACA4-4F38B2724EF3}"/>
            </a:ext>
          </a:extLst>
        </xdr:cNvPr>
        <xdr:cNvSpPr/>
      </xdr:nvSpPr>
      <xdr:spPr>
        <a:xfrm>
          <a:off x="18735040" y="13905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38100</xdr:rowOff>
    </xdr:from>
    <xdr:to>
      <xdr:col>116</xdr:col>
      <xdr:colOff>63500</xdr:colOff>
      <xdr:row>83</xdr:row>
      <xdr:rowOff>57150</xdr:rowOff>
    </xdr:to>
    <xdr:cxnSp macro="">
      <xdr:nvCxnSpPr>
        <xdr:cNvPr id="727" name="直線コネクタ 726">
          <a:extLst>
            <a:ext uri="{FF2B5EF4-FFF2-40B4-BE49-F238E27FC236}">
              <a16:creationId xmlns:a16="http://schemas.microsoft.com/office/drawing/2014/main" id="{0954F234-9A94-4C65-A8E5-A61F9CCFE5D4}"/>
            </a:ext>
          </a:extLst>
        </xdr:cNvPr>
        <xdr:cNvCxnSpPr/>
      </xdr:nvCxnSpPr>
      <xdr:spPr>
        <a:xfrm>
          <a:off x="18778220" y="13952220"/>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158750</xdr:rowOff>
    </xdr:from>
    <xdr:to>
      <xdr:col>107</xdr:col>
      <xdr:colOff>101600</xdr:colOff>
      <xdr:row>83</xdr:row>
      <xdr:rowOff>88900</xdr:rowOff>
    </xdr:to>
    <xdr:sp macro="" textlink="">
      <xdr:nvSpPr>
        <xdr:cNvPr id="728" name="楕円 727">
          <a:extLst>
            <a:ext uri="{FF2B5EF4-FFF2-40B4-BE49-F238E27FC236}">
              <a16:creationId xmlns:a16="http://schemas.microsoft.com/office/drawing/2014/main" id="{C5DE4534-BA84-4825-B220-7FE7560E5B69}"/>
            </a:ext>
          </a:extLst>
        </xdr:cNvPr>
        <xdr:cNvSpPr/>
      </xdr:nvSpPr>
      <xdr:spPr>
        <a:xfrm>
          <a:off x="17937480" y="1390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38100</xdr:rowOff>
    </xdr:from>
    <xdr:to>
      <xdr:col>111</xdr:col>
      <xdr:colOff>177800</xdr:colOff>
      <xdr:row>83</xdr:row>
      <xdr:rowOff>38100</xdr:rowOff>
    </xdr:to>
    <xdr:cxnSp macro="">
      <xdr:nvCxnSpPr>
        <xdr:cNvPr id="729" name="直線コネクタ 728">
          <a:extLst>
            <a:ext uri="{FF2B5EF4-FFF2-40B4-BE49-F238E27FC236}">
              <a16:creationId xmlns:a16="http://schemas.microsoft.com/office/drawing/2014/main" id="{829A1096-1518-4D71-BCCD-B0C445292564}"/>
            </a:ext>
          </a:extLst>
        </xdr:cNvPr>
        <xdr:cNvCxnSpPr/>
      </xdr:nvCxnSpPr>
      <xdr:spPr>
        <a:xfrm>
          <a:off x="17988280" y="139522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158750</xdr:rowOff>
    </xdr:from>
    <xdr:to>
      <xdr:col>102</xdr:col>
      <xdr:colOff>165100</xdr:colOff>
      <xdr:row>83</xdr:row>
      <xdr:rowOff>88900</xdr:rowOff>
    </xdr:to>
    <xdr:sp macro="" textlink="">
      <xdr:nvSpPr>
        <xdr:cNvPr id="730" name="楕円 729">
          <a:extLst>
            <a:ext uri="{FF2B5EF4-FFF2-40B4-BE49-F238E27FC236}">
              <a16:creationId xmlns:a16="http://schemas.microsoft.com/office/drawing/2014/main" id="{EBC0AC88-758C-42FF-823E-8942E5154081}"/>
            </a:ext>
          </a:extLst>
        </xdr:cNvPr>
        <xdr:cNvSpPr/>
      </xdr:nvSpPr>
      <xdr:spPr>
        <a:xfrm>
          <a:off x="17162780" y="1390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38100</xdr:rowOff>
    </xdr:from>
    <xdr:to>
      <xdr:col>107</xdr:col>
      <xdr:colOff>50800</xdr:colOff>
      <xdr:row>83</xdr:row>
      <xdr:rowOff>38100</xdr:rowOff>
    </xdr:to>
    <xdr:cxnSp macro="">
      <xdr:nvCxnSpPr>
        <xdr:cNvPr id="731" name="直線コネクタ 730">
          <a:extLst>
            <a:ext uri="{FF2B5EF4-FFF2-40B4-BE49-F238E27FC236}">
              <a16:creationId xmlns:a16="http://schemas.microsoft.com/office/drawing/2014/main" id="{7CCFDB34-57B1-4ECF-A80E-76FC9F2631A1}"/>
            </a:ext>
          </a:extLst>
        </xdr:cNvPr>
        <xdr:cNvCxnSpPr/>
      </xdr:nvCxnSpPr>
      <xdr:spPr>
        <a:xfrm>
          <a:off x="17213580" y="139522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32" name="楕円 731">
          <a:extLst>
            <a:ext uri="{FF2B5EF4-FFF2-40B4-BE49-F238E27FC236}">
              <a16:creationId xmlns:a16="http://schemas.microsoft.com/office/drawing/2014/main" id="{A0C45DB8-5C14-41C7-BB08-CC34EF3D3E4B}"/>
            </a:ext>
          </a:extLst>
        </xdr:cNvPr>
        <xdr:cNvSpPr/>
      </xdr:nvSpPr>
      <xdr:spPr>
        <a:xfrm>
          <a:off x="16388080" y="13886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19050</xdr:rowOff>
    </xdr:from>
    <xdr:to>
      <xdr:col>102</xdr:col>
      <xdr:colOff>114300</xdr:colOff>
      <xdr:row>83</xdr:row>
      <xdr:rowOff>38100</xdr:rowOff>
    </xdr:to>
    <xdr:cxnSp macro="">
      <xdr:nvCxnSpPr>
        <xdr:cNvPr id="733" name="直線コネクタ 732">
          <a:extLst>
            <a:ext uri="{FF2B5EF4-FFF2-40B4-BE49-F238E27FC236}">
              <a16:creationId xmlns:a16="http://schemas.microsoft.com/office/drawing/2014/main" id="{AC0B64D1-085B-4458-A3E2-D0FA0A4262B4}"/>
            </a:ext>
          </a:extLst>
        </xdr:cNvPr>
        <xdr:cNvCxnSpPr/>
      </xdr:nvCxnSpPr>
      <xdr:spPr>
        <a:xfrm>
          <a:off x="16431260" y="1393317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34" name="n_1aveValue【児童館】&#10;一人当たり面積">
          <a:extLst>
            <a:ext uri="{FF2B5EF4-FFF2-40B4-BE49-F238E27FC236}">
              <a16:creationId xmlns:a16="http://schemas.microsoft.com/office/drawing/2014/main" id="{E90AECCD-8E28-4259-A9DA-F0D32FBCD89C}"/>
            </a:ext>
          </a:extLst>
        </xdr:cNvPr>
        <xdr:cNvSpPr txBox="1"/>
      </xdr:nvSpPr>
      <xdr:spPr>
        <a:xfrm>
          <a:off x="185611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735" name="n_2aveValue【児童館】&#10;一人当たり面積">
          <a:extLst>
            <a:ext uri="{FF2B5EF4-FFF2-40B4-BE49-F238E27FC236}">
              <a16:creationId xmlns:a16="http://schemas.microsoft.com/office/drawing/2014/main" id="{7C76B268-3DDB-4D0F-9682-39C64C294D29}"/>
            </a:ext>
          </a:extLst>
        </xdr:cNvPr>
        <xdr:cNvSpPr txBox="1"/>
      </xdr:nvSpPr>
      <xdr:spPr>
        <a:xfrm>
          <a:off x="17776267" y="1403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736" name="n_3aveValue【児童館】&#10;一人当たり面積">
          <a:extLst>
            <a:ext uri="{FF2B5EF4-FFF2-40B4-BE49-F238E27FC236}">
              <a16:creationId xmlns:a16="http://schemas.microsoft.com/office/drawing/2014/main" id="{AD5145A8-8DC3-45E4-BFCC-C8082803DB96}"/>
            </a:ext>
          </a:extLst>
        </xdr:cNvPr>
        <xdr:cNvSpPr txBox="1"/>
      </xdr:nvSpPr>
      <xdr:spPr>
        <a:xfrm>
          <a:off x="17001567" y="1403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156227</xdr:rowOff>
    </xdr:from>
    <xdr:ext cx="469744" cy="259045"/>
    <xdr:sp macro="" textlink="">
      <xdr:nvSpPr>
        <xdr:cNvPr id="737" name="n_4aveValue【児童館】&#10;一人当たり面積">
          <a:extLst>
            <a:ext uri="{FF2B5EF4-FFF2-40B4-BE49-F238E27FC236}">
              <a16:creationId xmlns:a16="http://schemas.microsoft.com/office/drawing/2014/main" id="{9918D34B-3448-4FE6-9159-EAC7FD0B9197}"/>
            </a:ext>
          </a:extLst>
        </xdr:cNvPr>
        <xdr:cNvSpPr txBox="1"/>
      </xdr:nvSpPr>
      <xdr:spPr>
        <a:xfrm>
          <a:off x="16226867" y="1407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105427</xdr:rowOff>
    </xdr:from>
    <xdr:ext cx="469744" cy="259045"/>
    <xdr:sp macro="" textlink="">
      <xdr:nvSpPr>
        <xdr:cNvPr id="738" name="n_1mainValue【児童館】&#10;一人当たり面積">
          <a:extLst>
            <a:ext uri="{FF2B5EF4-FFF2-40B4-BE49-F238E27FC236}">
              <a16:creationId xmlns:a16="http://schemas.microsoft.com/office/drawing/2014/main" id="{A67BFCA3-43FF-4DBB-871C-A3808F7C435C}"/>
            </a:ext>
          </a:extLst>
        </xdr:cNvPr>
        <xdr:cNvSpPr txBox="1"/>
      </xdr:nvSpPr>
      <xdr:spPr>
        <a:xfrm>
          <a:off x="18561127" y="1368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105427</xdr:rowOff>
    </xdr:from>
    <xdr:ext cx="469744" cy="259045"/>
    <xdr:sp macro="" textlink="">
      <xdr:nvSpPr>
        <xdr:cNvPr id="739" name="n_2mainValue【児童館】&#10;一人当たり面積">
          <a:extLst>
            <a:ext uri="{FF2B5EF4-FFF2-40B4-BE49-F238E27FC236}">
              <a16:creationId xmlns:a16="http://schemas.microsoft.com/office/drawing/2014/main" id="{AAEF6E73-63B7-4C4B-A019-6EA171FBE39A}"/>
            </a:ext>
          </a:extLst>
        </xdr:cNvPr>
        <xdr:cNvSpPr txBox="1"/>
      </xdr:nvSpPr>
      <xdr:spPr>
        <a:xfrm>
          <a:off x="17776267" y="1368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105427</xdr:rowOff>
    </xdr:from>
    <xdr:ext cx="469744" cy="259045"/>
    <xdr:sp macro="" textlink="">
      <xdr:nvSpPr>
        <xdr:cNvPr id="740" name="n_3mainValue【児童館】&#10;一人当たり面積">
          <a:extLst>
            <a:ext uri="{FF2B5EF4-FFF2-40B4-BE49-F238E27FC236}">
              <a16:creationId xmlns:a16="http://schemas.microsoft.com/office/drawing/2014/main" id="{3F93C297-B3AF-4310-B47B-D1443D98B0E0}"/>
            </a:ext>
          </a:extLst>
        </xdr:cNvPr>
        <xdr:cNvSpPr txBox="1"/>
      </xdr:nvSpPr>
      <xdr:spPr>
        <a:xfrm>
          <a:off x="17001567" y="1368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741" name="n_4mainValue【児童館】&#10;一人当たり面積">
          <a:extLst>
            <a:ext uri="{FF2B5EF4-FFF2-40B4-BE49-F238E27FC236}">
              <a16:creationId xmlns:a16="http://schemas.microsoft.com/office/drawing/2014/main" id="{2FCE6718-8645-4D00-9549-14209C951420}"/>
            </a:ext>
          </a:extLst>
        </xdr:cNvPr>
        <xdr:cNvSpPr txBox="1"/>
      </xdr:nvSpPr>
      <xdr:spPr>
        <a:xfrm>
          <a:off x="16226867" y="136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5534BA9B-EC82-4B38-B0CD-D4B7EAF85007}"/>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43" name="正方形/長方形 742">
          <a:extLst>
            <a:ext uri="{FF2B5EF4-FFF2-40B4-BE49-F238E27FC236}">
              <a16:creationId xmlns:a16="http://schemas.microsoft.com/office/drawing/2014/main" id="{8CE125BF-4927-47D4-B04A-BC6A8532E2F3}"/>
            </a:ext>
          </a:extLst>
        </xdr:cNvPr>
        <xdr:cNvSpPr/>
      </xdr:nvSpPr>
      <xdr:spPr>
        <a:xfrm>
          <a:off x="10960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44" name="正方形/長方形 743">
          <a:extLst>
            <a:ext uri="{FF2B5EF4-FFF2-40B4-BE49-F238E27FC236}">
              <a16:creationId xmlns:a16="http://schemas.microsoft.com/office/drawing/2014/main" id="{9B289DE3-7352-4761-9F81-5DC8170DA09C}"/>
            </a:ext>
          </a:extLst>
        </xdr:cNvPr>
        <xdr:cNvSpPr/>
      </xdr:nvSpPr>
      <xdr:spPr>
        <a:xfrm>
          <a:off x="10960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45" name="正方形/長方形 744">
          <a:extLst>
            <a:ext uri="{FF2B5EF4-FFF2-40B4-BE49-F238E27FC236}">
              <a16:creationId xmlns:a16="http://schemas.microsoft.com/office/drawing/2014/main" id="{BC134588-20BF-4615-BD6F-7989D1C7A6CB}"/>
            </a:ext>
          </a:extLst>
        </xdr:cNvPr>
        <xdr:cNvSpPr/>
      </xdr:nvSpPr>
      <xdr:spPr>
        <a:xfrm>
          <a:off x="120700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46" name="正方形/長方形 745">
          <a:extLst>
            <a:ext uri="{FF2B5EF4-FFF2-40B4-BE49-F238E27FC236}">
              <a16:creationId xmlns:a16="http://schemas.microsoft.com/office/drawing/2014/main" id="{DA7264BD-C501-4343-A16B-790F95AA2006}"/>
            </a:ext>
          </a:extLst>
        </xdr:cNvPr>
        <xdr:cNvSpPr/>
      </xdr:nvSpPr>
      <xdr:spPr>
        <a:xfrm>
          <a:off x="120700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5555BBF7-B480-4EAD-BEFE-C846BCC6F786}"/>
            </a:ext>
          </a:extLst>
        </xdr:cNvPr>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a:extLst>
            <a:ext uri="{FF2B5EF4-FFF2-40B4-BE49-F238E27FC236}">
              <a16:creationId xmlns:a16="http://schemas.microsoft.com/office/drawing/2014/main" id="{AC065488-4189-4CF3-BA28-9E63206FFFE8}"/>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49" name="正方形/長方形 748">
          <a:extLst>
            <a:ext uri="{FF2B5EF4-FFF2-40B4-BE49-F238E27FC236}">
              <a16:creationId xmlns:a16="http://schemas.microsoft.com/office/drawing/2014/main" id="{9F388046-CB60-40B4-9827-1C3E23150F3C}"/>
            </a:ext>
          </a:extLst>
        </xdr:cNvPr>
        <xdr:cNvSpPr/>
      </xdr:nvSpPr>
      <xdr:spPr>
        <a:xfrm>
          <a:off x="16093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50" name="正方形/長方形 749">
          <a:extLst>
            <a:ext uri="{FF2B5EF4-FFF2-40B4-BE49-F238E27FC236}">
              <a16:creationId xmlns:a16="http://schemas.microsoft.com/office/drawing/2014/main" id="{F3264F3A-09C5-4197-9D98-AB33C918C1CF}"/>
            </a:ext>
          </a:extLst>
        </xdr:cNvPr>
        <xdr:cNvSpPr/>
      </xdr:nvSpPr>
      <xdr:spPr>
        <a:xfrm>
          <a:off x="16093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51" name="正方形/長方形 750">
          <a:extLst>
            <a:ext uri="{FF2B5EF4-FFF2-40B4-BE49-F238E27FC236}">
              <a16:creationId xmlns:a16="http://schemas.microsoft.com/office/drawing/2014/main" id="{546A4802-F402-47F5-9F29-F8C9F9DF5690}"/>
            </a:ext>
          </a:extLst>
        </xdr:cNvPr>
        <xdr:cNvSpPr/>
      </xdr:nvSpPr>
      <xdr:spPr>
        <a:xfrm>
          <a:off x="17226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52" name="正方形/長方形 751">
          <a:extLst>
            <a:ext uri="{FF2B5EF4-FFF2-40B4-BE49-F238E27FC236}">
              <a16:creationId xmlns:a16="http://schemas.microsoft.com/office/drawing/2014/main" id="{7B03C4DE-3AB9-4D6A-B73C-741FA00593B2}"/>
            </a:ext>
          </a:extLst>
        </xdr:cNvPr>
        <xdr:cNvSpPr/>
      </xdr:nvSpPr>
      <xdr:spPr>
        <a:xfrm>
          <a:off x="17226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a:extLst>
            <a:ext uri="{FF2B5EF4-FFF2-40B4-BE49-F238E27FC236}">
              <a16:creationId xmlns:a16="http://schemas.microsoft.com/office/drawing/2014/main" id="{38C2E4A2-3557-4544-A2C6-5947DC7CEFBD}"/>
            </a:ext>
          </a:extLst>
        </xdr:cNvPr>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39613633-3E7C-44DF-9C6C-D574A56E27EC}"/>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D926C213-1623-42F1-88A0-B19A22F7986C}"/>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0A968F54-9A48-4601-BE18-47930CB54577}"/>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当区は、昭和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年代後半からの人口増加を背景に、行政需要拡大への対応、住民福祉増進のため計画的に公共施設整備を進めてきた結果、多くの施設が築後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年を経過し、類似団体と比較して有形固定資産減価償却率が若干高い傾向となっており、大規模改修や建替え等の維持・更新経費の増大・集中化への対応に迫られている。</a:t>
          </a:r>
        </a:p>
        <a:p>
          <a:r>
            <a:rPr kumimoji="1" lang="ja-JP" altLang="en-US" sz="1300">
              <a:latin typeface="ＭＳ Ｐゴシック" panose="020B0600070205080204" pitchFamily="50" charset="-128"/>
              <a:ea typeface="ＭＳ Ｐゴシック" panose="020B0600070205080204" pitchFamily="50" charset="-128"/>
            </a:rPr>
            <a:t>　類似団体との比較では、「認定こども園・幼稚園・保育所」の有形固定資産減価償却率が高い数値になっている。これらの施設は、区民の保育需要に応えるため多くが昭和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年を経過していることが要因と考えられる。ただし、いずれの施設においても耐震化を完了していることとあわせ、引き続き施設を安全・安心に活用できるよう、必要に応じた修繕を行っている。</a:t>
          </a:r>
        </a:p>
        <a:p>
          <a:r>
            <a:rPr kumimoji="1" lang="ja-JP" altLang="en-US" sz="1300">
              <a:latin typeface="ＭＳ Ｐゴシック" panose="020B0600070205080204" pitchFamily="50" charset="-128"/>
              <a:ea typeface="ＭＳ Ｐゴシック" panose="020B0600070205080204" pitchFamily="50" charset="-128"/>
            </a:rPr>
            <a:t>　また、「道路」の有形固定資産減価償却率も</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いるが、区道の実延長・面積ともに数値が大きくなっており、劣化・損傷等の不具合箇所の補修を優先して行っている状況である。今後、施設類型ごとに順次策定する個別計画等に沿って、躯体の健全性評価に基づき個別施設の目標使用年数を設定した上で予防的な計画保全を実施しながら長寿命化を図るとともに、人口構造の変化、多様化するニーズ、トータルコスト等の将来予測を踏まえた適正な施設配置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0F4597C-B21B-41F7-8494-165CC1514FF2}"/>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14C3B8F-85B0-4799-A43A-7AA1243A9CA6}"/>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4BF795A-7DE7-4A48-8CD4-D657722292F2}"/>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9273277-FB71-4B17-A537-B80B9A1907C6}"/>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AB0E097-8556-4D12-AE08-9EF30832C88D}"/>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BBBA060-1E5C-4D2F-AB4D-0ED5AA090AAB}"/>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78E488B-51F6-47D0-984D-48519E559FA7}"/>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20D57AD-B4F9-4D1C-9A5F-EB51DF0074C6}"/>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7E09A31-2E55-4D0A-8AAE-7862CCD26BA1}"/>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126EB6D-5781-45EF-B077-3E34279054AF}"/>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691,298
657,258
53.25
294,721,630
285,257,396
7,951,091
175,182,952
32,851,556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07AFD1D-79F2-43F7-BDC3-18E14B91BAB3}"/>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83EC7AC-CBF0-4F72-89B8-10F7FA75D4A2}"/>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28D901A-9C88-47C2-8398-0EC64E5B34EC}"/>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9B2B7E5-CB26-4998-9E9A-49D34C0E73DA}"/>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140BB55-E6C0-4A60-8047-4BA928475D35}"/>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56B9039-2BB7-4706-8BBF-483A4D6CCB86}"/>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7D4F64A-1B86-4278-AF22-8B88F657EDD3}"/>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256605F-748C-4ACA-A4C7-56A5A0AD71C5}"/>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74641D8-CDD4-408D-87F4-30BF08CFF0D8}"/>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BE24B31-0A5E-4727-9293-A41D744A6B0A}"/>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070226F-122C-4317-B19E-265AB1D724BE}"/>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14D685F-7FB4-47E3-8A5C-BC0035F5AA29}"/>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7EA7585-9CAF-40A2-B7BB-7FFEF463E065}"/>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C004E6B-1A0C-4C14-B624-DB8D854EEE5B}"/>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020F23A-A634-4465-A90B-A57D4565EDC1}"/>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5F62BFC-7438-4AF1-A004-5D2751CE88E3}"/>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71975DA-56A3-47F3-9646-72C6D966A9A3}"/>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D7ABD26-2A82-43FC-846D-098BAA109CBE}"/>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31A50D5-D742-4669-98D7-A068785131CB}"/>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A9E1105-A4AE-4F21-BEEC-15A4B5C0BEBD}"/>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8FD6EBF-E289-48FA-945E-65AECDFCB6B6}"/>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25D843A-2652-4045-9181-6A8600691F42}"/>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E5C455B-A4D2-4E31-8BAF-67E847A5B763}"/>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3539B75-EFE7-4E05-9D43-72F3922A0C56}"/>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13E4E27-501D-44CC-9E06-99646D87F1AA}"/>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FA87BEC-44E4-41BB-B57E-2734EF84265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E434C93-C2E1-46B6-8722-1D4A320E6053}"/>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992B4A3-3D31-434C-9B0F-8F1E55E56A5B}"/>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5B80B3A-5DA8-4D0C-8564-9B7E35A8CB5C}"/>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D2A5B9F-8D27-4A0A-B5AB-EE08FFEAA80C}"/>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48508FD-6DA8-4DC4-B0D2-F706479AD0AA}"/>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675EA86-D90C-4044-BD48-A7D4A8021E53}"/>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B6BA190C-C90C-43CE-A69F-D41CCA68C8D2}"/>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84E7EA5B-B13C-49B7-8466-A648B42016AC}"/>
            </a:ext>
          </a:extLst>
        </xdr:cNvPr>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C280AABF-117C-4044-AF67-F6D30E82FBCC}"/>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3D0311AB-163B-4297-B4D0-814B4C958B44}"/>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BCA6116C-3137-40C3-94AD-09AC055B32AD}"/>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8D7510CD-3615-4DED-AF2E-0887D5A97626}"/>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D4ED0E8-E387-46CD-98A1-4EC0EF405AE7}"/>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888B3A77-E77D-41CB-8D8D-F27D85FF50E4}"/>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183B56EE-B91A-4E1D-8F34-FCC036C9B119}"/>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A7B648D9-A702-474E-95FF-223938B8B6EB}"/>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FB996B19-5571-419F-A399-64A593C5CE8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40</xdr:row>
      <xdr:rowOff>149352</xdr:rowOff>
    </xdr:to>
    <xdr:cxnSp macro="">
      <xdr:nvCxnSpPr>
        <xdr:cNvPr id="55" name="直線コネクタ 54">
          <a:extLst>
            <a:ext uri="{FF2B5EF4-FFF2-40B4-BE49-F238E27FC236}">
              <a16:creationId xmlns:a16="http://schemas.microsoft.com/office/drawing/2014/main" id="{A72099EE-07F2-415C-ABFB-EDEAE388B762}"/>
            </a:ext>
          </a:extLst>
        </xdr:cNvPr>
        <xdr:cNvCxnSpPr/>
      </xdr:nvCxnSpPr>
      <xdr:spPr>
        <a:xfrm flipV="1">
          <a:off x="4086225" y="5718810"/>
          <a:ext cx="0"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図書館】&#10;有形固定資産減価償却率最小値テキスト">
          <a:extLst>
            <a:ext uri="{FF2B5EF4-FFF2-40B4-BE49-F238E27FC236}">
              <a16:creationId xmlns:a16="http://schemas.microsoft.com/office/drawing/2014/main" id="{E20F2855-8B8F-46B1-A484-8ECE337EAD49}"/>
            </a:ext>
          </a:extLst>
        </xdr:cNvPr>
        <xdr:cNvSpPr txBox="1"/>
      </xdr:nvSpPr>
      <xdr:spPr>
        <a:xfrm>
          <a:off x="4124960" y="685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a:extLst>
            <a:ext uri="{FF2B5EF4-FFF2-40B4-BE49-F238E27FC236}">
              <a16:creationId xmlns:a16="http://schemas.microsoft.com/office/drawing/2014/main" id="{D35099B6-7EBF-464D-96B8-0A56C830633B}"/>
            </a:ext>
          </a:extLst>
        </xdr:cNvPr>
        <xdr:cNvCxnSpPr/>
      </xdr:nvCxnSpPr>
      <xdr:spPr>
        <a:xfrm>
          <a:off x="4020820" y="6854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8" name="【図書館】&#10;有形固定資産減価償却率最大値テキスト">
          <a:extLst>
            <a:ext uri="{FF2B5EF4-FFF2-40B4-BE49-F238E27FC236}">
              <a16:creationId xmlns:a16="http://schemas.microsoft.com/office/drawing/2014/main" id="{6132711E-7B09-41F1-BB8C-83F2937E020F}"/>
            </a:ext>
          </a:extLst>
        </xdr:cNvPr>
        <xdr:cNvSpPr txBox="1"/>
      </xdr:nvSpPr>
      <xdr:spPr>
        <a:xfrm>
          <a:off x="4124960" y="550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59" name="直線コネクタ 58">
          <a:extLst>
            <a:ext uri="{FF2B5EF4-FFF2-40B4-BE49-F238E27FC236}">
              <a16:creationId xmlns:a16="http://schemas.microsoft.com/office/drawing/2014/main" id="{DEB56A07-E165-4604-A65F-05ABA1E8DF10}"/>
            </a:ext>
          </a:extLst>
        </xdr:cNvPr>
        <xdr:cNvCxnSpPr/>
      </xdr:nvCxnSpPr>
      <xdr:spPr>
        <a:xfrm>
          <a:off x="4020820" y="571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55135</xdr:rowOff>
    </xdr:from>
    <xdr:ext cx="405111" cy="259045"/>
    <xdr:sp macro="" textlink="">
      <xdr:nvSpPr>
        <xdr:cNvPr id="60" name="【図書館】&#10;有形固定資産減価償却率平均値テキスト">
          <a:extLst>
            <a:ext uri="{FF2B5EF4-FFF2-40B4-BE49-F238E27FC236}">
              <a16:creationId xmlns:a16="http://schemas.microsoft.com/office/drawing/2014/main" id="{E8275C31-A7DB-4E18-A9CB-C932288E64C9}"/>
            </a:ext>
          </a:extLst>
        </xdr:cNvPr>
        <xdr:cNvSpPr txBox="1"/>
      </xdr:nvSpPr>
      <xdr:spPr>
        <a:xfrm>
          <a:off x="4124960" y="6090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1" name="フローチャート: 判断 60">
          <a:extLst>
            <a:ext uri="{FF2B5EF4-FFF2-40B4-BE49-F238E27FC236}">
              <a16:creationId xmlns:a16="http://schemas.microsoft.com/office/drawing/2014/main" id="{0E731E25-0AF4-49DE-9A32-2A081FD55DA0}"/>
            </a:ext>
          </a:extLst>
        </xdr:cNvPr>
        <xdr:cNvSpPr/>
      </xdr:nvSpPr>
      <xdr:spPr>
        <a:xfrm>
          <a:off x="4036060" y="623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160274</xdr:rowOff>
    </xdr:from>
    <xdr:to>
      <xdr:col>20</xdr:col>
      <xdr:colOff>38100</xdr:colOff>
      <xdr:row>37</xdr:row>
      <xdr:rowOff>90424</xdr:rowOff>
    </xdr:to>
    <xdr:sp macro="" textlink="">
      <xdr:nvSpPr>
        <xdr:cNvPr id="62" name="フローチャート: 判断 61">
          <a:extLst>
            <a:ext uri="{FF2B5EF4-FFF2-40B4-BE49-F238E27FC236}">
              <a16:creationId xmlns:a16="http://schemas.microsoft.com/office/drawing/2014/main" id="{3273FD41-D0B2-4CDC-85D9-0312A0A88415}"/>
            </a:ext>
          </a:extLst>
        </xdr:cNvPr>
        <xdr:cNvSpPr/>
      </xdr:nvSpPr>
      <xdr:spPr>
        <a:xfrm>
          <a:off x="3312160" y="61953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107696</xdr:rowOff>
    </xdr:from>
    <xdr:to>
      <xdr:col>15</xdr:col>
      <xdr:colOff>101600</xdr:colOff>
      <xdr:row>37</xdr:row>
      <xdr:rowOff>37846</xdr:rowOff>
    </xdr:to>
    <xdr:sp macro="" textlink="">
      <xdr:nvSpPr>
        <xdr:cNvPr id="63" name="フローチャート: 判断 62">
          <a:extLst>
            <a:ext uri="{FF2B5EF4-FFF2-40B4-BE49-F238E27FC236}">
              <a16:creationId xmlns:a16="http://schemas.microsoft.com/office/drawing/2014/main" id="{9AC95A31-7EAF-4A3F-9D30-585F1678549A}"/>
            </a:ext>
          </a:extLst>
        </xdr:cNvPr>
        <xdr:cNvSpPr/>
      </xdr:nvSpPr>
      <xdr:spPr>
        <a:xfrm>
          <a:off x="2514600" y="61427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130556</xdr:rowOff>
    </xdr:from>
    <xdr:to>
      <xdr:col>10</xdr:col>
      <xdr:colOff>165100</xdr:colOff>
      <xdr:row>37</xdr:row>
      <xdr:rowOff>60706</xdr:rowOff>
    </xdr:to>
    <xdr:sp macro="" textlink="">
      <xdr:nvSpPr>
        <xdr:cNvPr id="64" name="フローチャート: 判断 63">
          <a:extLst>
            <a:ext uri="{FF2B5EF4-FFF2-40B4-BE49-F238E27FC236}">
              <a16:creationId xmlns:a16="http://schemas.microsoft.com/office/drawing/2014/main" id="{951EBB69-E274-4DF0-9B6D-FCEDA8F0241F}"/>
            </a:ext>
          </a:extLst>
        </xdr:cNvPr>
        <xdr:cNvSpPr/>
      </xdr:nvSpPr>
      <xdr:spPr>
        <a:xfrm>
          <a:off x="1739900" y="61655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18542</xdr:rowOff>
    </xdr:from>
    <xdr:to>
      <xdr:col>6</xdr:col>
      <xdr:colOff>38100</xdr:colOff>
      <xdr:row>37</xdr:row>
      <xdr:rowOff>120142</xdr:rowOff>
    </xdr:to>
    <xdr:sp macro="" textlink="">
      <xdr:nvSpPr>
        <xdr:cNvPr id="65" name="フローチャート: 判断 64">
          <a:extLst>
            <a:ext uri="{FF2B5EF4-FFF2-40B4-BE49-F238E27FC236}">
              <a16:creationId xmlns:a16="http://schemas.microsoft.com/office/drawing/2014/main" id="{516053C0-4AE2-4430-87A2-581674A991E3}"/>
            </a:ext>
          </a:extLst>
        </xdr:cNvPr>
        <xdr:cNvSpPr/>
      </xdr:nvSpPr>
      <xdr:spPr>
        <a:xfrm>
          <a:off x="965200" y="62212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007E3E5-902F-43F3-B8F5-83AF1526B663}"/>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AE750FA-977C-4E2E-B1B8-FC0F44AB9E59}"/>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EE24E25-6757-4FC9-8942-BB10DAB846D6}"/>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A4EB696-FEE2-4A9E-9002-D0F4E9C1B208}"/>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BCB2AAA-FEDC-4639-8B21-2CE649A0C394}"/>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114554</xdr:rowOff>
    </xdr:from>
    <xdr:to>
      <xdr:col>24</xdr:col>
      <xdr:colOff>114300</xdr:colOff>
      <xdr:row>39</xdr:row>
      <xdr:rowOff>44704</xdr:rowOff>
    </xdr:to>
    <xdr:sp macro="" textlink="">
      <xdr:nvSpPr>
        <xdr:cNvPr id="71" name="楕円 70">
          <a:extLst>
            <a:ext uri="{FF2B5EF4-FFF2-40B4-BE49-F238E27FC236}">
              <a16:creationId xmlns:a16="http://schemas.microsoft.com/office/drawing/2014/main" id="{53BCCC72-315D-4EE5-90A9-A720268F6322}"/>
            </a:ext>
          </a:extLst>
        </xdr:cNvPr>
        <xdr:cNvSpPr/>
      </xdr:nvSpPr>
      <xdr:spPr>
        <a:xfrm>
          <a:off x="4036060" y="64848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92981</xdr:rowOff>
    </xdr:from>
    <xdr:ext cx="405111" cy="259045"/>
    <xdr:sp macro="" textlink="">
      <xdr:nvSpPr>
        <xdr:cNvPr id="72" name="【図書館】&#10;有形固定資産減価償却率該当値テキスト">
          <a:extLst>
            <a:ext uri="{FF2B5EF4-FFF2-40B4-BE49-F238E27FC236}">
              <a16:creationId xmlns:a16="http://schemas.microsoft.com/office/drawing/2014/main" id="{5BA4D28B-6FFF-4165-BF76-DEFA3C4E0EBD}"/>
            </a:ext>
          </a:extLst>
        </xdr:cNvPr>
        <xdr:cNvSpPr txBox="1"/>
      </xdr:nvSpPr>
      <xdr:spPr>
        <a:xfrm>
          <a:off x="4124960" y="6463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98552</xdr:rowOff>
    </xdr:from>
    <xdr:to>
      <xdr:col>20</xdr:col>
      <xdr:colOff>38100</xdr:colOff>
      <xdr:row>39</xdr:row>
      <xdr:rowOff>28702</xdr:rowOff>
    </xdr:to>
    <xdr:sp macro="" textlink="">
      <xdr:nvSpPr>
        <xdr:cNvPr id="73" name="楕円 72">
          <a:extLst>
            <a:ext uri="{FF2B5EF4-FFF2-40B4-BE49-F238E27FC236}">
              <a16:creationId xmlns:a16="http://schemas.microsoft.com/office/drawing/2014/main" id="{757BCDCD-5479-4CF2-9629-BD679A4F5FCB}"/>
            </a:ext>
          </a:extLst>
        </xdr:cNvPr>
        <xdr:cNvSpPr/>
      </xdr:nvSpPr>
      <xdr:spPr>
        <a:xfrm>
          <a:off x="3312160" y="64688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149352</xdr:rowOff>
    </xdr:from>
    <xdr:to>
      <xdr:col>24</xdr:col>
      <xdr:colOff>63500</xdr:colOff>
      <xdr:row>38</xdr:row>
      <xdr:rowOff>165354</xdr:rowOff>
    </xdr:to>
    <xdr:cxnSp macro="">
      <xdr:nvCxnSpPr>
        <xdr:cNvPr id="74" name="直線コネクタ 73">
          <a:extLst>
            <a:ext uri="{FF2B5EF4-FFF2-40B4-BE49-F238E27FC236}">
              <a16:creationId xmlns:a16="http://schemas.microsoft.com/office/drawing/2014/main" id="{A73E5C80-D461-4284-8DAD-A8AF37339E3B}"/>
            </a:ext>
          </a:extLst>
        </xdr:cNvPr>
        <xdr:cNvCxnSpPr/>
      </xdr:nvCxnSpPr>
      <xdr:spPr>
        <a:xfrm>
          <a:off x="3355340" y="6519672"/>
          <a:ext cx="73152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50546</xdr:rowOff>
    </xdr:from>
    <xdr:to>
      <xdr:col>15</xdr:col>
      <xdr:colOff>101600</xdr:colOff>
      <xdr:row>38</xdr:row>
      <xdr:rowOff>152146</xdr:rowOff>
    </xdr:to>
    <xdr:sp macro="" textlink="">
      <xdr:nvSpPr>
        <xdr:cNvPr id="75" name="楕円 74">
          <a:extLst>
            <a:ext uri="{FF2B5EF4-FFF2-40B4-BE49-F238E27FC236}">
              <a16:creationId xmlns:a16="http://schemas.microsoft.com/office/drawing/2014/main" id="{B670C8E8-C012-45E1-9252-B18B7DF68AB9}"/>
            </a:ext>
          </a:extLst>
        </xdr:cNvPr>
        <xdr:cNvSpPr/>
      </xdr:nvSpPr>
      <xdr:spPr>
        <a:xfrm>
          <a:off x="2514600" y="64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101346</xdr:rowOff>
    </xdr:from>
    <xdr:to>
      <xdr:col>19</xdr:col>
      <xdr:colOff>177800</xdr:colOff>
      <xdr:row>38</xdr:row>
      <xdr:rowOff>149352</xdr:rowOff>
    </xdr:to>
    <xdr:cxnSp macro="">
      <xdr:nvCxnSpPr>
        <xdr:cNvPr id="76" name="直線コネクタ 75">
          <a:extLst>
            <a:ext uri="{FF2B5EF4-FFF2-40B4-BE49-F238E27FC236}">
              <a16:creationId xmlns:a16="http://schemas.microsoft.com/office/drawing/2014/main" id="{638751A9-7E6C-4CC1-BB44-F621F7B0ED58}"/>
            </a:ext>
          </a:extLst>
        </xdr:cNvPr>
        <xdr:cNvCxnSpPr/>
      </xdr:nvCxnSpPr>
      <xdr:spPr>
        <a:xfrm>
          <a:off x="2565400" y="6471666"/>
          <a:ext cx="78994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123698</xdr:rowOff>
    </xdr:from>
    <xdr:to>
      <xdr:col>10</xdr:col>
      <xdr:colOff>165100</xdr:colOff>
      <xdr:row>38</xdr:row>
      <xdr:rowOff>53848</xdr:rowOff>
    </xdr:to>
    <xdr:sp macro="" textlink="">
      <xdr:nvSpPr>
        <xdr:cNvPr id="77" name="楕円 76">
          <a:extLst>
            <a:ext uri="{FF2B5EF4-FFF2-40B4-BE49-F238E27FC236}">
              <a16:creationId xmlns:a16="http://schemas.microsoft.com/office/drawing/2014/main" id="{D14A079D-DA29-4D6A-9D54-C821D28C4F33}"/>
            </a:ext>
          </a:extLst>
        </xdr:cNvPr>
        <xdr:cNvSpPr/>
      </xdr:nvSpPr>
      <xdr:spPr>
        <a:xfrm>
          <a:off x="1739900" y="63263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3048</xdr:rowOff>
    </xdr:from>
    <xdr:to>
      <xdr:col>15</xdr:col>
      <xdr:colOff>50800</xdr:colOff>
      <xdr:row>38</xdr:row>
      <xdr:rowOff>101346</xdr:rowOff>
    </xdr:to>
    <xdr:cxnSp macro="">
      <xdr:nvCxnSpPr>
        <xdr:cNvPr id="78" name="直線コネクタ 77">
          <a:extLst>
            <a:ext uri="{FF2B5EF4-FFF2-40B4-BE49-F238E27FC236}">
              <a16:creationId xmlns:a16="http://schemas.microsoft.com/office/drawing/2014/main" id="{CBBEED1F-51A6-4C8A-B203-33A7D3774100}"/>
            </a:ext>
          </a:extLst>
        </xdr:cNvPr>
        <xdr:cNvCxnSpPr/>
      </xdr:nvCxnSpPr>
      <xdr:spPr>
        <a:xfrm>
          <a:off x="1790700" y="6373368"/>
          <a:ext cx="7747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167132</xdr:rowOff>
    </xdr:from>
    <xdr:to>
      <xdr:col>6</xdr:col>
      <xdr:colOff>38100</xdr:colOff>
      <xdr:row>38</xdr:row>
      <xdr:rowOff>97282</xdr:rowOff>
    </xdr:to>
    <xdr:sp macro="" textlink="">
      <xdr:nvSpPr>
        <xdr:cNvPr id="79" name="楕円 78">
          <a:extLst>
            <a:ext uri="{FF2B5EF4-FFF2-40B4-BE49-F238E27FC236}">
              <a16:creationId xmlns:a16="http://schemas.microsoft.com/office/drawing/2014/main" id="{57DC8EF8-B520-4154-B97E-252E966A4935}"/>
            </a:ext>
          </a:extLst>
        </xdr:cNvPr>
        <xdr:cNvSpPr/>
      </xdr:nvSpPr>
      <xdr:spPr>
        <a:xfrm>
          <a:off x="965200" y="63698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3048</xdr:rowOff>
    </xdr:from>
    <xdr:to>
      <xdr:col>10</xdr:col>
      <xdr:colOff>114300</xdr:colOff>
      <xdr:row>38</xdr:row>
      <xdr:rowOff>46482</xdr:rowOff>
    </xdr:to>
    <xdr:cxnSp macro="">
      <xdr:nvCxnSpPr>
        <xdr:cNvPr id="80" name="直線コネクタ 79">
          <a:extLst>
            <a:ext uri="{FF2B5EF4-FFF2-40B4-BE49-F238E27FC236}">
              <a16:creationId xmlns:a16="http://schemas.microsoft.com/office/drawing/2014/main" id="{1C59347D-9B55-435B-8337-5F1AA8D831B3}"/>
            </a:ext>
          </a:extLst>
        </xdr:cNvPr>
        <xdr:cNvCxnSpPr/>
      </xdr:nvCxnSpPr>
      <xdr:spPr>
        <a:xfrm flipV="1">
          <a:off x="1008380" y="6373368"/>
          <a:ext cx="78232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106951</xdr:rowOff>
    </xdr:from>
    <xdr:ext cx="405111" cy="259045"/>
    <xdr:sp macro="" textlink="">
      <xdr:nvSpPr>
        <xdr:cNvPr id="81" name="n_1aveValue【図書館】&#10;有形固定資産減価償却率">
          <a:extLst>
            <a:ext uri="{FF2B5EF4-FFF2-40B4-BE49-F238E27FC236}">
              <a16:creationId xmlns:a16="http://schemas.microsoft.com/office/drawing/2014/main" id="{FC3EB9F8-1B87-444F-AA2E-7A3C75BCD91B}"/>
            </a:ext>
          </a:extLst>
        </xdr:cNvPr>
        <xdr:cNvSpPr txBox="1"/>
      </xdr:nvSpPr>
      <xdr:spPr>
        <a:xfrm>
          <a:off x="3170564" y="597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54373</xdr:rowOff>
    </xdr:from>
    <xdr:ext cx="405111" cy="259045"/>
    <xdr:sp macro="" textlink="">
      <xdr:nvSpPr>
        <xdr:cNvPr id="82" name="n_2aveValue【図書館】&#10;有形固定資産減価償却率">
          <a:extLst>
            <a:ext uri="{FF2B5EF4-FFF2-40B4-BE49-F238E27FC236}">
              <a16:creationId xmlns:a16="http://schemas.microsoft.com/office/drawing/2014/main" id="{5214BC84-4B03-4A7D-9C20-17A100462AFF}"/>
            </a:ext>
          </a:extLst>
        </xdr:cNvPr>
        <xdr:cNvSpPr txBox="1"/>
      </xdr:nvSpPr>
      <xdr:spPr>
        <a:xfrm>
          <a:off x="2385704" y="592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77233</xdr:rowOff>
    </xdr:from>
    <xdr:ext cx="405111" cy="259045"/>
    <xdr:sp macro="" textlink="">
      <xdr:nvSpPr>
        <xdr:cNvPr id="83" name="n_3aveValue【図書館】&#10;有形固定資産減価償却率">
          <a:extLst>
            <a:ext uri="{FF2B5EF4-FFF2-40B4-BE49-F238E27FC236}">
              <a16:creationId xmlns:a16="http://schemas.microsoft.com/office/drawing/2014/main" id="{FA5DF264-59C3-40CA-A882-201FA2DA22F7}"/>
            </a:ext>
          </a:extLst>
        </xdr:cNvPr>
        <xdr:cNvSpPr txBox="1"/>
      </xdr:nvSpPr>
      <xdr:spPr>
        <a:xfrm>
          <a:off x="1611004" y="594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136669</xdr:rowOff>
    </xdr:from>
    <xdr:ext cx="405111" cy="259045"/>
    <xdr:sp macro="" textlink="">
      <xdr:nvSpPr>
        <xdr:cNvPr id="84" name="n_4aveValue【図書館】&#10;有形固定資産減価償却率">
          <a:extLst>
            <a:ext uri="{FF2B5EF4-FFF2-40B4-BE49-F238E27FC236}">
              <a16:creationId xmlns:a16="http://schemas.microsoft.com/office/drawing/2014/main" id="{63D65F17-02AC-40F8-97BE-E9A748B15A28}"/>
            </a:ext>
          </a:extLst>
        </xdr:cNvPr>
        <xdr:cNvSpPr txBox="1"/>
      </xdr:nvSpPr>
      <xdr:spPr>
        <a:xfrm>
          <a:off x="836304" y="600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19829</xdr:rowOff>
    </xdr:from>
    <xdr:ext cx="405111" cy="259045"/>
    <xdr:sp macro="" textlink="">
      <xdr:nvSpPr>
        <xdr:cNvPr id="85" name="n_1mainValue【図書館】&#10;有形固定資産減価償却率">
          <a:extLst>
            <a:ext uri="{FF2B5EF4-FFF2-40B4-BE49-F238E27FC236}">
              <a16:creationId xmlns:a16="http://schemas.microsoft.com/office/drawing/2014/main" id="{9DE42CF2-613E-4C0D-BCD3-EDD0D7A5AE3B}"/>
            </a:ext>
          </a:extLst>
        </xdr:cNvPr>
        <xdr:cNvSpPr txBox="1"/>
      </xdr:nvSpPr>
      <xdr:spPr>
        <a:xfrm>
          <a:off x="3170564" y="6557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143273</xdr:rowOff>
    </xdr:from>
    <xdr:ext cx="405111" cy="259045"/>
    <xdr:sp macro="" textlink="">
      <xdr:nvSpPr>
        <xdr:cNvPr id="86" name="n_2mainValue【図書館】&#10;有形固定資産減価償却率">
          <a:extLst>
            <a:ext uri="{FF2B5EF4-FFF2-40B4-BE49-F238E27FC236}">
              <a16:creationId xmlns:a16="http://schemas.microsoft.com/office/drawing/2014/main" id="{DFBA3C1F-5B7A-4147-8FCC-8A85BFE86ACA}"/>
            </a:ext>
          </a:extLst>
        </xdr:cNvPr>
        <xdr:cNvSpPr txBox="1"/>
      </xdr:nvSpPr>
      <xdr:spPr>
        <a:xfrm>
          <a:off x="2385704" y="651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44975</xdr:rowOff>
    </xdr:from>
    <xdr:ext cx="405111" cy="259045"/>
    <xdr:sp macro="" textlink="">
      <xdr:nvSpPr>
        <xdr:cNvPr id="87" name="n_3mainValue【図書館】&#10;有形固定資産減価償却率">
          <a:extLst>
            <a:ext uri="{FF2B5EF4-FFF2-40B4-BE49-F238E27FC236}">
              <a16:creationId xmlns:a16="http://schemas.microsoft.com/office/drawing/2014/main" id="{20A70635-AE15-468E-A665-F88D4200B444}"/>
            </a:ext>
          </a:extLst>
        </xdr:cNvPr>
        <xdr:cNvSpPr txBox="1"/>
      </xdr:nvSpPr>
      <xdr:spPr>
        <a:xfrm>
          <a:off x="1611004" y="641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88409</xdr:rowOff>
    </xdr:from>
    <xdr:ext cx="405111" cy="259045"/>
    <xdr:sp macro="" textlink="">
      <xdr:nvSpPr>
        <xdr:cNvPr id="88" name="n_4mainValue【図書館】&#10;有形固定資産減価償却率">
          <a:extLst>
            <a:ext uri="{FF2B5EF4-FFF2-40B4-BE49-F238E27FC236}">
              <a16:creationId xmlns:a16="http://schemas.microsoft.com/office/drawing/2014/main" id="{AE898A0C-E72B-4871-A34E-E820DF9A1F44}"/>
            </a:ext>
          </a:extLst>
        </xdr:cNvPr>
        <xdr:cNvSpPr txBox="1"/>
      </xdr:nvSpPr>
      <xdr:spPr>
        <a:xfrm>
          <a:off x="836304" y="645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67865688-1F6B-4B03-8ADB-9F556456AD71}"/>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487DDF0D-21ED-4855-807E-A2D48F5B5EF3}"/>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D18C3C84-9835-4A90-91D1-F8E06EABA173}"/>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56D3FFB-F85D-4B3F-8189-E9686E74B644}"/>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229CBEE-E7D9-4FBF-B812-C3F078717CBB}"/>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62124D7C-DAF2-4A5A-86CA-E9FC357C82AE}"/>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D545F9F7-141C-424D-82C9-695BFA7395F8}"/>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40265D77-D545-4589-A72F-86D8B0277F29}"/>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86E1A44-751C-4A9D-B61F-2FCBD1AA16D9}"/>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9EFC1733-4B97-44A0-AC9D-8C83AAB48A28}"/>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964D512-C604-4151-9C8C-56B11A042769}"/>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83813EAB-937A-4ADC-BDD8-04E747A4929B}"/>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8534C470-7334-449F-82E9-A398FD9D44CA}"/>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8C5CF3FC-04C5-412A-BC02-E9EE177E528F}"/>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824A435C-0B9D-4DBC-9FEE-84793CF6FFC6}"/>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E7F6A645-5D6B-46F1-9167-D1668525996C}"/>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FBBDA08B-3E2E-4AB3-BE1B-7D0DBE548575}"/>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4D01CAD5-DB20-4F20-9CA2-95C7AC167AFF}"/>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2D8B924B-03CF-4F15-B342-6E6F6CFACF49}"/>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63E9B93F-6590-4949-8EC1-09533831A206}"/>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DE48EECE-1A34-4FE5-BA17-01DC139E111D}"/>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78486</xdr:rowOff>
    </xdr:from>
    <xdr:to>
      <xdr:col>54</xdr:col>
      <xdr:colOff>189865</xdr:colOff>
      <xdr:row>41</xdr:row>
      <xdr:rowOff>96774</xdr:rowOff>
    </xdr:to>
    <xdr:cxnSp macro="">
      <xdr:nvCxnSpPr>
        <xdr:cNvPr id="110" name="直線コネクタ 109">
          <a:extLst>
            <a:ext uri="{FF2B5EF4-FFF2-40B4-BE49-F238E27FC236}">
              <a16:creationId xmlns:a16="http://schemas.microsoft.com/office/drawing/2014/main" id="{DE90F2C3-33CC-4516-B23F-57E52A7CD9B2}"/>
            </a:ext>
          </a:extLst>
        </xdr:cNvPr>
        <xdr:cNvCxnSpPr/>
      </xdr:nvCxnSpPr>
      <xdr:spPr>
        <a:xfrm flipV="1">
          <a:off x="9219565" y="594588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1" name="【図書館】&#10;一人当たり面積最小値テキスト">
          <a:extLst>
            <a:ext uri="{FF2B5EF4-FFF2-40B4-BE49-F238E27FC236}">
              <a16:creationId xmlns:a16="http://schemas.microsoft.com/office/drawing/2014/main" id="{5D5E8059-763B-4704-9449-0D35B1F0E929}"/>
            </a:ext>
          </a:extLst>
        </xdr:cNvPr>
        <xdr:cNvSpPr txBox="1"/>
      </xdr:nvSpPr>
      <xdr:spPr>
        <a:xfrm>
          <a:off x="9258300"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2" name="直線コネクタ 111">
          <a:extLst>
            <a:ext uri="{FF2B5EF4-FFF2-40B4-BE49-F238E27FC236}">
              <a16:creationId xmlns:a16="http://schemas.microsoft.com/office/drawing/2014/main" id="{206FF37F-768F-4B3C-AC47-3C16DA80EA88}"/>
            </a:ext>
          </a:extLst>
        </xdr:cNvPr>
        <xdr:cNvCxnSpPr/>
      </xdr:nvCxnSpPr>
      <xdr:spPr>
        <a:xfrm>
          <a:off x="9154160" y="69700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25163</xdr:rowOff>
    </xdr:from>
    <xdr:ext cx="469744" cy="259045"/>
    <xdr:sp macro="" textlink="">
      <xdr:nvSpPr>
        <xdr:cNvPr id="113" name="【図書館】&#10;一人当たり面積最大値テキスト">
          <a:extLst>
            <a:ext uri="{FF2B5EF4-FFF2-40B4-BE49-F238E27FC236}">
              <a16:creationId xmlns:a16="http://schemas.microsoft.com/office/drawing/2014/main" id="{DAAC79D2-01C8-4E7F-BEB3-259DCCB0F0EF}"/>
            </a:ext>
          </a:extLst>
        </xdr:cNvPr>
        <xdr:cNvSpPr txBox="1"/>
      </xdr:nvSpPr>
      <xdr:spPr>
        <a:xfrm>
          <a:off x="9258300" y="572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78486</xdr:rowOff>
    </xdr:from>
    <xdr:to>
      <xdr:col>55</xdr:col>
      <xdr:colOff>88900</xdr:colOff>
      <xdr:row>35</xdr:row>
      <xdr:rowOff>78486</xdr:rowOff>
    </xdr:to>
    <xdr:cxnSp macro="">
      <xdr:nvCxnSpPr>
        <xdr:cNvPr id="114" name="直線コネクタ 113">
          <a:extLst>
            <a:ext uri="{FF2B5EF4-FFF2-40B4-BE49-F238E27FC236}">
              <a16:creationId xmlns:a16="http://schemas.microsoft.com/office/drawing/2014/main" id="{565748A8-4A73-4BE3-92B1-D4D7EB263D54}"/>
            </a:ext>
          </a:extLst>
        </xdr:cNvPr>
        <xdr:cNvCxnSpPr/>
      </xdr:nvCxnSpPr>
      <xdr:spPr>
        <a:xfrm>
          <a:off x="9154160" y="59458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112285</xdr:rowOff>
    </xdr:from>
    <xdr:ext cx="469744" cy="259045"/>
    <xdr:sp macro="" textlink="">
      <xdr:nvSpPr>
        <xdr:cNvPr id="115" name="【図書館】&#10;一人当たり面積平均値テキスト">
          <a:extLst>
            <a:ext uri="{FF2B5EF4-FFF2-40B4-BE49-F238E27FC236}">
              <a16:creationId xmlns:a16="http://schemas.microsoft.com/office/drawing/2014/main" id="{62CB40A3-B346-438D-AA55-ECA765A62BC2}"/>
            </a:ext>
          </a:extLst>
        </xdr:cNvPr>
        <xdr:cNvSpPr txBox="1"/>
      </xdr:nvSpPr>
      <xdr:spPr>
        <a:xfrm>
          <a:off x="9258300" y="665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89408</xdr:rowOff>
    </xdr:from>
    <xdr:to>
      <xdr:col>55</xdr:col>
      <xdr:colOff>50800</xdr:colOff>
      <xdr:row>41</xdr:row>
      <xdr:rowOff>19558</xdr:rowOff>
    </xdr:to>
    <xdr:sp macro="" textlink="">
      <xdr:nvSpPr>
        <xdr:cNvPr id="116" name="フローチャート: 判断 115">
          <a:extLst>
            <a:ext uri="{FF2B5EF4-FFF2-40B4-BE49-F238E27FC236}">
              <a16:creationId xmlns:a16="http://schemas.microsoft.com/office/drawing/2014/main" id="{C07BE77C-6A5B-4BF9-A5E8-343CBE2A9161}"/>
            </a:ext>
          </a:extLst>
        </xdr:cNvPr>
        <xdr:cNvSpPr/>
      </xdr:nvSpPr>
      <xdr:spPr>
        <a:xfrm>
          <a:off x="9192260" y="67950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17" name="フローチャート: 判断 116">
          <a:extLst>
            <a:ext uri="{FF2B5EF4-FFF2-40B4-BE49-F238E27FC236}">
              <a16:creationId xmlns:a16="http://schemas.microsoft.com/office/drawing/2014/main" id="{F8D35737-EFDB-4BF4-8E2F-B438C58921FD}"/>
            </a:ext>
          </a:extLst>
        </xdr:cNvPr>
        <xdr:cNvSpPr/>
      </xdr:nvSpPr>
      <xdr:spPr>
        <a:xfrm>
          <a:off x="8445500" y="6799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18" name="フローチャート: 判断 117">
          <a:extLst>
            <a:ext uri="{FF2B5EF4-FFF2-40B4-BE49-F238E27FC236}">
              <a16:creationId xmlns:a16="http://schemas.microsoft.com/office/drawing/2014/main" id="{509ADB73-0D9F-46F5-9E46-A7409FDCCA4E}"/>
            </a:ext>
          </a:extLst>
        </xdr:cNvPr>
        <xdr:cNvSpPr/>
      </xdr:nvSpPr>
      <xdr:spPr>
        <a:xfrm>
          <a:off x="7670800" y="67950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80264</xdr:rowOff>
    </xdr:from>
    <xdr:to>
      <xdr:col>41</xdr:col>
      <xdr:colOff>101600</xdr:colOff>
      <xdr:row>41</xdr:row>
      <xdr:rowOff>10414</xdr:rowOff>
    </xdr:to>
    <xdr:sp macro="" textlink="">
      <xdr:nvSpPr>
        <xdr:cNvPr id="119" name="フローチャート: 判断 118">
          <a:extLst>
            <a:ext uri="{FF2B5EF4-FFF2-40B4-BE49-F238E27FC236}">
              <a16:creationId xmlns:a16="http://schemas.microsoft.com/office/drawing/2014/main" id="{2FCC3663-4DF4-40B7-BEA7-90D2E7BB5D05}"/>
            </a:ext>
          </a:extLst>
        </xdr:cNvPr>
        <xdr:cNvSpPr/>
      </xdr:nvSpPr>
      <xdr:spPr>
        <a:xfrm>
          <a:off x="6873240" y="67858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112268</xdr:rowOff>
    </xdr:from>
    <xdr:to>
      <xdr:col>36</xdr:col>
      <xdr:colOff>165100</xdr:colOff>
      <xdr:row>41</xdr:row>
      <xdr:rowOff>42418</xdr:rowOff>
    </xdr:to>
    <xdr:sp macro="" textlink="">
      <xdr:nvSpPr>
        <xdr:cNvPr id="120" name="フローチャート: 判断 119">
          <a:extLst>
            <a:ext uri="{FF2B5EF4-FFF2-40B4-BE49-F238E27FC236}">
              <a16:creationId xmlns:a16="http://schemas.microsoft.com/office/drawing/2014/main" id="{55F91C38-F31C-4445-9F7F-665EADB9D8FD}"/>
            </a:ext>
          </a:extLst>
        </xdr:cNvPr>
        <xdr:cNvSpPr/>
      </xdr:nvSpPr>
      <xdr:spPr>
        <a:xfrm>
          <a:off x="6098540" y="6817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4783E7D-08FF-484D-8237-10C7DDE22DD6}"/>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0E17F33-4456-45B5-9F99-4BBDAA4D0E05}"/>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4BA580F-7340-4B84-80FE-E9052406B7FD}"/>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7C6AA45-20B9-4CFA-905B-E2AF59D47E07}"/>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AE88BF2-B49A-4F1F-AA0C-ECFD1D49CF29}"/>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130556</xdr:rowOff>
    </xdr:from>
    <xdr:to>
      <xdr:col>55</xdr:col>
      <xdr:colOff>50800</xdr:colOff>
      <xdr:row>41</xdr:row>
      <xdr:rowOff>60706</xdr:rowOff>
    </xdr:to>
    <xdr:sp macro="" textlink="">
      <xdr:nvSpPr>
        <xdr:cNvPr id="126" name="楕円 125">
          <a:extLst>
            <a:ext uri="{FF2B5EF4-FFF2-40B4-BE49-F238E27FC236}">
              <a16:creationId xmlns:a16="http://schemas.microsoft.com/office/drawing/2014/main" id="{BE551D2B-AA52-448E-9BD5-1798FA9716D9}"/>
            </a:ext>
          </a:extLst>
        </xdr:cNvPr>
        <xdr:cNvSpPr/>
      </xdr:nvSpPr>
      <xdr:spPr>
        <a:xfrm>
          <a:off x="9192260" y="68361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67835</xdr:rowOff>
    </xdr:from>
    <xdr:ext cx="469744" cy="259045"/>
    <xdr:sp macro="" textlink="">
      <xdr:nvSpPr>
        <xdr:cNvPr id="127" name="【図書館】&#10;一人当たり面積該当値テキスト">
          <a:extLst>
            <a:ext uri="{FF2B5EF4-FFF2-40B4-BE49-F238E27FC236}">
              <a16:creationId xmlns:a16="http://schemas.microsoft.com/office/drawing/2014/main" id="{F44B867F-B162-4745-9427-2FC96F0D0385}"/>
            </a:ext>
          </a:extLst>
        </xdr:cNvPr>
        <xdr:cNvSpPr txBox="1"/>
      </xdr:nvSpPr>
      <xdr:spPr>
        <a:xfrm>
          <a:off x="9258300" y="677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130556</xdr:rowOff>
    </xdr:from>
    <xdr:to>
      <xdr:col>50</xdr:col>
      <xdr:colOff>165100</xdr:colOff>
      <xdr:row>41</xdr:row>
      <xdr:rowOff>60706</xdr:rowOff>
    </xdr:to>
    <xdr:sp macro="" textlink="">
      <xdr:nvSpPr>
        <xdr:cNvPr id="128" name="楕円 127">
          <a:extLst>
            <a:ext uri="{FF2B5EF4-FFF2-40B4-BE49-F238E27FC236}">
              <a16:creationId xmlns:a16="http://schemas.microsoft.com/office/drawing/2014/main" id="{3F9C733D-BA70-44D3-801C-87C468F33FC0}"/>
            </a:ext>
          </a:extLst>
        </xdr:cNvPr>
        <xdr:cNvSpPr/>
      </xdr:nvSpPr>
      <xdr:spPr>
        <a:xfrm>
          <a:off x="8445500" y="68361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9906</xdr:rowOff>
    </xdr:from>
    <xdr:to>
      <xdr:col>55</xdr:col>
      <xdr:colOff>0</xdr:colOff>
      <xdr:row>41</xdr:row>
      <xdr:rowOff>9906</xdr:rowOff>
    </xdr:to>
    <xdr:cxnSp macro="">
      <xdr:nvCxnSpPr>
        <xdr:cNvPr id="129" name="直線コネクタ 128">
          <a:extLst>
            <a:ext uri="{FF2B5EF4-FFF2-40B4-BE49-F238E27FC236}">
              <a16:creationId xmlns:a16="http://schemas.microsoft.com/office/drawing/2014/main" id="{312E1DEC-371A-4F1E-A63B-4804038FC55A}"/>
            </a:ext>
          </a:extLst>
        </xdr:cNvPr>
        <xdr:cNvCxnSpPr/>
      </xdr:nvCxnSpPr>
      <xdr:spPr>
        <a:xfrm>
          <a:off x="8496300" y="688314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125984</xdr:rowOff>
    </xdr:from>
    <xdr:to>
      <xdr:col>46</xdr:col>
      <xdr:colOff>38100</xdr:colOff>
      <xdr:row>41</xdr:row>
      <xdr:rowOff>56134</xdr:rowOff>
    </xdr:to>
    <xdr:sp macro="" textlink="">
      <xdr:nvSpPr>
        <xdr:cNvPr id="130" name="楕円 129">
          <a:extLst>
            <a:ext uri="{FF2B5EF4-FFF2-40B4-BE49-F238E27FC236}">
              <a16:creationId xmlns:a16="http://schemas.microsoft.com/office/drawing/2014/main" id="{E2ADE204-EE40-4220-B964-6629C78A7976}"/>
            </a:ext>
          </a:extLst>
        </xdr:cNvPr>
        <xdr:cNvSpPr/>
      </xdr:nvSpPr>
      <xdr:spPr>
        <a:xfrm>
          <a:off x="7670800" y="68315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5334</xdr:rowOff>
    </xdr:from>
    <xdr:to>
      <xdr:col>50</xdr:col>
      <xdr:colOff>114300</xdr:colOff>
      <xdr:row>41</xdr:row>
      <xdr:rowOff>9906</xdr:rowOff>
    </xdr:to>
    <xdr:cxnSp macro="">
      <xdr:nvCxnSpPr>
        <xdr:cNvPr id="131" name="直線コネクタ 130">
          <a:extLst>
            <a:ext uri="{FF2B5EF4-FFF2-40B4-BE49-F238E27FC236}">
              <a16:creationId xmlns:a16="http://schemas.microsoft.com/office/drawing/2014/main" id="{E35A1FEA-7163-4341-827C-76534B4C022E}"/>
            </a:ext>
          </a:extLst>
        </xdr:cNvPr>
        <xdr:cNvCxnSpPr/>
      </xdr:nvCxnSpPr>
      <xdr:spPr>
        <a:xfrm>
          <a:off x="7713980" y="6878574"/>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125984</xdr:rowOff>
    </xdr:from>
    <xdr:to>
      <xdr:col>41</xdr:col>
      <xdr:colOff>101600</xdr:colOff>
      <xdr:row>41</xdr:row>
      <xdr:rowOff>56134</xdr:rowOff>
    </xdr:to>
    <xdr:sp macro="" textlink="">
      <xdr:nvSpPr>
        <xdr:cNvPr id="132" name="楕円 131">
          <a:extLst>
            <a:ext uri="{FF2B5EF4-FFF2-40B4-BE49-F238E27FC236}">
              <a16:creationId xmlns:a16="http://schemas.microsoft.com/office/drawing/2014/main" id="{75128433-52C8-4493-890F-8A1C99BA8755}"/>
            </a:ext>
          </a:extLst>
        </xdr:cNvPr>
        <xdr:cNvSpPr/>
      </xdr:nvSpPr>
      <xdr:spPr>
        <a:xfrm>
          <a:off x="6873240" y="68315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5334</xdr:rowOff>
    </xdr:from>
    <xdr:to>
      <xdr:col>45</xdr:col>
      <xdr:colOff>177800</xdr:colOff>
      <xdr:row>41</xdr:row>
      <xdr:rowOff>5334</xdr:rowOff>
    </xdr:to>
    <xdr:cxnSp macro="">
      <xdr:nvCxnSpPr>
        <xdr:cNvPr id="133" name="直線コネクタ 132">
          <a:extLst>
            <a:ext uri="{FF2B5EF4-FFF2-40B4-BE49-F238E27FC236}">
              <a16:creationId xmlns:a16="http://schemas.microsoft.com/office/drawing/2014/main" id="{3EABB6AE-8B33-47A9-9F1A-E6F64E4D6C9C}"/>
            </a:ext>
          </a:extLst>
        </xdr:cNvPr>
        <xdr:cNvCxnSpPr/>
      </xdr:nvCxnSpPr>
      <xdr:spPr>
        <a:xfrm>
          <a:off x="6924040" y="687857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125984</xdr:rowOff>
    </xdr:from>
    <xdr:to>
      <xdr:col>36</xdr:col>
      <xdr:colOff>165100</xdr:colOff>
      <xdr:row>41</xdr:row>
      <xdr:rowOff>56134</xdr:rowOff>
    </xdr:to>
    <xdr:sp macro="" textlink="">
      <xdr:nvSpPr>
        <xdr:cNvPr id="134" name="楕円 133">
          <a:extLst>
            <a:ext uri="{FF2B5EF4-FFF2-40B4-BE49-F238E27FC236}">
              <a16:creationId xmlns:a16="http://schemas.microsoft.com/office/drawing/2014/main" id="{45999DC4-CC3C-4A9F-9F65-484B0306C66C}"/>
            </a:ext>
          </a:extLst>
        </xdr:cNvPr>
        <xdr:cNvSpPr/>
      </xdr:nvSpPr>
      <xdr:spPr>
        <a:xfrm>
          <a:off x="6098540" y="68315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5334</xdr:rowOff>
    </xdr:from>
    <xdr:to>
      <xdr:col>41</xdr:col>
      <xdr:colOff>50800</xdr:colOff>
      <xdr:row>41</xdr:row>
      <xdr:rowOff>5334</xdr:rowOff>
    </xdr:to>
    <xdr:cxnSp macro="">
      <xdr:nvCxnSpPr>
        <xdr:cNvPr id="135" name="直線コネクタ 134">
          <a:extLst>
            <a:ext uri="{FF2B5EF4-FFF2-40B4-BE49-F238E27FC236}">
              <a16:creationId xmlns:a16="http://schemas.microsoft.com/office/drawing/2014/main" id="{F9BA2B28-6E8E-4311-A09F-ED476BCF237E}"/>
            </a:ext>
          </a:extLst>
        </xdr:cNvPr>
        <xdr:cNvCxnSpPr/>
      </xdr:nvCxnSpPr>
      <xdr:spPr>
        <a:xfrm>
          <a:off x="6149340" y="687857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40657</xdr:rowOff>
    </xdr:from>
    <xdr:ext cx="469744" cy="259045"/>
    <xdr:sp macro="" textlink="">
      <xdr:nvSpPr>
        <xdr:cNvPr id="136" name="n_1aveValue【図書館】&#10;一人当たり面積">
          <a:extLst>
            <a:ext uri="{FF2B5EF4-FFF2-40B4-BE49-F238E27FC236}">
              <a16:creationId xmlns:a16="http://schemas.microsoft.com/office/drawing/2014/main" id="{C3369B77-AAF8-45D2-A9C3-C92BE8B88591}"/>
            </a:ext>
          </a:extLst>
        </xdr:cNvPr>
        <xdr:cNvSpPr txBox="1"/>
      </xdr:nvSpPr>
      <xdr:spPr>
        <a:xfrm>
          <a:off x="827158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36085</xdr:rowOff>
    </xdr:from>
    <xdr:ext cx="469744" cy="259045"/>
    <xdr:sp macro="" textlink="">
      <xdr:nvSpPr>
        <xdr:cNvPr id="137" name="n_2aveValue【図書館】&#10;一人当たり面積">
          <a:extLst>
            <a:ext uri="{FF2B5EF4-FFF2-40B4-BE49-F238E27FC236}">
              <a16:creationId xmlns:a16="http://schemas.microsoft.com/office/drawing/2014/main" id="{D987B0B7-E380-4E10-B856-379BF50B951A}"/>
            </a:ext>
          </a:extLst>
        </xdr:cNvPr>
        <xdr:cNvSpPr txBox="1"/>
      </xdr:nvSpPr>
      <xdr:spPr>
        <a:xfrm>
          <a:off x="7509587" y="65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26941</xdr:rowOff>
    </xdr:from>
    <xdr:ext cx="469744" cy="259045"/>
    <xdr:sp macro="" textlink="">
      <xdr:nvSpPr>
        <xdr:cNvPr id="138" name="n_3aveValue【図書館】&#10;一人当たり面積">
          <a:extLst>
            <a:ext uri="{FF2B5EF4-FFF2-40B4-BE49-F238E27FC236}">
              <a16:creationId xmlns:a16="http://schemas.microsoft.com/office/drawing/2014/main" id="{9A68D334-E6B2-4DA5-9F08-3AB0030CD655}"/>
            </a:ext>
          </a:extLst>
        </xdr:cNvPr>
        <xdr:cNvSpPr txBox="1"/>
      </xdr:nvSpPr>
      <xdr:spPr>
        <a:xfrm>
          <a:off x="6712027" y="65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58945</xdr:rowOff>
    </xdr:from>
    <xdr:ext cx="469744" cy="259045"/>
    <xdr:sp macro="" textlink="">
      <xdr:nvSpPr>
        <xdr:cNvPr id="139" name="n_4aveValue【図書館】&#10;一人当たり面積">
          <a:extLst>
            <a:ext uri="{FF2B5EF4-FFF2-40B4-BE49-F238E27FC236}">
              <a16:creationId xmlns:a16="http://schemas.microsoft.com/office/drawing/2014/main" id="{4FD976EB-E570-43BE-8CBA-F4E6EA456B8E}"/>
            </a:ext>
          </a:extLst>
        </xdr:cNvPr>
        <xdr:cNvSpPr txBox="1"/>
      </xdr:nvSpPr>
      <xdr:spPr>
        <a:xfrm>
          <a:off x="59373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51833</xdr:rowOff>
    </xdr:from>
    <xdr:ext cx="469744" cy="259045"/>
    <xdr:sp macro="" textlink="">
      <xdr:nvSpPr>
        <xdr:cNvPr id="140" name="n_1mainValue【図書館】&#10;一人当たり面積">
          <a:extLst>
            <a:ext uri="{FF2B5EF4-FFF2-40B4-BE49-F238E27FC236}">
              <a16:creationId xmlns:a16="http://schemas.microsoft.com/office/drawing/2014/main" id="{FCD9B4DF-7918-4BA1-BD21-C008A9A3CD36}"/>
            </a:ext>
          </a:extLst>
        </xdr:cNvPr>
        <xdr:cNvSpPr txBox="1"/>
      </xdr:nvSpPr>
      <xdr:spPr>
        <a:xfrm>
          <a:off x="8271587" y="692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47261</xdr:rowOff>
    </xdr:from>
    <xdr:ext cx="469744" cy="259045"/>
    <xdr:sp macro="" textlink="">
      <xdr:nvSpPr>
        <xdr:cNvPr id="141" name="n_2mainValue【図書館】&#10;一人当たり面積">
          <a:extLst>
            <a:ext uri="{FF2B5EF4-FFF2-40B4-BE49-F238E27FC236}">
              <a16:creationId xmlns:a16="http://schemas.microsoft.com/office/drawing/2014/main" id="{E93A18ED-C8EE-4715-BFAA-D145D35489F8}"/>
            </a:ext>
          </a:extLst>
        </xdr:cNvPr>
        <xdr:cNvSpPr txBox="1"/>
      </xdr:nvSpPr>
      <xdr:spPr>
        <a:xfrm>
          <a:off x="7509587" y="692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47261</xdr:rowOff>
    </xdr:from>
    <xdr:ext cx="469744" cy="259045"/>
    <xdr:sp macro="" textlink="">
      <xdr:nvSpPr>
        <xdr:cNvPr id="142" name="n_3mainValue【図書館】&#10;一人当たり面積">
          <a:extLst>
            <a:ext uri="{FF2B5EF4-FFF2-40B4-BE49-F238E27FC236}">
              <a16:creationId xmlns:a16="http://schemas.microsoft.com/office/drawing/2014/main" id="{7D19A52D-19AF-4027-8023-45A2FE7D5132}"/>
            </a:ext>
          </a:extLst>
        </xdr:cNvPr>
        <xdr:cNvSpPr txBox="1"/>
      </xdr:nvSpPr>
      <xdr:spPr>
        <a:xfrm>
          <a:off x="6712027" y="692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47261</xdr:rowOff>
    </xdr:from>
    <xdr:ext cx="469744" cy="259045"/>
    <xdr:sp macro="" textlink="">
      <xdr:nvSpPr>
        <xdr:cNvPr id="143" name="n_4mainValue【図書館】&#10;一人当たり面積">
          <a:extLst>
            <a:ext uri="{FF2B5EF4-FFF2-40B4-BE49-F238E27FC236}">
              <a16:creationId xmlns:a16="http://schemas.microsoft.com/office/drawing/2014/main" id="{1F409332-BE1D-4D87-A013-755AE0CDB7B3}"/>
            </a:ext>
          </a:extLst>
        </xdr:cNvPr>
        <xdr:cNvSpPr txBox="1"/>
      </xdr:nvSpPr>
      <xdr:spPr>
        <a:xfrm>
          <a:off x="5937327" y="692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99233FA6-CE75-4E9D-83D2-D3FDFF4A306D}"/>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D5B767FE-9534-4D7B-8A53-2FFE6F131F1E}"/>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20A9A79D-1143-4208-9E14-5613EAE82DEF}"/>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16E3CDBB-12E8-43B0-9532-9773038AF9E2}"/>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CA48CF5B-6E34-4340-A741-FC59A70F9EC7}"/>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43E4D242-67A4-4A39-9698-07546F8A6E62}"/>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27C4B2CD-02A0-40C5-B04A-52A207FFFF4A}"/>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1B39D70F-035D-483D-89C0-A52BBEA2C7E8}"/>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A8F07E22-C170-4C98-B159-D9D0D731A093}"/>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7E796BD1-67CF-457C-A157-DF53D62BCE4B}"/>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4" name="テキスト ボックス 153">
          <a:extLst>
            <a:ext uri="{FF2B5EF4-FFF2-40B4-BE49-F238E27FC236}">
              <a16:creationId xmlns:a16="http://schemas.microsoft.com/office/drawing/2014/main" id="{79FD22C8-9CF1-4B1D-ADD2-A5FE6644D2D3}"/>
            </a:ext>
          </a:extLst>
        </xdr:cNvPr>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5" name="直線コネクタ 154">
          <a:extLst>
            <a:ext uri="{FF2B5EF4-FFF2-40B4-BE49-F238E27FC236}">
              <a16:creationId xmlns:a16="http://schemas.microsoft.com/office/drawing/2014/main" id="{0FE65055-97F3-4931-8AFC-7BF0C220A036}"/>
            </a:ext>
          </a:extLst>
        </xdr:cNvPr>
        <xdr:cNvCxnSpPr/>
      </xdr:nvCxnSpPr>
      <xdr:spPr>
        <a:xfrm>
          <a:off x="670560" y="10896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56" name="テキスト ボックス 155">
          <a:extLst>
            <a:ext uri="{FF2B5EF4-FFF2-40B4-BE49-F238E27FC236}">
              <a16:creationId xmlns:a16="http://schemas.microsoft.com/office/drawing/2014/main" id="{F027D07D-B9BA-4C35-A1EB-1323A69E9C04}"/>
            </a:ext>
          </a:extLst>
        </xdr:cNvPr>
        <xdr:cNvSpPr txBox="1"/>
      </xdr:nvSpPr>
      <xdr:spPr>
        <a:xfrm>
          <a:off x="336081" y="10758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7" name="直線コネクタ 156">
          <a:extLst>
            <a:ext uri="{FF2B5EF4-FFF2-40B4-BE49-F238E27FC236}">
              <a16:creationId xmlns:a16="http://schemas.microsoft.com/office/drawing/2014/main" id="{B3CC67CF-31AC-4996-920D-E4898D3DDDA8}"/>
            </a:ext>
          </a:extLst>
        </xdr:cNvPr>
        <xdr:cNvCxnSpPr/>
      </xdr:nvCxnSpPr>
      <xdr:spPr>
        <a:xfrm>
          <a:off x="67056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58" name="テキスト ボックス 157">
          <a:extLst>
            <a:ext uri="{FF2B5EF4-FFF2-40B4-BE49-F238E27FC236}">
              <a16:creationId xmlns:a16="http://schemas.microsoft.com/office/drawing/2014/main" id="{29BA43FC-C04D-48DA-B69A-8324F39771EE}"/>
            </a:ext>
          </a:extLst>
        </xdr:cNvPr>
        <xdr:cNvSpPr txBox="1"/>
      </xdr:nvSpPr>
      <xdr:spPr>
        <a:xfrm>
          <a:off x="33608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59" name="直線コネクタ 158">
          <a:extLst>
            <a:ext uri="{FF2B5EF4-FFF2-40B4-BE49-F238E27FC236}">
              <a16:creationId xmlns:a16="http://schemas.microsoft.com/office/drawing/2014/main" id="{84BAE3EB-5044-4541-9E42-CF1FC66B38D0}"/>
            </a:ext>
          </a:extLst>
        </xdr:cNvPr>
        <xdr:cNvCxnSpPr/>
      </xdr:nvCxnSpPr>
      <xdr:spPr>
        <a:xfrm>
          <a:off x="670560" y="10340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0" name="テキスト ボックス 159">
          <a:extLst>
            <a:ext uri="{FF2B5EF4-FFF2-40B4-BE49-F238E27FC236}">
              <a16:creationId xmlns:a16="http://schemas.microsoft.com/office/drawing/2014/main" id="{DCA01471-0929-4446-BD58-7A2D0CA47B8C}"/>
            </a:ext>
          </a:extLst>
        </xdr:cNvPr>
        <xdr:cNvSpPr txBox="1"/>
      </xdr:nvSpPr>
      <xdr:spPr>
        <a:xfrm>
          <a:off x="336081" y="1020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736A1004-BF4B-482E-B89A-ED6DB78A47B6}"/>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31A13166-ECA1-406A-8ECD-941B64AF6E41}"/>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3" name="直線コネクタ 162">
          <a:extLst>
            <a:ext uri="{FF2B5EF4-FFF2-40B4-BE49-F238E27FC236}">
              <a16:creationId xmlns:a16="http://schemas.microsoft.com/office/drawing/2014/main" id="{22CD2A32-52B0-4C58-98BC-D9162B85C2F5}"/>
            </a:ext>
          </a:extLst>
        </xdr:cNvPr>
        <xdr:cNvCxnSpPr/>
      </xdr:nvCxnSpPr>
      <xdr:spPr>
        <a:xfrm>
          <a:off x="670560" y="978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4" name="テキスト ボックス 163">
          <a:extLst>
            <a:ext uri="{FF2B5EF4-FFF2-40B4-BE49-F238E27FC236}">
              <a16:creationId xmlns:a16="http://schemas.microsoft.com/office/drawing/2014/main" id="{C6B97673-C44E-47B3-A26C-6E125CB0AA37}"/>
            </a:ext>
          </a:extLst>
        </xdr:cNvPr>
        <xdr:cNvSpPr txBox="1"/>
      </xdr:nvSpPr>
      <xdr:spPr>
        <a:xfrm>
          <a:off x="336081" y="9641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5" name="直線コネクタ 164">
          <a:extLst>
            <a:ext uri="{FF2B5EF4-FFF2-40B4-BE49-F238E27FC236}">
              <a16:creationId xmlns:a16="http://schemas.microsoft.com/office/drawing/2014/main" id="{F03263EC-0806-4830-BE2B-8C7329A6A4B8}"/>
            </a:ext>
          </a:extLst>
        </xdr:cNvPr>
        <xdr:cNvCxnSpPr/>
      </xdr:nvCxnSpPr>
      <xdr:spPr>
        <a:xfrm>
          <a:off x="67056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6" name="テキスト ボックス 165">
          <a:extLst>
            <a:ext uri="{FF2B5EF4-FFF2-40B4-BE49-F238E27FC236}">
              <a16:creationId xmlns:a16="http://schemas.microsoft.com/office/drawing/2014/main" id="{B0CD96DF-5875-461F-8A25-5A223E5440E2}"/>
            </a:ext>
          </a:extLst>
        </xdr:cNvPr>
        <xdr:cNvSpPr txBox="1"/>
      </xdr:nvSpPr>
      <xdr:spPr>
        <a:xfrm>
          <a:off x="33608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7" name="直線コネクタ 166">
          <a:extLst>
            <a:ext uri="{FF2B5EF4-FFF2-40B4-BE49-F238E27FC236}">
              <a16:creationId xmlns:a16="http://schemas.microsoft.com/office/drawing/2014/main" id="{0CC36F9C-CE2C-416F-ABF7-13021474A1BC}"/>
            </a:ext>
          </a:extLst>
        </xdr:cNvPr>
        <xdr:cNvCxnSpPr/>
      </xdr:nvCxnSpPr>
      <xdr:spPr>
        <a:xfrm>
          <a:off x="670560" y="922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68" name="テキスト ボックス 167">
          <a:extLst>
            <a:ext uri="{FF2B5EF4-FFF2-40B4-BE49-F238E27FC236}">
              <a16:creationId xmlns:a16="http://schemas.microsoft.com/office/drawing/2014/main" id="{1E65B726-8060-4340-9547-6EA15549033A}"/>
            </a:ext>
          </a:extLst>
        </xdr:cNvPr>
        <xdr:cNvSpPr txBox="1"/>
      </xdr:nvSpPr>
      <xdr:spPr>
        <a:xfrm>
          <a:off x="336081" y="908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6FBCD3FD-D34D-49E2-BDDF-3000204578C9}"/>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5FD28056-ADDE-4F49-B4C2-DDFCB47F9021}"/>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67EA1948-A10A-4E10-823C-D63124F650D5}"/>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25718</xdr:rowOff>
    </xdr:to>
    <xdr:cxnSp macro="">
      <xdr:nvCxnSpPr>
        <xdr:cNvPr id="172" name="直線コネクタ 171">
          <a:extLst>
            <a:ext uri="{FF2B5EF4-FFF2-40B4-BE49-F238E27FC236}">
              <a16:creationId xmlns:a16="http://schemas.microsoft.com/office/drawing/2014/main" id="{63050D36-E87C-410A-AA2A-E7643619FA4B}"/>
            </a:ext>
          </a:extLst>
        </xdr:cNvPr>
        <xdr:cNvCxnSpPr/>
      </xdr:nvCxnSpPr>
      <xdr:spPr>
        <a:xfrm flipV="1">
          <a:off x="4086225" y="9410700"/>
          <a:ext cx="0" cy="1343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29545</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9327FF53-49E3-4ACB-A93F-6C6D85452735}"/>
            </a:ext>
          </a:extLst>
        </xdr:cNvPr>
        <xdr:cNvSpPr txBox="1"/>
      </xdr:nvSpPr>
      <xdr:spPr>
        <a:xfrm>
          <a:off x="4124960" y="10758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25718</xdr:rowOff>
    </xdr:from>
    <xdr:to>
      <xdr:col>24</xdr:col>
      <xdr:colOff>152400</xdr:colOff>
      <xdr:row>64</xdr:row>
      <xdr:rowOff>25718</xdr:rowOff>
    </xdr:to>
    <xdr:cxnSp macro="">
      <xdr:nvCxnSpPr>
        <xdr:cNvPr id="174" name="直線コネクタ 173">
          <a:extLst>
            <a:ext uri="{FF2B5EF4-FFF2-40B4-BE49-F238E27FC236}">
              <a16:creationId xmlns:a16="http://schemas.microsoft.com/office/drawing/2014/main" id="{0C1B43F0-C8F9-4ECB-81AA-456B9212F2DA}"/>
            </a:ext>
          </a:extLst>
        </xdr:cNvPr>
        <xdr:cNvCxnSpPr/>
      </xdr:nvCxnSpPr>
      <xdr:spPr>
        <a:xfrm>
          <a:off x="4020820" y="107546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C0086CC5-70BC-4073-9E81-14DB61C16518}"/>
            </a:ext>
          </a:extLst>
        </xdr:cNvPr>
        <xdr:cNvSpPr txBox="1"/>
      </xdr:nvSpPr>
      <xdr:spPr>
        <a:xfrm>
          <a:off x="412496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6" name="直線コネクタ 175">
          <a:extLst>
            <a:ext uri="{FF2B5EF4-FFF2-40B4-BE49-F238E27FC236}">
              <a16:creationId xmlns:a16="http://schemas.microsoft.com/office/drawing/2014/main" id="{473CE83C-5062-4BEC-ABFC-7A469C0BB0A8}"/>
            </a:ext>
          </a:extLst>
        </xdr:cNvPr>
        <xdr:cNvCxnSpPr/>
      </xdr:nvCxnSpPr>
      <xdr:spPr>
        <a:xfrm>
          <a:off x="4020820" y="941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6AF893A1-7380-4889-9095-AB86F6ED16D7}"/>
            </a:ext>
          </a:extLst>
        </xdr:cNvPr>
        <xdr:cNvSpPr txBox="1"/>
      </xdr:nvSpPr>
      <xdr:spPr>
        <a:xfrm>
          <a:off x="4124960" y="9798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8" name="フローチャート: 判断 177">
          <a:extLst>
            <a:ext uri="{FF2B5EF4-FFF2-40B4-BE49-F238E27FC236}">
              <a16:creationId xmlns:a16="http://schemas.microsoft.com/office/drawing/2014/main" id="{CA9432C5-2154-44A0-98D4-468754C27397}"/>
            </a:ext>
          </a:extLst>
        </xdr:cNvPr>
        <xdr:cNvSpPr/>
      </xdr:nvSpPr>
      <xdr:spPr>
        <a:xfrm>
          <a:off x="403606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79" name="フローチャート: 判断 178">
          <a:extLst>
            <a:ext uri="{FF2B5EF4-FFF2-40B4-BE49-F238E27FC236}">
              <a16:creationId xmlns:a16="http://schemas.microsoft.com/office/drawing/2014/main" id="{0109E960-934E-4026-9453-C58C26E7B257}"/>
            </a:ext>
          </a:extLst>
        </xdr:cNvPr>
        <xdr:cNvSpPr/>
      </xdr:nvSpPr>
      <xdr:spPr>
        <a:xfrm>
          <a:off x="3312160" y="9965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57785</xdr:rowOff>
    </xdr:from>
    <xdr:to>
      <xdr:col>15</xdr:col>
      <xdr:colOff>101600</xdr:colOff>
      <xdr:row>59</xdr:row>
      <xdr:rowOff>159385</xdr:rowOff>
    </xdr:to>
    <xdr:sp macro="" textlink="">
      <xdr:nvSpPr>
        <xdr:cNvPr id="180" name="フローチャート: 判断 179">
          <a:extLst>
            <a:ext uri="{FF2B5EF4-FFF2-40B4-BE49-F238E27FC236}">
              <a16:creationId xmlns:a16="http://schemas.microsoft.com/office/drawing/2014/main" id="{B33D8AC6-D742-4411-8F1D-FAA87AD32972}"/>
            </a:ext>
          </a:extLst>
        </xdr:cNvPr>
        <xdr:cNvSpPr/>
      </xdr:nvSpPr>
      <xdr:spPr>
        <a:xfrm>
          <a:off x="25146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114935</xdr:rowOff>
    </xdr:from>
    <xdr:to>
      <xdr:col>10</xdr:col>
      <xdr:colOff>165100</xdr:colOff>
      <xdr:row>59</xdr:row>
      <xdr:rowOff>45085</xdr:rowOff>
    </xdr:to>
    <xdr:sp macro="" textlink="">
      <xdr:nvSpPr>
        <xdr:cNvPr id="181" name="フローチャート: 判断 180">
          <a:extLst>
            <a:ext uri="{FF2B5EF4-FFF2-40B4-BE49-F238E27FC236}">
              <a16:creationId xmlns:a16="http://schemas.microsoft.com/office/drawing/2014/main" id="{A370B15B-956E-490C-A649-BA9759931E80}"/>
            </a:ext>
          </a:extLst>
        </xdr:cNvPr>
        <xdr:cNvSpPr/>
      </xdr:nvSpPr>
      <xdr:spPr>
        <a:xfrm>
          <a:off x="1739900" y="9838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117793</xdr:rowOff>
    </xdr:from>
    <xdr:to>
      <xdr:col>6</xdr:col>
      <xdr:colOff>38100</xdr:colOff>
      <xdr:row>59</xdr:row>
      <xdr:rowOff>47943</xdr:rowOff>
    </xdr:to>
    <xdr:sp macro="" textlink="">
      <xdr:nvSpPr>
        <xdr:cNvPr id="182" name="フローチャート: 判断 181">
          <a:extLst>
            <a:ext uri="{FF2B5EF4-FFF2-40B4-BE49-F238E27FC236}">
              <a16:creationId xmlns:a16="http://schemas.microsoft.com/office/drawing/2014/main" id="{3D067FE8-F808-4CFF-9B7A-7E127CFE6C38}"/>
            </a:ext>
          </a:extLst>
        </xdr:cNvPr>
        <xdr:cNvSpPr/>
      </xdr:nvSpPr>
      <xdr:spPr>
        <a:xfrm>
          <a:off x="965200" y="98409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0E991E8-48DE-4A2C-9492-C82E17EA84F1}"/>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C434A50-BA9D-4CDA-8E6F-C61A111B66A6}"/>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7BE3285-7539-43D4-9073-58DB44E07B0A}"/>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7BC4E9E-76A0-4633-9F34-E57101BCF702}"/>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DE78D32-8B60-42FD-A357-3821827174D4}"/>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43497</xdr:rowOff>
    </xdr:from>
    <xdr:to>
      <xdr:col>24</xdr:col>
      <xdr:colOff>114300</xdr:colOff>
      <xdr:row>62</xdr:row>
      <xdr:rowOff>145097</xdr:rowOff>
    </xdr:to>
    <xdr:sp macro="" textlink="">
      <xdr:nvSpPr>
        <xdr:cNvPr id="188" name="楕円 187">
          <a:extLst>
            <a:ext uri="{FF2B5EF4-FFF2-40B4-BE49-F238E27FC236}">
              <a16:creationId xmlns:a16="http://schemas.microsoft.com/office/drawing/2014/main" id="{15467364-4933-42CE-B814-30E61415FFEA}"/>
            </a:ext>
          </a:extLst>
        </xdr:cNvPr>
        <xdr:cNvSpPr/>
      </xdr:nvSpPr>
      <xdr:spPr>
        <a:xfrm>
          <a:off x="4036060" y="1043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21924</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DAB981E0-BF11-4A74-97D2-DF3EE189AD1B}"/>
            </a:ext>
          </a:extLst>
        </xdr:cNvPr>
        <xdr:cNvSpPr txBox="1"/>
      </xdr:nvSpPr>
      <xdr:spPr>
        <a:xfrm>
          <a:off x="4124960" y="10415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37782</xdr:rowOff>
    </xdr:from>
    <xdr:to>
      <xdr:col>20</xdr:col>
      <xdr:colOff>38100</xdr:colOff>
      <xdr:row>62</xdr:row>
      <xdr:rowOff>139382</xdr:rowOff>
    </xdr:to>
    <xdr:sp macro="" textlink="">
      <xdr:nvSpPr>
        <xdr:cNvPr id="190" name="楕円 189">
          <a:extLst>
            <a:ext uri="{FF2B5EF4-FFF2-40B4-BE49-F238E27FC236}">
              <a16:creationId xmlns:a16="http://schemas.microsoft.com/office/drawing/2014/main" id="{5D3E4F68-3CAB-4A26-9E98-C4DD0B8B6C66}"/>
            </a:ext>
          </a:extLst>
        </xdr:cNvPr>
        <xdr:cNvSpPr/>
      </xdr:nvSpPr>
      <xdr:spPr>
        <a:xfrm>
          <a:off x="3312160" y="104314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88582</xdr:rowOff>
    </xdr:from>
    <xdr:to>
      <xdr:col>24</xdr:col>
      <xdr:colOff>63500</xdr:colOff>
      <xdr:row>62</xdr:row>
      <xdr:rowOff>94297</xdr:rowOff>
    </xdr:to>
    <xdr:cxnSp macro="">
      <xdr:nvCxnSpPr>
        <xdr:cNvPr id="191" name="直線コネクタ 190">
          <a:extLst>
            <a:ext uri="{FF2B5EF4-FFF2-40B4-BE49-F238E27FC236}">
              <a16:creationId xmlns:a16="http://schemas.microsoft.com/office/drawing/2014/main" id="{651D05B4-E68B-4C28-AB2D-58B4D34B3D62}"/>
            </a:ext>
          </a:extLst>
        </xdr:cNvPr>
        <xdr:cNvCxnSpPr/>
      </xdr:nvCxnSpPr>
      <xdr:spPr>
        <a:xfrm>
          <a:off x="3355340" y="10482262"/>
          <a:ext cx="7315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149225</xdr:rowOff>
    </xdr:from>
    <xdr:to>
      <xdr:col>15</xdr:col>
      <xdr:colOff>101600</xdr:colOff>
      <xdr:row>62</xdr:row>
      <xdr:rowOff>79375</xdr:rowOff>
    </xdr:to>
    <xdr:sp macro="" textlink="">
      <xdr:nvSpPr>
        <xdr:cNvPr id="192" name="楕円 191">
          <a:extLst>
            <a:ext uri="{FF2B5EF4-FFF2-40B4-BE49-F238E27FC236}">
              <a16:creationId xmlns:a16="http://schemas.microsoft.com/office/drawing/2014/main" id="{00095A60-764B-4A26-A9C8-160D955C2C77}"/>
            </a:ext>
          </a:extLst>
        </xdr:cNvPr>
        <xdr:cNvSpPr/>
      </xdr:nvSpPr>
      <xdr:spPr>
        <a:xfrm>
          <a:off x="2514600" y="10375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28575</xdr:rowOff>
    </xdr:from>
    <xdr:to>
      <xdr:col>19</xdr:col>
      <xdr:colOff>177800</xdr:colOff>
      <xdr:row>62</xdr:row>
      <xdr:rowOff>88582</xdr:rowOff>
    </xdr:to>
    <xdr:cxnSp macro="">
      <xdr:nvCxnSpPr>
        <xdr:cNvPr id="193" name="直線コネクタ 192">
          <a:extLst>
            <a:ext uri="{FF2B5EF4-FFF2-40B4-BE49-F238E27FC236}">
              <a16:creationId xmlns:a16="http://schemas.microsoft.com/office/drawing/2014/main" id="{62B707B3-F065-4BD2-BC90-CCFAB0C5EFD9}"/>
            </a:ext>
          </a:extLst>
        </xdr:cNvPr>
        <xdr:cNvCxnSpPr/>
      </xdr:nvCxnSpPr>
      <xdr:spPr>
        <a:xfrm>
          <a:off x="2565400" y="10422255"/>
          <a:ext cx="78994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132080</xdr:rowOff>
    </xdr:from>
    <xdr:to>
      <xdr:col>10</xdr:col>
      <xdr:colOff>165100</xdr:colOff>
      <xdr:row>62</xdr:row>
      <xdr:rowOff>62230</xdr:rowOff>
    </xdr:to>
    <xdr:sp macro="" textlink="">
      <xdr:nvSpPr>
        <xdr:cNvPr id="194" name="楕円 193">
          <a:extLst>
            <a:ext uri="{FF2B5EF4-FFF2-40B4-BE49-F238E27FC236}">
              <a16:creationId xmlns:a16="http://schemas.microsoft.com/office/drawing/2014/main" id="{5AB2836C-B0B3-48AC-9112-AAA96B62CC7F}"/>
            </a:ext>
          </a:extLst>
        </xdr:cNvPr>
        <xdr:cNvSpPr/>
      </xdr:nvSpPr>
      <xdr:spPr>
        <a:xfrm>
          <a:off x="1739900" y="10358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11430</xdr:rowOff>
    </xdr:from>
    <xdr:to>
      <xdr:col>15</xdr:col>
      <xdr:colOff>50800</xdr:colOff>
      <xdr:row>62</xdr:row>
      <xdr:rowOff>28575</xdr:rowOff>
    </xdr:to>
    <xdr:cxnSp macro="">
      <xdr:nvCxnSpPr>
        <xdr:cNvPr id="195" name="直線コネクタ 194">
          <a:extLst>
            <a:ext uri="{FF2B5EF4-FFF2-40B4-BE49-F238E27FC236}">
              <a16:creationId xmlns:a16="http://schemas.microsoft.com/office/drawing/2014/main" id="{0B2D059D-96A2-4245-96DE-A26661FDA876}"/>
            </a:ext>
          </a:extLst>
        </xdr:cNvPr>
        <xdr:cNvCxnSpPr/>
      </xdr:nvCxnSpPr>
      <xdr:spPr>
        <a:xfrm>
          <a:off x="1790700" y="10405110"/>
          <a:ext cx="7747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80645</xdr:rowOff>
    </xdr:from>
    <xdr:to>
      <xdr:col>6</xdr:col>
      <xdr:colOff>38100</xdr:colOff>
      <xdr:row>62</xdr:row>
      <xdr:rowOff>10795</xdr:rowOff>
    </xdr:to>
    <xdr:sp macro="" textlink="">
      <xdr:nvSpPr>
        <xdr:cNvPr id="196" name="楕円 195">
          <a:extLst>
            <a:ext uri="{FF2B5EF4-FFF2-40B4-BE49-F238E27FC236}">
              <a16:creationId xmlns:a16="http://schemas.microsoft.com/office/drawing/2014/main" id="{7CFBA66D-52B3-43CA-8979-EB6152052DCD}"/>
            </a:ext>
          </a:extLst>
        </xdr:cNvPr>
        <xdr:cNvSpPr/>
      </xdr:nvSpPr>
      <xdr:spPr>
        <a:xfrm>
          <a:off x="965200" y="103066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131445</xdr:rowOff>
    </xdr:from>
    <xdr:to>
      <xdr:col>10</xdr:col>
      <xdr:colOff>114300</xdr:colOff>
      <xdr:row>62</xdr:row>
      <xdr:rowOff>11430</xdr:rowOff>
    </xdr:to>
    <xdr:cxnSp macro="">
      <xdr:nvCxnSpPr>
        <xdr:cNvPr id="197" name="直線コネクタ 196">
          <a:extLst>
            <a:ext uri="{FF2B5EF4-FFF2-40B4-BE49-F238E27FC236}">
              <a16:creationId xmlns:a16="http://schemas.microsoft.com/office/drawing/2014/main" id="{60D935D6-04FD-4249-9DCA-385B7670243D}"/>
            </a:ext>
          </a:extLst>
        </xdr:cNvPr>
        <xdr:cNvCxnSpPr/>
      </xdr:nvCxnSpPr>
      <xdr:spPr>
        <a:xfrm>
          <a:off x="1008380" y="10357485"/>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198" name="n_1aveValue【体育館・プール】&#10;有形固定資産減価償却率">
          <a:extLst>
            <a:ext uri="{FF2B5EF4-FFF2-40B4-BE49-F238E27FC236}">
              <a16:creationId xmlns:a16="http://schemas.microsoft.com/office/drawing/2014/main" id="{427D6D13-7FB8-42C5-935A-84F790E9BD7D}"/>
            </a:ext>
          </a:extLst>
        </xdr:cNvPr>
        <xdr:cNvSpPr txBox="1"/>
      </xdr:nvSpPr>
      <xdr:spPr>
        <a:xfrm>
          <a:off x="317056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4462</xdr:rowOff>
    </xdr:from>
    <xdr:ext cx="405111" cy="259045"/>
    <xdr:sp macro="" textlink="">
      <xdr:nvSpPr>
        <xdr:cNvPr id="199" name="n_2aveValue【体育館・プール】&#10;有形固定資産減価償却率">
          <a:extLst>
            <a:ext uri="{FF2B5EF4-FFF2-40B4-BE49-F238E27FC236}">
              <a16:creationId xmlns:a16="http://schemas.microsoft.com/office/drawing/2014/main" id="{478C7538-E6A3-4223-BAB9-FC153F1C619E}"/>
            </a:ext>
          </a:extLst>
        </xdr:cNvPr>
        <xdr:cNvSpPr txBox="1"/>
      </xdr:nvSpPr>
      <xdr:spPr>
        <a:xfrm>
          <a:off x="238570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61612</xdr:rowOff>
    </xdr:from>
    <xdr:ext cx="405111" cy="259045"/>
    <xdr:sp macro="" textlink="">
      <xdr:nvSpPr>
        <xdr:cNvPr id="200" name="n_3aveValue【体育館・プール】&#10;有形固定資産減価償却率">
          <a:extLst>
            <a:ext uri="{FF2B5EF4-FFF2-40B4-BE49-F238E27FC236}">
              <a16:creationId xmlns:a16="http://schemas.microsoft.com/office/drawing/2014/main" id="{E13CB65C-4187-42B3-961D-F7CCEBB29BC1}"/>
            </a:ext>
          </a:extLst>
        </xdr:cNvPr>
        <xdr:cNvSpPr txBox="1"/>
      </xdr:nvSpPr>
      <xdr:spPr>
        <a:xfrm>
          <a:off x="161100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64470</xdr:rowOff>
    </xdr:from>
    <xdr:ext cx="405111" cy="259045"/>
    <xdr:sp macro="" textlink="">
      <xdr:nvSpPr>
        <xdr:cNvPr id="201" name="n_4aveValue【体育館・プール】&#10;有形固定資産減価償却率">
          <a:extLst>
            <a:ext uri="{FF2B5EF4-FFF2-40B4-BE49-F238E27FC236}">
              <a16:creationId xmlns:a16="http://schemas.microsoft.com/office/drawing/2014/main" id="{3290E209-F66D-4D3B-AC55-D6C1B48E6A39}"/>
            </a:ext>
          </a:extLst>
        </xdr:cNvPr>
        <xdr:cNvSpPr txBox="1"/>
      </xdr:nvSpPr>
      <xdr:spPr>
        <a:xfrm>
          <a:off x="836304" y="961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130509</xdr:rowOff>
    </xdr:from>
    <xdr:ext cx="405111" cy="259045"/>
    <xdr:sp macro="" textlink="">
      <xdr:nvSpPr>
        <xdr:cNvPr id="202" name="n_1mainValue【体育館・プール】&#10;有形固定資産減価償却率">
          <a:extLst>
            <a:ext uri="{FF2B5EF4-FFF2-40B4-BE49-F238E27FC236}">
              <a16:creationId xmlns:a16="http://schemas.microsoft.com/office/drawing/2014/main" id="{26AF0CDF-AB1A-472C-9670-E5B60766DC75}"/>
            </a:ext>
          </a:extLst>
        </xdr:cNvPr>
        <xdr:cNvSpPr txBox="1"/>
      </xdr:nvSpPr>
      <xdr:spPr>
        <a:xfrm>
          <a:off x="3170564" y="10524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70502</xdr:rowOff>
    </xdr:from>
    <xdr:ext cx="405111" cy="259045"/>
    <xdr:sp macro="" textlink="">
      <xdr:nvSpPr>
        <xdr:cNvPr id="203" name="n_2mainValue【体育館・プール】&#10;有形固定資産減価償却率">
          <a:extLst>
            <a:ext uri="{FF2B5EF4-FFF2-40B4-BE49-F238E27FC236}">
              <a16:creationId xmlns:a16="http://schemas.microsoft.com/office/drawing/2014/main" id="{58DD1771-667A-4293-8A98-ED5E57BB075F}"/>
            </a:ext>
          </a:extLst>
        </xdr:cNvPr>
        <xdr:cNvSpPr txBox="1"/>
      </xdr:nvSpPr>
      <xdr:spPr>
        <a:xfrm>
          <a:off x="238570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53357</xdr:rowOff>
    </xdr:from>
    <xdr:ext cx="405111" cy="259045"/>
    <xdr:sp macro="" textlink="">
      <xdr:nvSpPr>
        <xdr:cNvPr id="204" name="n_3mainValue【体育館・プール】&#10;有形固定資産減価償却率">
          <a:extLst>
            <a:ext uri="{FF2B5EF4-FFF2-40B4-BE49-F238E27FC236}">
              <a16:creationId xmlns:a16="http://schemas.microsoft.com/office/drawing/2014/main" id="{93C1A376-DCB6-4E2C-B2CD-2C48C0F504B7}"/>
            </a:ext>
          </a:extLst>
        </xdr:cNvPr>
        <xdr:cNvSpPr txBox="1"/>
      </xdr:nvSpPr>
      <xdr:spPr>
        <a:xfrm>
          <a:off x="161100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1922</xdr:rowOff>
    </xdr:from>
    <xdr:ext cx="405111" cy="259045"/>
    <xdr:sp macro="" textlink="">
      <xdr:nvSpPr>
        <xdr:cNvPr id="205" name="n_4mainValue【体育館・プール】&#10;有形固定資産減価償却率">
          <a:extLst>
            <a:ext uri="{FF2B5EF4-FFF2-40B4-BE49-F238E27FC236}">
              <a16:creationId xmlns:a16="http://schemas.microsoft.com/office/drawing/2014/main" id="{D55FDF27-8163-4942-99F4-1D5E2113694A}"/>
            </a:ext>
          </a:extLst>
        </xdr:cNvPr>
        <xdr:cNvSpPr txBox="1"/>
      </xdr:nvSpPr>
      <xdr:spPr>
        <a:xfrm>
          <a:off x="83630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C17BDE56-464F-48FD-A81B-0237C4487079}"/>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26DCE2D7-8819-482D-A91B-0224588DCDC6}"/>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221A235C-0618-4745-9CB1-377C2BF2B9AC}"/>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B54EAE45-C364-4F5E-938A-5B41B550A36F}"/>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7A12FC0E-5B21-4EAF-801C-5C75BE89D39D}"/>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972CA99C-7D73-4D14-86CF-518420EFA5B5}"/>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220C31A-96B7-427A-9A6F-1C15AB80005D}"/>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6DC82B0C-D238-43BB-AE71-1A82FFBE14C2}"/>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E50FD90E-2163-4B51-81C4-ECB970B714C2}"/>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2E9E0E0F-E471-4A07-A799-F5F2C864365E}"/>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6" name="テキスト ボックス 215">
          <a:extLst>
            <a:ext uri="{FF2B5EF4-FFF2-40B4-BE49-F238E27FC236}">
              <a16:creationId xmlns:a16="http://schemas.microsoft.com/office/drawing/2014/main" id="{93F567B9-5CC0-4225-8B77-8CDFAFC43A73}"/>
            </a:ext>
          </a:extLst>
        </xdr:cNvPr>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AECDC3A6-22C4-4E1B-A8BE-F5BECBC53AF1}"/>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DFEBB4D3-23A7-4AD9-8CC9-8B287B27CFF8}"/>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6CEF1438-4CA4-41AC-99A1-787E59B57598}"/>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F6E94BE9-6F26-480C-BC27-8406950D168D}"/>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16D810D0-E504-4DA9-AC28-CE603486F60E}"/>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BB1ABACF-EE58-4D4E-8060-E55E82378DB4}"/>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B3BE039A-9219-4892-9246-68E918A69472}"/>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67C9472A-A4A9-4B61-9E8C-54A116F73DBA}"/>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247E28F-0562-4A6C-A74D-3959E8241DC5}"/>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6D1658F0-79EA-4BD5-8FFF-143565DC8D65}"/>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A98001BD-A8CA-47F8-8503-CDC841C9BC48}"/>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B4944B72-FE74-428A-A068-432AF2DAE6FF}"/>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D68A6E1D-B3CD-4CBD-9C8C-C5F925AE7EA9}"/>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F386A83-98BF-402B-B37D-29CCD055225B}"/>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1AAEB7E4-E115-4853-81E3-1A50C32CECEB}"/>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40822</xdr:rowOff>
    </xdr:from>
    <xdr:to>
      <xdr:col>54</xdr:col>
      <xdr:colOff>189865</xdr:colOff>
      <xdr:row>64</xdr:row>
      <xdr:rowOff>54428</xdr:rowOff>
    </xdr:to>
    <xdr:cxnSp macro="">
      <xdr:nvCxnSpPr>
        <xdr:cNvPr id="232" name="直線コネクタ 231">
          <a:extLst>
            <a:ext uri="{FF2B5EF4-FFF2-40B4-BE49-F238E27FC236}">
              <a16:creationId xmlns:a16="http://schemas.microsoft.com/office/drawing/2014/main" id="{FE9B5380-586A-4426-AFBA-46AC0D92C47F}"/>
            </a:ext>
          </a:extLst>
        </xdr:cNvPr>
        <xdr:cNvCxnSpPr/>
      </xdr:nvCxnSpPr>
      <xdr:spPr>
        <a:xfrm flipV="1">
          <a:off x="9219565" y="9261022"/>
          <a:ext cx="0" cy="1522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33" name="【体育館・プール】&#10;一人当たり面積最小値テキスト">
          <a:extLst>
            <a:ext uri="{FF2B5EF4-FFF2-40B4-BE49-F238E27FC236}">
              <a16:creationId xmlns:a16="http://schemas.microsoft.com/office/drawing/2014/main" id="{713C41B3-7368-4AEF-84B2-54F1BEB684AA}"/>
            </a:ext>
          </a:extLst>
        </xdr:cNvPr>
        <xdr:cNvSpPr txBox="1"/>
      </xdr:nvSpPr>
      <xdr:spPr>
        <a:xfrm>
          <a:off x="9258300" y="1078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34" name="直線コネクタ 233">
          <a:extLst>
            <a:ext uri="{FF2B5EF4-FFF2-40B4-BE49-F238E27FC236}">
              <a16:creationId xmlns:a16="http://schemas.microsoft.com/office/drawing/2014/main" id="{93A478C0-4451-4BAD-BCBF-913658C9D097}"/>
            </a:ext>
          </a:extLst>
        </xdr:cNvPr>
        <xdr:cNvCxnSpPr/>
      </xdr:nvCxnSpPr>
      <xdr:spPr>
        <a:xfrm>
          <a:off x="9154160" y="107833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158949</xdr:rowOff>
    </xdr:from>
    <xdr:ext cx="469744" cy="259045"/>
    <xdr:sp macro="" textlink="">
      <xdr:nvSpPr>
        <xdr:cNvPr id="235" name="【体育館・プール】&#10;一人当たり面積最大値テキスト">
          <a:extLst>
            <a:ext uri="{FF2B5EF4-FFF2-40B4-BE49-F238E27FC236}">
              <a16:creationId xmlns:a16="http://schemas.microsoft.com/office/drawing/2014/main" id="{11356822-9EA9-4F45-8D67-1754223610FD}"/>
            </a:ext>
          </a:extLst>
        </xdr:cNvPr>
        <xdr:cNvSpPr txBox="1"/>
      </xdr:nvSpPr>
      <xdr:spPr>
        <a:xfrm>
          <a:off x="92583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40822</xdr:rowOff>
    </xdr:from>
    <xdr:to>
      <xdr:col>55</xdr:col>
      <xdr:colOff>88900</xdr:colOff>
      <xdr:row>55</xdr:row>
      <xdr:rowOff>40822</xdr:rowOff>
    </xdr:to>
    <xdr:cxnSp macro="">
      <xdr:nvCxnSpPr>
        <xdr:cNvPr id="236" name="直線コネクタ 235">
          <a:extLst>
            <a:ext uri="{FF2B5EF4-FFF2-40B4-BE49-F238E27FC236}">
              <a16:creationId xmlns:a16="http://schemas.microsoft.com/office/drawing/2014/main" id="{44C292B7-BDD3-418F-AD35-DA35C08692E7}"/>
            </a:ext>
          </a:extLst>
        </xdr:cNvPr>
        <xdr:cNvCxnSpPr/>
      </xdr:nvCxnSpPr>
      <xdr:spPr>
        <a:xfrm>
          <a:off x="915416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64605</xdr:rowOff>
    </xdr:from>
    <xdr:ext cx="469744" cy="259045"/>
    <xdr:sp macro="" textlink="">
      <xdr:nvSpPr>
        <xdr:cNvPr id="237" name="【体育館・プール】&#10;一人当たり面積平均値テキスト">
          <a:extLst>
            <a:ext uri="{FF2B5EF4-FFF2-40B4-BE49-F238E27FC236}">
              <a16:creationId xmlns:a16="http://schemas.microsoft.com/office/drawing/2014/main" id="{B07F6FA1-C98A-4CB1-AC1F-48730B749D85}"/>
            </a:ext>
          </a:extLst>
        </xdr:cNvPr>
        <xdr:cNvSpPr txBox="1"/>
      </xdr:nvSpPr>
      <xdr:spPr>
        <a:xfrm>
          <a:off x="9258300" y="10290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41728</xdr:rowOff>
    </xdr:from>
    <xdr:to>
      <xdr:col>55</xdr:col>
      <xdr:colOff>50800</xdr:colOff>
      <xdr:row>62</xdr:row>
      <xdr:rowOff>143328</xdr:rowOff>
    </xdr:to>
    <xdr:sp macro="" textlink="">
      <xdr:nvSpPr>
        <xdr:cNvPr id="238" name="フローチャート: 判断 237">
          <a:extLst>
            <a:ext uri="{FF2B5EF4-FFF2-40B4-BE49-F238E27FC236}">
              <a16:creationId xmlns:a16="http://schemas.microsoft.com/office/drawing/2014/main" id="{2D25F444-DCA9-476C-BAD2-C0648C5F7F07}"/>
            </a:ext>
          </a:extLst>
        </xdr:cNvPr>
        <xdr:cNvSpPr/>
      </xdr:nvSpPr>
      <xdr:spPr>
        <a:xfrm>
          <a:off x="9192260" y="104354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52615</xdr:rowOff>
    </xdr:from>
    <xdr:to>
      <xdr:col>50</xdr:col>
      <xdr:colOff>165100</xdr:colOff>
      <xdr:row>62</xdr:row>
      <xdr:rowOff>154215</xdr:rowOff>
    </xdr:to>
    <xdr:sp macro="" textlink="">
      <xdr:nvSpPr>
        <xdr:cNvPr id="239" name="フローチャート: 判断 238">
          <a:extLst>
            <a:ext uri="{FF2B5EF4-FFF2-40B4-BE49-F238E27FC236}">
              <a16:creationId xmlns:a16="http://schemas.microsoft.com/office/drawing/2014/main" id="{869A33FC-ABC5-4525-AF82-C49F53573C6A}"/>
            </a:ext>
          </a:extLst>
        </xdr:cNvPr>
        <xdr:cNvSpPr/>
      </xdr:nvSpPr>
      <xdr:spPr>
        <a:xfrm>
          <a:off x="8445500" y="1044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85272</xdr:rowOff>
    </xdr:from>
    <xdr:to>
      <xdr:col>46</xdr:col>
      <xdr:colOff>38100</xdr:colOff>
      <xdr:row>63</xdr:row>
      <xdr:rowOff>15422</xdr:rowOff>
    </xdr:to>
    <xdr:sp macro="" textlink="">
      <xdr:nvSpPr>
        <xdr:cNvPr id="240" name="フローチャート: 判断 239">
          <a:extLst>
            <a:ext uri="{FF2B5EF4-FFF2-40B4-BE49-F238E27FC236}">
              <a16:creationId xmlns:a16="http://schemas.microsoft.com/office/drawing/2014/main" id="{A8337DF9-5DB5-4F94-A985-4DD56FEC9FE6}"/>
            </a:ext>
          </a:extLst>
        </xdr:cNvPr>
        <xdr:cNvSpPr/>
      </xdr:nvSpPr>
      <xdr:spPr>
        <a:xfrm>
          <a:off x="7670800" y="104789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41728</xdr:rowOff>
    </xdr:from>
    <xdr:to>
      <xdr:col>41</xdr:col>
      <xdr:colOff>101600</xdr:colOff>
      <xdr:row>62</xdr:row>
      <xdr:rowOff>143328</xdr:rowOff>
    </xdr:to>
    <xdr:sp macro="" textlink="">
      <xdr:nvSpPr>
        <xdr:cNvPr id="241" name="フローチャート: 判断 240">
          <a:extLst>
            <a:ext uri="{FF2B5EF4-FFF2-40B4-BE49-F238E27FC236}">
              <a16:creationId xmlns:a16="http://schemas.microsoft.com/office/drawing/2014/main" id="{C3635599-25C0-4913-B2B6-B0F4F61D81F9}"/>
            </a:ext>
          </a:extLst>
        </xdr:cNvPr>
        <xdr:cNvSpPr/>
      </xdr:nvSpPr>
      <xdr:spPr>
        <a:xfrm>
          <a:off x="6873240" y="1043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161472</xdr:rowOff>
    </xdr:from>
    <xdr:to>
      <xdr:col>36</xdr:col>
      <xdr:colOff>165100</xdr:colOff>
      <xdr:row>63</xdr:row>
      <xdr:rowOff>91622</xdr:rowOff>
    </xdr:to>
    <xdr:sp macro="" textlink="">
      <xdr:nvSpPr>
        <xdr:cNvPr id="242" name="フローチャート: 判断 241">
          <a:extLst>
            <a:ext uri="{FF2B5EF4-FFF2-40B4-BE49-F238E27FC236}">
              <a16:creationId xmlns:a16="http://schemas.microsoft.com/office/drawing/2014/main" id="{512FBC24-6797-4A0C-99E8-A88251AE0187}"/>
            </a:ext>
          </a:extLst>
        </xdr:cNvPr>
        <xdr:cNvSpPr/>
      </xdr:nvSpPr>
      <xdr:spPr>
        <a:xfrm>
          <a:off x="6098540" y="105551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E2BC472-D01B-4979-A8A1-711A172E79EB}"/>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A8A3339-8789-43C5-BBD5-A7BA217C5967}"/>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15B7D5E-E3D8-4AD8-80FF-E33B1C9A2F8D}"/>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D4499FA-0A73-49DC-A611-E9D74D756F5C}"/>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81E63E30-A928-468F-813D-A1A3C73DAF71}"/>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153307</xdr:rowOff>
    </xdr:from>
    <xdr:to>
      <xdr:col>55</xdr:col>
      <xdr:colOff>50800</xdr:colOff>
      <xdr:row>64</xdr:row>
      <xdr:rowOff>83457</xdr:rowOff>
    </xdr:to>
    <xdr:sp macro="" textlink="">
      <xdr:nvSpPr>
        <xdr:cNvPr id="248" name="楕円 247">
          <a:extLst>
            <a:ext uri="{FF2B5EF4-FFF2-40B4-BE49-F238E27FC236}">
              <a16:creationId xmlns:a16="http://schemas.microsoft.com/office/drawing/2014/main" id="{77D674E4-E73F-4F33-8492-398D7F168F5D}"/>
            </a:ext>
          </a:extLst>
        </xdr:cNvPr>
        <xdr:cNvSpPr/>
      </xdr:nvSpPr>
      <xdr:spPr>
        <a:xfrm>
          <a:off x="9192260" y="107146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68234</xdr:rowOff>
    </xdr:from>
    <xdr:ext cx="469744" cy="259045"/>
    <xdr:sp macro="" textlink="">
      <xdr:nvSpPr>
        <xdr:cNvPr id="249" name="【体育館・プール】&#10;一人当たり面積該当値テキスト">
          <a:extLst>
            <a:ext uri="{FF2B5EF4-FFF2-40B4-BE49-F238E27FC236}">
              <a16:creationId xmlns:a16="http://schemas.microsoft.com/office/drawing/2014/main" id="{AC6512BC-F9E8-4F73-BA60-C2A7537BE75F}"/>
            </a:ext>
          </a:extLst>
        </xdr:cNvPr>
        <xdr:cNvSpPr txBox="1"/>
      </xdr:nvSpPr>
      <xdr:spPr>
        <a:xfrm>
          <a:off x="9258300" y="1062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153307</xdr:rowOff>
    </xdr:from>
    <xdr:to>
      <xdr:col>50</xdr:col>
      <xdr:colOff>165100</xdr:colOff>
      <xdr:row>64</xdr:row>
      <xdr:rowOff>83457</xdr:rowOff>
    </xdr:to>
    <xdr:sp macro="" textlink="">
      <xdr:nvSpPr>
        <xdr:cNvPr id="250" name="楕円 249">
          <a:extLst>
            <a:ext uri="{FF2B5EF4-FFF2-40B4-BE49-F238E27FC236}">
              <a16:creationId xmlns:a16="http://schemas.microsoft.com/office/drawing/2014/main" id="{BCF083CE-2CEA-4754-8A86-F517F7E5443A}"/>
            </a:ext>
          </a:extLst>
        </xdr:cNvPr>
        <xdr:cNvSpPr/>
      </xdr:nvSpPr>
      <xdr:spPr>
        <a:xfrm>
          <a:off x="8445500" y="107146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32657</xdr:rowOff>
    </xdr:from>
    <xdr:to>
      <xdr:col>55</xdr:col>
      <xdr:colOff>0</xdr:colOff>
      <xdr:row>64</xdr:row>
      <xdr:rowOff>32657</xdr:rowOff>
    </xdr:to>
    <xdr:cxnSp macro="">
      <xdr:nvCxnSpPr>
        <xdr:cNvPr id="251" name="直線コネクタ 250">
          <a:extLst>
            <a:ext uri="{FF2B5EF4-FFF2-40B4-BE49-F238E27FC236}">
              <a16:creationId xmlns:a16="http://schemas.microsoft.com/office/drawing/2014/main" id="{910A951A-21D0-4F72-A3B7-6A614AEB1DC3}"/>
            </a:ext>
          </a:extLst>
        </xdr:cNvPr>
        <xdr:cNvCxnSpPr/>
      </xdr:nvCxnSpPr>
      <xdr:spPr>
        <a:xfrm>
          <a:off x="8496300" y="1076161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153307</xdr:rowOff>
    </xdr:from>
    <xdr:to>
      <xdr:col>46</xdr:col>
      <xdr:colOff>38100</xdr:colOff>
      <xdr:row>64</xdr:row>
      <xdr:rowOff>83457</xdr:rowOff>
    </xdr:to>
    <xdr:sp macro="" textlink="">
      <xdr:nvSpPr>
        <xdr:cNvPr id="252" name="楕円 251">
          <a:extLst>
            <a:ext uri="{FF2B5EF4-FFF2-40B4-BE49-F238E27FC236}">
              <a16:creationId xmlns:a16="http://schemas.microsoft.com/office/drawing/2014/main" id="{D2302957-578F-49A9-9789-3A82CAA6C97D}"/>
            </a:ext>
          </a:extLst>
        </xdr:cNvPr>
        <xdr:cNvSpPr/>
      </xdr:nvSpPr>
      <xdr:spPr>
        <a:xfrm>
          <a:off x="7670800" y="107146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32657</xdr:rowOff>
    </xdr:from>
    <xdr:to>
      <xdr:col>50</xdr:col>
      <xdr:colOff>114300</xdr:colOff>
      <xdr:row>64</xdr:row>
      <xdr:rowOff>32657</xdr:rowOff>
    </xdr:to>
    <xdr:cxnSp macro="">
      <xdr:nvCxnSpPr>
        <xdr:cNvPr id="253" name="直線コネクタ 252">
          <a:extLst>
            <a:ext uri="{FF2B5EF4-FFF2-40B4-BE49-F238E27FC236}">
              <a16:creationId xmlns:a16="http://schemas.microsoft.com/office/drawing/2014/main" id="{7A667D2B-538E-4EAB-9497-BB48E53107BD}"/>
            </a:ext>
          </a:extLst>
        </xdr:cNvPr>
        <xdr:cNvCxnSpPr/>
      </xdr:nvCxnSpPr>
      <xdr:spPr>
        <a:xfrm>
          <a:off x="7713980" y="1076161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142422</xdr:rowOff>
    </xdr:from>
    <xdr:to>
      <xdr:col>41</xdr:col>
      <xdr:colOff>101600</xdr:colOff>
      <xdr:row>64</xdr:row>
      <xdr:rowOff>72572</xdr:rowOff>
    </xdr:to>
    <xdr:sp macro="" textlink="">
      <xdr:nvSpPr>
        <xdr:cNvPr id="254" name="楕円 253">
          <a:extLst>
            <a:ext uri="{FF2B5EF4-FFF2-40B4-BE49-F238E27FC236}">
              <a16:creationId xmlns:a16="http://schemas.microsoft.com/office/drawing/2014/main" id="{10AAAAF4-FCCC-42D8-8C45-2105F94003B4}"/>
            </a:ext>
          </a:extLst>
        </xdr:cNvPr>
        <xdr:cNvSpPr/>
      </xdr:nvSpPr>
      <xdr:spPr>
        <a:xfrm>
          <a:off x="6873240" y="107037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21772</xdr:rowOff>
    </xdr:from>
    <xdr:to>
      <xdr:col>45</xdr:col>
      <xdr:colOff>177800</xdr:colOff>
      <xdr:row>64</xdr:row>
      <xdr:rowOff>32657</xdr:rowOff>
    </xdr:to>
    <xdr:cxnSp macro="">
      <xdr:nvCxnSpPr>
        <xdr:cNvPr id="255" name="直線コネクタ 254">
          <a:extLst>
            <a:ext uri="{FF2B5EF4-FFF2-40B4-BE49-F238E27FC236}">
              <a16:creationId xmlns:a16="http://schemas.microsoft.com/office/drawing/2014/main" id="{B7E26954-208E-4B39-AC65-5F39428224D0}"/>
            </a:ext>
          </a:extLst>
        </xdr:cNvPr>
        <xdr:cNvCxnSpPr/>
      </xdr:nvCxnSpPr>
      <xdr:spPr>
        <a:xfrm>
          <a:off x="6924040" y="10750732"/>
          <a:ext cx="78994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153307</xdr:rowOff>
    </xdr:from>
    <xdr:to>
      <xdr:col>36</xdr:col>
      <xdr:colOff>165100</xdr:colOff>
      <xdr:row>64</xdr:row>
      <xdr:rowOff>83457</xdr:rowOff>
    </xdr:to>
    <xdr:sp macro="" textlink="">
      <xdr:nvSpPr>
        <xdr:cNvPr id="256" name="楕円 255">
          <a:extLst>
            <a:ext uri="{FF2B5EF4-FFF2-40B4-BE49-F238E27FC236}">
              <a16:creationId xmlns:a16="http://schemas.microsoft.com/office/drawing/2014/main" id="{B1A82BB3-AFE6-4A0C-B2AC-FE0DD0D0F2EC}"/>
            </a:ext>
          </a:extLst>
        </xdr:cNvPr>
        <xdr:cNvSpPr/>
      </xdr:nvSpPr>
      <xdr:spPr>
        <a:xfrm>
          <a:off x="6098540" y="107146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21772</xdr:rowOff>
    </xdr:from>
    <xdr:to>
      <xdr:col>41</xdr:col>
      <xdr:colOff>50800</xdr:colOff>
      <xdr:row>64</xdr:row>
      <xdr:rowOff>32657</xdr:rowOff>
    </xdr:to>
    <xdr:cxnSp macro="">
      <xdr:nvCxnSpPr>
        <xdr:cNvPr id="257" name="直線コネクタ 256">
          <a:extLst>
            <a:ext uri="{FF2B5EF4-FFF2-40B4-BE49-F238E27FC236}">
              <a16:creationId xmlns:a16="http://schemas.microsoft.com/office/drawing/2014/main" id="{14689EC3-25F2-49AB-B6AF-7926CD8A8D79}"/>
            </a:ext>
          </a:extLst>
        </xdr:cNvPr>
        <xdr:cNvCxnSpPr/>
      </xdr:nvCxnSpPr>
      <xdr:spPr>
        <a:xfrm flipV="1">
          <a:off x="6149340" y="10750732"/>
          <a:ext cx="7747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170742</xdr:rowOff>
    </xdr:from>
    <xdr:ext cx="469744" cy="259045"/>
    <xdr:sp macro="" textlink="">
      <xdr:nvSpPr>
        <xdr:cNvPr id="258" name="n_1aveValue【体育館・プール】&#10;一人当たり面積">
          <a:extLst>
            <a:ext uri="{FF2B5EF4-FFF2-40B4-BE49-F238E27FC236}">
              <a16:creationId xmlns:a16="http://schemas.microsoft.com/office/drawing/2014/main" id="{3C377BB6-52AE-4A90-BB39-BBBD1CC945D5}"/>
            </a:ext>
          </a:extLst>
        </xdr:cNvPr>
        <xdr:cNvSpPr txBox="1"/>
      </xdr:nvSpPr>
      <xdr:spPr>
        <a:xfrm>
          <a:off x="8271587" y="1022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31949</xdr:rowOff>
    </xdr:from>
    <xdr:ext cx="469744" cy="259045"/>
    <xdr:sp macro="" textlink="">
      <xdr:nvSpPr>
        <xdr:cNvPr id="259" name="n_2aveValue【体育館・プール】&#10;一人当たり面積">
          <a:extLst>
            <a:ext uri="{FF2B5EF4-FFF2-40B4-BE49-F238E27FC236}">
              <a16:creationId xmlns:a16="http://schemas.microsoft.com/office/drawing/2014/main" id="{B397F47C-D508-46F6-ABCD-6AC21399DF4B}"/>
            </a:ext>
          </a:extLst>
        </xdr:cNvPr>
        <xdr:cNvSpPr txBox="1"/>
      </xdr:nvSpPr>
      <xdr:spPr>
        <a:xfrm>
          <a:off x="7509587" y="1025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159855</xdr:rowOff>
    </xdr:from>
    <xdr:ext cx="469744" cy="259045"/>
    <xdr:sp macro="" textlink="">
      <xdr:nvSpPr>
        <xdr:cNvPr id="260" name="n_3aveValue【体育館・プール】&#10;一人当たり面積">
          <a:extLst>
            <a:ext uri="{FF2B5EF4-FFF2-40B4-BE49-F238E27FC236}">
              <a16:creationId xmlns:a16="http://schemas.microsoft.com/office/drawing/2014/main" id="{99F00ABE-0330-43C7-9B9C-CA9D094DED75}"/>
            </a:ext>
          </a:extLst>
        </xdr:cNvPr>
        <xdr:cNvSpPr txBox="1"/>
      </xdr:nvSpPr>
      <xdr:spPr>
        <a:xfrm>
          <a:off x="6712027" y="1021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108149</xdr:rowOff>
    </xdr:from>
    <xdr:ext cx="469744" cy="259045"/>
    <xdr:sp macro="" textlink="">
      <xdr:nvSpPr>
        <xdr:cNvPr id="261" name="n_4aveValue【体育館・プール】&#10;一人当たり面積">
          <a:extLst>
            <a:ext uri="{FF2B5EF4-FFF2-40B4-BE49-F238E27FC236}">
              <a16:creationId xmlns:a16="http://schemas.microsoft.com/office/drawing/2014/main" id="{4F00FA50-B01D-4533-8CB9-AC9CFDB0C8E8}"/>
            </a:ext>
          </a:extLst>
        </xdr:cNvPr>
        <xdr:cNvSpPr txBox="1"/>
      </xdr:nvSpPr>
      <xdr:spPr>
        <a:xfrm>
          <a:off x="5937327" y="1033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74584</xdr:rowOff>
    </xdr:from>
    <xdr:ext cx="469744" cy="259045"/>
    <xdr:sp macro="" textlink="">
      <xdr:nvSpPr>
        <xdr:cNvPr id="262" name="n_1mainValue【体育館・プール】&#10;一人当たり面積">
          <a:extLst>
            <a:ext uri="{FF2B5EF4-FFF2-40B4-BE49-F238E27FC236}">
              <a16:creationId xmlns:a16="http://schemas.microsoft.com/office/drawing/2014/main" id="{28730661-536E-4BF1-9346-FA31A588325D}"/>
            </a:ext>
          </a:extLst>
        </xdr:cNvPr>
        <xdr:cNvSpPr txBox="1"/>
      </xdr:nvSpPr>
      <xdr:spPr>
        <a:xfrm>
          <a:off x="8271587" y="1080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74584</xdr:rowOff>
    </xdr:from>
    <xdr:ext cx="469744" cy="259045"/>
    <xdr:sp macro="" textlink="">
      <xdr:nvSpPr>
        <xdr:cNvPr id="263" name="n_2mainValue【体育館・プール】&#10;一人当たり面積">
          <a:extLst>
            <a:ext uri="{FF2B5EF4-FFF2-40B4-BE49-F238E27FC236}">
              <a16:creationId xmlns:a16="http://schemas.microsoft.com/office/drawing/2014/main" id="{06EBFB38-B199-4A9B-8D0C-E73FE04FC402}"/>
            </a:ext>
          </a:extLst>
        </xdr:cNvPr>
        <xdr:cNvSpPr txBox="1"/>
      </xdr:nvSpPr>
      <xdr:spPr>
        <a:xfrm>
          <a:off x="7509587" y="1080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63699</xdr:rowOff>
    </xdr:from>
    <xdr:ext cx="469744" cy="259045"/>
    <xdr:sp macro="" textlink="">
      <xdr:nvSpPr>
        <xdr:cNvPr id="264" name="n_3mainValue【体育館・プール】&#10;一人当たり面積">
          <a:extLst>
            <a:ext uri="{FF2B5EF4-FFF2-40B4-BE49-F238E27FC236}">
              <a16:creationId xmlns:a16="http://schemas.microsoft.com/office/drawing/2014/main" id="{EFDBBF7D-8922-4476-9690-1D3FC50898DA}"/>
            </a:ext>
          </a:extLst>
        </xdr:cNvPr>
        <xdr:cNvSpPr txBox="1"/>
      </xdr:nvSpPr>
      <xdr:spPr>
        <a:xfrm>
          <a:off x="6712027" y="1079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74584</xdr:rowOff>
    </xdr:from>
    <xdr:ext cx="469744" cy="259045"/>
    <xdr:sp macro="" textlink="">
      <xdr:nvSpPr>
        <xdr:cNvPr id="265" name="n_4mainValue【体育館・プール】&#10;一人当たり面積">
          <a:extLst>
            <a:ext uri="{FF2B5EF4-FFF2-40B4-BE49-F238E27FC236}">
              <a16:creationId xmlns:a16="http://schemas.microsoft.com/office/drawing/2014/main" id="{4CC557BC-1B4E-49F1-8ECE-56763131F1F2}"/>
            </a:ext>
          </a:extLst>
        </xdr:cNvPr>
        <xdr:cNvSpPr txBox="1"/>
      </xdr:nvSpPr>
      <xdr:spPr>
        <a:xfrm>
          <a:off x="5937327" y="1080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8EC83F04-B0A3-434E-BDE6-06E79A224B45}"/>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E27F5778-D44A-41B0-B563-4DB6661AD62A}"/>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2A1AB71F-F5A5-4A31-ADBD-F6E38AA11947}"/>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571E5278-F382-4D4F-9DF4-C607C13B155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382BAB42-BDC6-45E4-BD5A-0FAB14974CF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F86483E5-9E29-4BE8-9F72-A2789EE44FF5}"/>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69BE0EE-CE61-4C1E-919F-1FA3D6FC2CFC}"/>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658E8716-5191-42C9-A472-1542DB9DF8F6}"/>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62CEEC5E-1474-4EC8-8739-F08FB59C157E}"/>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57819B0B-5C11-4125-BF27-F62DB7021B33}"/>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a:extLst>
            <a:ext uri="{FF2B5EF4-FFF2-40B4-BE49-F238E27FC236}">
              <a16:creationId xmlns:a16="http://schemas.microsoft.com/office/drawing/2014/main" id="{D5435669-D8BC-4BC5-9783-B12395D5DD0F}"/>
            </a:ext>
          </a:extLst>
        </xdr:cNvPr>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ED73F502-04A7-4CC4-859F-5E3F41E67889}"/>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a:extLst>
            <a:ext uri="{FF2B5EF4-FFF2-40B4-BE49-F238E27FC236}">
              <a16:creationId xmlns:a16="http://schemas.microsoft.com/office/drawing/2014/main" id="{E52051E9-FA6D-4806-BAB3-FF1322C2B47C}"/>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A7A87FF7-5B2B-4D33-9B30-39B91D978DAA}"/>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5B22A180-63E4-4B51-B1E1-AA85BC42F595}"/>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D1048C32-88CF-4B90-A77B-7B99E0C86DA4}"/>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F5A0040C-81DD-4053-B0BF-EC11066EFC76}"/>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1710AC88-A477-4F2C-8BC6-D5C5D8B88141}"/>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159E8077-E82B-4211-815D-D02313220E6C}"/>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AE715C4-AD39-4B68-AEC0-D0A3438133DD}"/>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1184FEFA-99C5-4456-AD40-69CDFE53E45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98E5F848-D196-451F-BD66-4DF25B0EFCEF}"/>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165D6B3A-0DFB-4F2B-8AA2-05778756B2C2}"/>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1A38B551-EBA4-4B67-A9AC-AE95FE18D4A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85</xdr:row>
      <xdr:rowOff>163830</xdr:rowOff>
    </xdr:to>
    <xdr:cxnSp macro="">
      <xdr:nvCxnSpPr>
        <xdr:cNvPr id="290" name="直線コネクタ 289">
          <a:extLst>
            <a:ext uri="{FF2B5EF4-FFF2-40B4-BE49-F238E27FC236}">
              <a16:creationId xmlns:a16="http://schemas.microsoft.com/office/drawing/2014/main" id="{07D209E2-1844-467E-8B8D-A905C70772C9}"/>
            </a:ext>
          </a:extLst>
        </xdr:cNvPr>
        <xdr:cNvCxnSpPr/>
      </xdr:nvCxnSpPr>
      <xdr:spPr>
        <a:xfrm flipV="1">
          <a:off x="4086225" y="1297305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C8A7FEE4-B295-4BB4-B8A0-0883FD95111D}"/>
            </a:ext>
          </a:extLst>
        </xdr:cNvPr>
        <xdr:cNvSpPr txBox="1"/>
      </xdr:nvSpPr>
      <xdr:spPr>
        <a:xfrm>
          <a:off x="4124960"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92" name="直線コネクタ 291">
          <a:extLst>
            <a:ext uri="{FF2B5EF4-FFF2-40B4-BE49-F238E27FC236}">
              <a16:creationId xmlns:a16="http://schemas.microsoft.com/office/drawing/2014/main" id="{211BB507-C655-472E-BC1E-958A3EFF06F9}"/>
            </a:ext>
          </a:extLst>
        </xdr:cNvPr>
        <xdr:cNvCxnSpPr/>
      </xdr:nvCxnSpPr>
      <xdr:spPr>
        <a:xfrm>
          <a:off x="402082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73763F3D-2676-4596-99D7-C05C3755B317}"/>
            </a:ext>
          </a:extLst>
        </xdr:cNvPr>
        <xdr:cNvSpPr txBox="1"/>
      </xdr:nvSpPr>
      <xdr:spPr>
        <a:xfrm>
          <a:off x="4124960" y="1275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94" name="直線コネクタ 293">
          <a:extLst>
            <a:ext uri="{FF2B5EF4-FFF2-40B4-BE49-F238E27FC236}">
              <a16:creationId xmlns:a16="http://schemas.microsoft.com/office/drawing/2014/main" id="{7CB233AD-A980-4437-9DC5-9C13AB1BA3E0}"/>
            </a:ext>
          </a:extLst>
        </xdr:cNvPr>
        <xdr:cNvCxnSpPr/>
      </xdr:nvCxnSpPr>
      <xdr:spPr>
        <a:xfrm>
          <a:off x="4020820" y="12973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154957</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F1579758-522B-4416-92DA-DFB424C5A1C4}"/>
            </a:ext>
          </a:extLst>
        </xdr:cNvPr>
        <xdr:cNvSpPr txBox="1"/>
      </xdr:nvSpPr>
      <xdr:spPr>
        <a:xfrm>
          <a:off x="4124960" y="1356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132080</xdr:rowOff>
    </xdr:from>
    <xdr:to>
      <xdr:col>24</xdr:col>
      <xdr:colOff>114300</xdr:colOff>
      <xdr:row>82</xdr:row>
      <xdr:rowOff>62230</xdr:rowOff>
    </xdr:to>
    <xdr:sp macro="" textlink="">
      <xdr:nvSpPr>
        <xdr:cNvPr id="296" name="フローチャート: 判断 295">
          <a:extLst>
            <a:ext uri="{FF2B5EF4-FFF2-40B4-BE49-F238E27FC236}">
              <a16:creationId xmlns:a16="http://schemas.microsoft.com/office/drawing/2014/main" id="{73675C48-4EFF-4AC5-A629-85E7A338C0AD}"/>
            </a:ext>
          </a:extLst>
        </xdr:cNvPr>
        <xdr:cNvSpPr/>
      </xdr:nvSpPr>
      <xdr:spPr>
        <a:xfrm>
          <a:off x="4036060" y="13710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97" name="フローチャート: 判断 296">
          <a:extLst>
            <a:ext uri="{FF2B5EF4-FFF2-40B4-BE49-F238E27FC236}">
              <a16:creationId xmlns:a16="http://schemas.microsoft.com/office/drawing/2014/main" id="{9A62105A-AFEE-44E9-8F6E-B70CB87B8467}"/>
            </a:ext>
          </a:extLst>
        </xdr:cNvPr>
        <xdr:cNvSpPr/>
      </xdr:nvSpPr>
      <xdr:spPr>
        <a:xfrm>
          <a:off x="3312160" y="136842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25400</xdr:rowOff>
    </xdr:from>
    <xdr:to>
      <xdr:col>15</xdr:col>
      <xdr:colOff>101600</xdr:colOff>
      <xdr:row>81</xdr:row>
      <xdr:rowOff>127000</xdr:rowOff>
    </xdr:to>
    <xdr:sp macro="" textlink="">
      <xdr:nvSpPr>
        <xdr:cNvPr id="298" name="フローチャート: 判断 297">
          <a:extLst>
            <a:ext uri="{FF2B5EF4-FFF2-40B4-BE49-F238E27FC236}">
              <a16:creationId xmlns:a16="http://schemas.microsoft.com/office/drawing/2014/main" id="{D0924FB6-0CF4-41B3-9B7F-1CDA3C16A61C}"/>
            </a:ext>
          </a:extLst>
        </xdr:cNvPr>
        <xdr:cNvSpPr/>
      </xdr:nvSpPr>
      <xdr:spPr>
        <a:xfrm>
          <a:off x="2514600" y="1360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99" name="フローチャート: 判断 298">
          <a:extLst>
            <a:ext uri="{FF2B5EF4-FFF2-40B4-BE49-F238E27FC236}">
              <a16:creationId xmlns:a16="http://schemas.microsoft.com/office/drawing/2014/main" id="{DBDC8C2F-6ABE-404A-A089-D66347FA5544}"/>
            </a:ext>
          </a:extLst>
        </xdr:cNvPr>
        <xdr:cNvSpPr/>
      </xdr:nvSpPr>
      <xdr:spPr>
        <a:xfrm>
          <a:off x="1739900" y="13558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55880</xdr:rowOff>
    </xdr:from>
    <xdr:to>
      <xdr:col>6</xdr:col>
      <xdr:colOff>38100</xdr:colOff>
      <xdr:row>81</xdr:row>
      <xdr:rowOff>157480</xdr:rowOff>
    </xdr:to>
    <xdr:sp macro="" textlink="">
      <xdr:nvSpPr>
        <xdr:cNvPr id="300" name="フローチャート: 判断 299">
          <a:extLst>
            <a:ext uri="{FF2B5EF4-FFF2-40B4-BE49-F238E27FC236}">
              <a16:creationId xmlns:a16="http://schemas.microsoft.com/office/drawing/2014/main" id="{936BA85C-F401-479A-99DC-656FDA28A88F}"/>
            </a:ext>
          </a:extLst>
        </xdr:cNvPr>
        <xdr:cNvSpPr/>
      </xdr:nvSpPr>
      <xdr:spPr>
        <a:xfrm>
          <a:off x="965200" y="13634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1D76FA9-3840-41C7-B735-2642F4513233}"/>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EF52484-5E7E-4793-9D30-374B0B2C24AB}"/>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6D66AF7-E433-493D-9480-D8EFE7E19672}"/>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CFFCE69-000B-4909-B65A-E3B6BBF31625}"/>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4A98D0C4-DC64-4762-87F4-FA908826F4F2}"/>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170180</xdr:rowOff>
    </xdr:from>
    <xdr:to>
      <xdr:col>24</xdr:col>
      <xdr:colOff>114300</xdr:colOff>
      <xdr:row>83</xdr:row>
      <xdr:rowOff>100330</xdr:rowOff>
    </xdr:to>
    <xdr:sp macro="" textlink="">
      <xdr:nvSpPr>
        <xdr:cNvPr id="306" name="楕円 305">
          <a:extLst>
            <a:ext uri="{FF2B5EF4-FFF2-40B4-BE49-F238E27FC236}">
              <a16:creationId xmlns:a16="http://schemas.microsoft.com/office/drawing/2014/main" id="{6291A062-BD66-413A-A03D-58472CD0E29F}"/>
            </a:ext>
          </a:extLst>
        </xdr:cNvPr>
        <xdr:cNvSpPr/>
      </xdr:nvSpPr>
      <xdr:spPr>
        <a:xfrm>
          <a:off x="4036060" y="13916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148607</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1FDFB16D-C2C0-4968-858E-528F1F01E609}"/>
            </a:ext>
          </a:extLst>
        </xdr:cNvPr>
        <xdr:cNvSpPr txBox="1"/>
      </xdr:nvSpPr>
      <xdr:spPr>
        <a:xfrm>
          <a:off x="4124960"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147320</xdr:rowOff>
    </xdr:from>
    <xdr:to>
      <xdr:col>20</xdr:col>
      <xdr:colOff>38100</xdr:colOff>
      <xdr:row>83</xdr:row>
      <xdr:rowOff>77470</xdr:rowOff>
    </xdr:to>
    <xdr:sp macro="" textlink="">
      <xdr:nvSpPr>
        <xdr:cNvPr id="308" name="楕円 307">
          <a:extLst>
            <a:ext uri="{FF2B5EF4-FFF2-40B4-BE49-F238E27FC236}">
              <a16:creationId xmlns:a16="http://schemas.microsoft.com/office/drawing/2014/main" id="{A30730BF-D4EB-4FA9-89CD-A5C2939837D3}"/>
            </a:ext>
          </a:extLst>
        </xdr:cNvPr>
        <xdr:cNvSpPr/>
      </xdr:nvSpPr>
      <xdr:spPr>
        <a:xfrm>
          <a:off x="3312160" y="13893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26670</xdr:rowOff>
    </xdr:from>
    <xdr:to>
      <xdr:col>24</xdr:col>
      <xdr:colOff>63500</xdr:colOff>
      <xdr:row>83</xdr:row>
      <xdr:rowOff>49530</xdr:rowOff>
    </xdr:to>
    <xdr:cxnSp macro="">
      <xdr:nvCxnSpPr>
        <xdr:cNvPr id="309" name="直線コネクタ 308">
          <a:extLst>
            <a:ext uri="{FF2B5EF4-FFF2-40B4-BE49-F238E27FC236}">
              <a16:creationId xmlns:a16="http://schemas.microsoft.com/office/drawing/2014/main" id="{B2F680A0-3C19-4E6C-B64D-B14DE22A7AFF}"/>
            </a:ext>
          </a:extLst>
        </xdr:cNvPr>
        <xdr:cNvCxnSpPr/>
      </xdr:nvCxnSpPr>
      <xdr:spPr>
        <a:xfrm>
          <a:off x="3355340" y="13940790"/>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74930</xdr:rowOff>
    </xdr:from>
    <xdr:to>
      <xdr:col>15</xdr:col>
      <xdr:colOff>101600</xdr:colOff>
      <xdr:row>83</xdr:row>
      <xdr:rowOff>5080</xdr:rowOff>
    </xdr:to>
    <xdr:sp macro="" textlink="">
      <xdr:nvSpPr>
        <xdr:cNvPr id="310" name="楕円 309">
          <a:extLst>
            <a:ext uri="{FF2B5EF4-FFF2-40B4-BE49-F238E27FC236}">
              <a16:creationId xmlns:a16="http://schemas.microsoft.com/office/drawing/2014/main" id="{4947E1AC-722E-4E38-8A54-92AF753CD952}"/>
            </a:ext>
          </a:extLst>
        </xdr:cNvPr>
        <xdr:cNvSpPr/>
      </xdr:nvSpPr>
      <xdr:spPr>
        <a:xfrm>
          <a:off x="2514600" y="13821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125730</xdr:rowOff>
    </xdr:from>
    <xdr:to>
      <xdr:col>19</xdr:col>
      <xdr:colOff>177800</xdr:colOff>
      <xdr:row>83</xdr:row>
      <xdr:rowOff>26670</xdr:rowOff>
    </xdr:to>
    <xdr:cxnSp macro="">
      <xdr:nvCxnSpPr>
        <xdr:cNvPr id="311" name="直線コネクタ 310">
          <a:extLst>
            <a:ext uri="{FF2B5EF4-FFF2-40B4-BE49-F238E27FC236}">
              <a16:creationId xmlns:a16="http://schemas.microsoft.com/office/drawing/2014/main" id="{BA37EE17-DF7B-47CC-AF94-4C2696D63C93}"/>
            </a:ext>
          </a:extLst>
        </xdr:cNvPr>
        <xdr:cNvCxnSpPr/>
      </xdr:nvCxnSpPr>
      <xdr:spPr>
        <a:xfrm>
          <a:off x="2565400" y="13872210"/>
          <a:ext cx="78994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12" name="楕円 311">
          <a:extLst>
            <a:ext uri="{FF2B5EF4-FFF2-40B4-BE49-F238E27FC236}">
              <a16:creationId xmlns:a16="http://schemas.microsoft.com/office/drawing/2014/main" id="{3C7E5312-89C1-47AC-8B55-A47878E96881}"/>
            </a:ext>
          </a:extLst>
        </xdr:cNvPr>
        <xdr:cNvSpPr/>
      </xdr:nvSpPr>
      <xdr:spPr>
        <a:xfrm>
          <a:off x="1739900" y="1376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72389</xdr:rowOff>
    </xdr:from>
    <xdr:to>
      <xdr:col>15</xdr:col>
      <xdr:colOff>50800</xdr:colOff>
      <xdr:row>82</xdr:row>
      <xdr:rowOff>125730</xdr:rowOff>
    </xdr:to>
    <xdr:cxnSp macro="">
      <xdr:nvCxnSpPr>
        <xdr:cNvPr id="313" name="直線コネクタ 312">
          <a:extLst>
            <a:ext uri="{FF2B5EF4-FFF2-40B4-BE49-F238E27FC236}">
              <a16:creationId xmlns:a16="http://schemas.microsoft.com/office/drawing/2014/main" id="{225DB1CB-6B47-4E95-8E83-A5DA2089EAC0}"/>
            </a:ext>
          </a:extLst>
        </xdr:cNvPr>
        <xdr:cNvCxnSpPr/>
      </xdr:nvCxnSpPr>
      <xdr:spPr>
        <a:xfrm>
          <a:off x="1790700" y="13818869"/>
          <a:ext cx="7747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2539</xdr:rowOff>
    </xdr:from>
    <xdr:to>
      <xdr:col>6</xdr:col>
      <xdr:colOff>38100</xdr:colOff>
      <xdr:row>82</xdr:row>
      <xdr:rowOff>104139</xdr:rowOff>
    </xdr:to>
    <xdr:sp macro="" textlink="">
      <xdr:nvSpPr>
        <xdr:cNvPr id="314" name="楕円 313">
          <a:extLst>
            <a:ext uri="{FF2B5EF4-FFF2-40B4-BE49-F238E27FC236}">
              <a16:creationId xmlns:a16="http://schemas.microsoft.com/office/drawing/2014/main" id="{B5186E25-6D31-4DF1-904E-4B498285FC5C}"/>
            </a:ext>
          </a:extLst>
        </xdr:cNvPr>
        <xdr:cNvSpPr/>
      </xdr:nvSpPr>
      <xdr:spPr>
        <a:xfrm>
          <a:off x="965200" y="137490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53339</xdr:rowOff>
    </xdr:from>
    <xdr:to>
      <xdr:col>10</xdr:col>
      <xdr:colOff>114300</xdr:colOff>
      <xdr:row>82</xdr:row>
      <xdr:rowOff>72389</xdr:rowOff>
    </xdr:to>
    <xdr:cxnSp macro="">
      <xdr:nvCxnSpPr>
        <xdr:cNvPr id="315" name="直線コネクタ 314">
          <a:extLst>
            <a:ext uri="{FF2B5EF4-FFF2-40B4-BE49-F238E27FC236}">
              <a16:creationId xmlns:a16="http://schemas.microsoft.com/office/drawing/2014/main" id="{021AB2FF-B0C5-438C-8FF4-4AE75D29700D}"/>
            </a:ext>
          </a:extLst>
        </xdr:cNvPr>
        <xdr:cNvCxnSpPr/>
      </xdr:nvCxnSpPr>
      <xdr:spPr>
        <a:xfrm>
          <a:off x="1008380" y="13799819"/>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316" name="n_1aveValue【福祉施設】&#10;有形固定資産減価償却率">
          <a:extLst>
            <a:ext uri="{FF2B5EF4-FFF2-40B4-BE49-F238E27FC236}">
              <a16:creationId xmlns:a16="http://schemas.microsoft.com/office/drawing/2014/main" id="{5F991F8F-4CE6-4730-A4F7-159B8872F40B}"/>
            </a:ext>
          </a:extLst>
        </xdr:cNvPr>
        <xdr:cNvSpPr txBox="1"/>
      </xdr:nvSpPr>
      <xdr:spPr>
        <a:xfrm>
          <a:off x="317056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143527</xdr:rowOff>
    </xdr:from>
    <xdr:ext cx="405111" cy="259045"/>
    <xdr:sp macro="" textlink="">
      <xdr:nvSpPr>
        <xdr:cNvPr id="317" name="n_2aveValue【福祉施設】&#10;有形固定資産減価償却率">
          <a:extLst>
            <a:ext uri="{FF2B5EF4-FFF2-40B4-BE49-F238E27FC236}">
              <a16:creationId xmlns:a16="http://schemas.microsoft.com/office/drawing/2014/main" id="{AA964F02-1EA7-43BF-BF9E-B6B212897CEE}"/>
            </a:ext>
          </a:extLst>
        </xdr:cNvPr>
        <xdr:cNvSpPr txBox="1"/>
      </xdr:nvSpPr>
      <xdr:spPr>
        <a:xfrm>
          <a:off x="2385704" y="1338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318" name="n_3aveValue【福祉施設】&#10;有形固定資産減価償却率">
          <a:extLst>
            <a:ext uri="{FF2B5EF4-FFF2-40B4-BE49-F238E27FC236}">
              <a16:creationId xmlns:a16="http://schemas.microsoft.com/office/drawing/2014/main" id="{B6E511AA-BEE3-4C53-B822-5857FA16BDAA}"/>
            </a:ext>
          </a:extLst>
        </xdr:cNvPr>
        <xdr:cNvSpPr txBox="1"/>
      </xdr:nvSpPr>
      <xdr:spPr>
        <a:xfrm>
          <a:off x="161100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2557</xdr:rowOff>
    </xdr:from>
    <xdr:ext cx="405111" cy="259045"/>
    <xdr:sp macro="" textlink="">
      <xdr:nvSpPr>
        <xdr:cNvPr id="319" name="n_4aveValue【福祉施設】&#10;有形固定資産減価償却率">
          <a:extLst>
            <a:ext uri="{FF2B5EF4-FFF2-40B4-BE49-F238E27FC236}">
              <a16:creationId xmlns:a16="http://schemas.microsoft.com/office/drawing/2014/main" id="{6BCE2049-C7FB-4782-A4C6-4A05CD104B33}"/>
            </a:ext>
          </a:extLst>
        </xdr:cNvPr>
        <xdr:cNvSpPr txBox="1"/>
      </xdr:nvSpPr>
      <xdr:spPr>
        <a:xfrm>
          <a:off x="83630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68597</xdr:rowOff>
    </xdr:from>
    <xdr:ext cx="405111" cy="259045"/>
    <xdr:sp macro="" textlink="">
      <xdr:nvSpPr>
        <xdr:cNvPr id="320" name="n_1mainValue【福祉施設】&#10;有形固定資産減価償却率">
          <a:extLst>
            <a:ext uri="{FF2B5EF4-FFF2-40B4-BE49-F238E27FC236}">
              <a16:creationId xmlns:a16="http://schemas.microsoft.com/office/drawing/2014/main" id="{ADEB861F-DB41-40AB-9004-B1A6B83DEABC}"/>
            </a:ext>
          </a:extLst>
        </xdr:cNvPr>
        <xdr:cNvSpPr txBox="1"/>
      </xdr:nvSpPr>
      <xdr:spPr>
        <a:xfrm>
          <a:off x="3170564" y="1398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321" name="n_2mainValue【福祉施設】&#10;有形固定資産減価償却率">
          <a:extLst>
            <a:ext uri="{FF2B5EF4-FFF2-40B4-BE49-F238E27FC236}">
              <a16:creationId xmlns:a16="http://schemas.microsoft.com/office/drawing/2014/main" id="{E4640099-0D1F-4FC4-AA6E-20AA5D995B54}"/>
            </a:ext>
          </a:extLst>
        </xdr:cNvPr>
        <xdr:cNvSpPr txBox="1"/>
      </xdr:nvSpPr>
      <xdr:spPr>
        <a:xfrm>
          <a:off x="2385704" y="1391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22" name="n_3mainValue【福祉施設】&#10;有形固定資産減価償却率">
          <a:extLst>
            <a:ext uri="{FF2B5EF4-FFF2-40B4-BE49-F238E27FC236}">
              <a16:creationId xmlns:a16="http://schemas.microsoft.com/office/drawing/2014/main" id="{B59E2C1B-9632-4AE0-97AB-E106E7EA644F}"/>
            </a:ext>
          </a:extLst>
        </xdr:cNvPr>
        <xdr:cNvSpPr txBox="1"/>
      </xdr:nvSpPr>
      <xdr:spPr>
        <a:xfrm>
          <a:off x="1611004" y="13860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95266</xdr:rowOff>
    </xdr:from>
    <xdr:ext cx="405111" cy="259045"/>
    <xdr:sp macro="" textlink="">
      <xdr:nvSpPr>
        <xdr:cNvPr id="323" name="n_4mainValue【福祉施設】&#10;有形固定資産減価償却率">
          <a:extLst>
            <a:ext uri="{FF2B5EF4-FFF2-40B4-BE49-F238E27FC236}">
              <a16:creationId xmlns:a16="http://schemas.microsoft.com/office/drawing/2014/main" id="{705D34BF-666E-425C-A8DC-5324A334D216}"/>
            </a:ext>
          </a:extLst>
        </xdr:cNvPr>
        <xdr:cNvSpPr txBox="1"/>
      </xdr:nvSpPr>
      <xdr:spPr>
        <a:xfrm>
          <a:off x="836304" y="13841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2CD5CD5F-45E9-494E-9C3C-9F950E077578}"/>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B278999F-D8C7-43A3-B118-1763E8BD84B4}"/>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41385280-68D2-4145-B2C8-E7E855E7D99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98B4F547-A63A-4690-BBA2-E2896FC1A751}"/>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FA83D5DB-2F41-4786-8167-9BA81895AAF2}"/>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9263EB30-BDED-42E0-804A-6FA6DB8B8ED8}"/>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92FF4BE1-3082-4F0E-95AE-F861FE78549D}"/>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739FEFBF-30FD-4073-985E-04C4BF87DA0D}"/>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9C86A5E0-C003-402C-8537-E6B5251546B7}"/>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9F732AED-AB0F-4B28-B4A8-1EF3DD0DE2A9}"/>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1E754B90-06B8-4BDE-9B3B-CF5A39963DB2}"/>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71E3E4FB-4859-417A-9161-E6CF01D15DDC}"/>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39542EB8-A549-461C-877C-49C862D640F5}"/>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a:extLst>
            <a:ext uri="{FF2B5EF4-FFF2-40B4-BE49-F238E27FC236}">
              <a16:creationId xmlns:a16="http://schemas.microsoft.com/office/drawing/2014/main" id="{4BEDC52C-887E-40C2-8FB3-CD03E38521F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9F1EA554-EA4A-44F3-9E5A-CE8C98BCB22C}"/>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a:extLst>
            <a:ext uri="{FF2B5EF4-FFF2-40B4-BE49-F238E27FC236}">
              <a16:creationId xmlns:a16="http://schemas.microsoft.com/office/drawing/2014/main" id="{0E591A3D-3D80-4F08-A0FA-2C5B0700A40C}"/>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257BC20A-F147-40F7-9BD8-CC6AB20563E9}"/>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a:extLst>
            <a:ext uri="{FF2B5EF4-FFF2-40B4-BE49-F238E27FC236}">
              <a16:creationId xmlns:a16="http://schemas.microsoft.com/office/drawing/2014/main" id="{49C30BF3-1BB2-4974-9083-2B6AD48D12DD}"/>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21365AAF-FED8-4A3F-9F17-7A77EA264B82}"/>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a:extLst>
            <a:ext uri="{FF2B5EF4-FFF2-40B4-BE49-F238E27FC236}">
              <a16:creationId xmlns:a16="http://schemas.microsoft.com/office/drawing/2014/main" id="{B8A17C92-95E9-4306-99B7-F275D33289CA}"/>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3712B436-3E4A-4DC3-B6EC-6B0087ADB1DE}"/>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a:extLst>
            <a:ext uri="{FF2B5EF4-FFF2-40B4-BE49-F238E27FC236}">
              <a16:creationId xmlns:a16="http://schemas.microsoft.com/office/drawing/2014/main" id="{E365DDAB-7854-4605-B7C9-F07EAE04F971}"/>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2428AD93-75F8-49A3-A5C1-9C9C3B247B3E}"/>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3A3A77A1-25B9-4B59-87A5-3452E3FF5CA2}"/>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D492A2A1-959C-41BA-A0FA-53951819649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149134</xdr:rowOff>
    </xdr:to>
    <xdr:cxnSp macro="">
      <xdr:nvCxnSpPr>
        <xdr:cNvPr id="349" name="直線コネクタ 348">
          <a:extLst>
            <a:ext uri="{FF2B5EF4-FFF2-40B4-BE49-F238E27FC236}">
              <a16:creationId xmlns:a16="http://schemas.microsoft.com/office/drawing/2014/main" id="{492F3289-FD6E-454D-A9DD-706118B1FD23}"/>
            </a:ext>
          </a:extLst>
        </xdr:cNvPr>
        <xdr:cNvCxnSpPr/>
      </xdr:nvCxnSpPr>
      <xdr:spPr>
        <a:xfrm flipV="1">
          <a:off x="9219565" y="13072110"/>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50" name="【福祉施設】&#10;一人当たり面積最小値テキスト">
          <a:extLst>
            <a:ext uri="{FF2B5EF4-FFF2-40B4-BE49-F238E27FC236}">
              <a16:creationId xmlns:a16="http://schemas.microsoft.com/office/drawing/2014/main" id="{F459D7CA-7EA5-4DB4-A78D-2A18C88FD53D}"/>
            </a:ext>
          </a:extLst>
        </xdr:cNvPr>
        <xdr:cNvSpPr txBox="1"/>
      </xdr:nvSpPr>
      <xdr:spPr>
        <a:xfrm>
          <a:off x="925830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51" name="直線コネクタ 350">
          <a:extLst>
            <a:ext uri="{FF2B5EF4-FFF2-40B4-BE49-F238E27FC236}">
              <a16:creationId xmlns:a16="http://schemas.microsoft.com/office/drawing/2014/main" id="{279B44A6-9A40-4A29-AD17-A48029AB9EAA}"/>
            </a:ext>
          </a:extLst>
        </xdr:cNvPr>
        <xdr:cNvCxnSpPr/>
      </xdr:nvCxnSpPr>
      <xdr:spPr>
        <a:xfrm>
          <a:off x="9154160" y="14566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2" name="【福祉施設】&#10;一人当たり面積最大値テキスト">
          <a:extLst>
            <a:ext uri="{FF2B5EF4-FFF2-40B4-BE49-F238E27FC236}">
              <a16:creationId xmlns:a16="http://schemas.microsoft.com/office/drawing/2014/main" id="{6BAB27D3-7EFD-4EF9-BD25-B18C0688A652}"/>
            </a:ext>
          </a:extLst>
        </xdr:cNvPr>
        <xdr:cNvSpPr txBox="1"/>
      </xdr:nvSpPr>
      <xdr:spPr>
        <a:xfrm>
          <a:off x="9258300"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3" name="直線コネクタ 352">
          <a:extLst>
            <a:ext uri="{FF2B5EF4-FFF2-40B4-BE49-F238E27FC236}">
              <a16:creationId xmlns:a16="http://schemas.microsoft.com/office/drawing/2014/main" id="{3E4449D0-4663-47BE-981C-C167CE1B1C77}"/>
            </a:ext>
          </a:extLst>
        </xdr:cNvPr>
        <xdr:cNvCxnSpPr/>
      </xdr:nvCxnSpPr>
      <xdr:spPr>
        <a:xfrm>
          <a:off x="915416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135545</xdr:rowOff>
    </xdr:from>
    <xdr:ext cx="469744" cy="259045"/>
    <xdr:sp macro="" textlink="">
      <xdr:nvSpPr>
        <xdr:cNvPr id="354" name="【福祉施設】&#10;一人当たり面積平均値テキスト">
          <a:extLst>
            <a:ext uri="{FF2B5EF4-FFF2-40B4-BE49-F238E27FC236}">
              <a16:creationId xmlns:a16="http://schemas.microsoft.com/office/drawing/2014/main" id="{D665CA30-C4E0-4056-BA0A-7F8CA5164AE3}"/>
            </a:ext>
          </a:extLst>
        </xdr:cNvPr>
        <xdr:cNvSpPr txBox="1"/>
      </xdr:nvSpPr>
      <xdr:spPr>
        <a:xfrm>
          <a:off x="9258300" y="14217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157118</xdr:rowOff>
    </xdr:from>
    <xdr:to>
      <xdr:col>55</xdr:col>
      <xdr:colOff>50800</xdr:colOff>
      <xdr:row>85</xdr:row>
      <xdr:rowOff>87268</xdr:rowOff>
    </xdr:to>
    <xdr:sp macro="" textlink="">
      <xdr:nvSpPr>
        <xdr:cNvPr id="355" name="フローチャート: 判断 354">
          <a:extLst>
            <a:ext uri="{FF2B5EF4-FFF2-40B4-BE49-F238E27FC236}">
              <a16:creationId xmlns:a16="http://schemas.microsoft.com/office/drawing/2014/main" id="{5983181F-60FE-4A31-A6D9-78F057BCE69A}"/>
            </a:ext>
          </a:extLst>
        </xdr:cNvPr>
        <xdr:cNvSpPr/>
      </xdr:nvSpPr>
      <xdr:spPr>
        <a:xfrm>
          <a:off x="9192260" y="142388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1995</xdr:rowOff>
    </xdr:from>
    <xdr:to>
      <xdr:col>50</xdr:col>
      <xdr:colOff>165100</xdr:colOff>
      <xdr:row>85</xdr:row>
      <xdr:rowOff>103595</xdr:rowOff>
    </xdr:to>
    <xdr:sp macro="" textlink="">
      <xdr:nvSpPr>
        <xdr:cNvPr id="356" name="フローチャート: 判断 355">
          <a:extLst>
            <a:ext uri="{FF2B5EF4-FFF2-40B4-BE49-F238E27FC236}">
              <a16:creationId xmlns:a16="http://schemas.microsoft.com/office/drawing/2014/main" id="{803153DF-7E82-4095-80A2-D3CA988C4F66}"/>
            </a:ext>
          </a:extLst>
        </xdr:cNvPr>
        <xdr:cNvSpPr/>
      </xdr:nvSpPr>
      <xdr:spPr>
        <a:xfrm>
          <a:off x="8445500" y="1425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57" name="フローチャート: 判断 356">
          <a:extLst>
            <a:ext uri="{FF2B5EF4-FFF2-40B4-BE49-F238E27FC236}">
              <a16:creationId xmlns:a16="http://schemas.microsoft.com/office/drawing/2014/main" id="{AD63C450-AC80-4223-A969-D255134456B8}"/>
            </a:ext>
          </a:extLst>
        </xdr:cNvPr>
        <xdr:cNvSpPr/>
      </xdr:nvSpPr>
      <xdr:spPr>
        <a:xfrm>
          <a:off x="7670800" y="142709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5262</xdr:rowOff>
    </xdr:from>
    <xdr:to>
      <xdr:col>41</xdr:col>
      <xdr:colOff>101600</xdr:colOff>
      <xdr:row>85</xdr:row>
      <xdr:rowOff>106862</xdr:rowOff>
    </xdr:to>
    <xdr:sp macro="" textlink="">
      <xdr:nvSpPr>
        <xdr:cNvPr id="358" name="フローチャート: 判断 357">
          <a:extLst>
            <a:ext uri="{FF2B5EF4-FFF2-40B4-BE49-F238E27FC236}">
              <a16:creationId xmlns:a16="http://schemas.microsoft.com/office/drawing/2014/main" id="{3488D8C5-62CB-4C1A-8213-0E28BD32730F}"/>
            </a:ext>
          </a:extLst>
        </xdr:cNvPr>
        <xdr:cNvSpPr/>
      </xdr:nvSpPr>
      <xdr:spPr>
        <a:xfrm>
          <a:off x="6873240" y="1425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77107</xdr:rowOff>
    </xdr:from>
    <xdr:to>
      <xdr:col>36</xdr:col>
      <xdr:colOff>165100</xdr:colOff>
      <xdr:row>86</xdr:row>
      <xdr:rowOff>7257</xdr:rowOff>
    </xdr:to>
    <xdr:sp macro="" textlink="">
      <xdr:nvSpPr>
        <xdr:cNvPr id="359" name="フローチャート: 判断 358">
          <a:extLst>
            <a:ext uri="{FF2B5EF4-FFF2-40B4-BE49-F238E27FC236}">
              <a16:creationId xmlns:a16="http://schemas.microsoft.com/office/drawing/2014/main" id="{B52B25F8-FF65-4CBE-B8AF-BEDD3BFAE34E}"/>
            </a:ext>
          </a:extLst>
        </xdr:cNvPr>
        <xdr:cNvSpPr/>
      </xdr:nvSpPr>
      <xdr:spPr>
        <a:xfrm>
          <a:off x="6098540" y="14326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10201AC-6BC3-4084-9ADF-DD1AE3937B3D}"/>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C6C1CF66-C5A2-4A24-8F65-A60EED60C041}"/>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544E7937-985C-4BA4-AAD6-7F231DC2E7DE}"/>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F5B8AEB0-0522-48F6-9FC8-13F61AE49BE1}"/>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FAFCFF8D-44D1-4E0D-A1E4-9E57CBEC3BD2}"/>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150586</xdr:rowOff>
    </xdr:from>
    <xdr:to>
      <xdr:col>55</xdr:col>
      <xdr:colOff>50800</xdr:colOff>
      <xdr:row>85</xdr:row>
      <xdr:rowOff>80736</xdr:rowOff>
    </xdr:to>
    <xdr:sp macro="" textlink="">
      <xdr:nvSpPr>
        <xdr:cNvPr id="365" name="楕円 364">
          <a:extLst>
            <a:ext uri="{FF2B5EF4-FFF2-40B4-BE49-F238E27FC236}">
              <a16:creationId xmlns:a16="http://schemas.microsoft.com/office/drawing/2014/main" id="{D29B2400-F4BD-4006-8FA9-70911F5439F0}"/>
            </a:ext>
          </a:extLst>
        </xdr:cNvPr>
        <xdr:cNvSpPr/>
      </xdr:nvSpPr>
      <xdr:spPr>
        <a:xfrm>
          <a:off x="9192260" y="142323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2013</xdr:rowOff>
    </xdr:from>
    <xdr:ext cx="469744" cy="259045"/>
    <xdr:sp macro="" textlink="">
      <xdr:nvSpPr>
        <xdr:cNvPr id="366" name="【福祉施設】&#10;一人当たり面積該当値テキスト">
          <a:extLst>
            <a:ext uri="{FF2B5EF4-FFF2-40B4-BE49-F238E27FC236}">
              <a16:creationId xmlns:a16="http://schemas.microsoft.com/office/drawing/2014/main" id="{A603C862-1287-49F2-B1D5-A7C029C66223}"/>
            </a:ext>
          </a:extLst>
        </xdr:cNvPr>
        <xdr:cNvSpPr txBox="1"/>
      </xdr:nvSpPr>
      <xdr:spPr>
        <a:xfrm>
          <a:off x="9258300" y="1408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147320</xdr:rowOff>
    </xdr:from>
    <xdr:to>
      <xdr:col>50</xdr:col>
      <xdr:colOff>165100</xdr:colOff>
      <xdr:row>85</xdr:row>
      <xdr:rowOff>77470</xdr:rowOff>
    </xdr:to>
    <xdr:sp macro="" textlink="">
      <xdr:nvSpPr>
        <xdr:cNvPr id="367" name="楕円 366">
          <a:extLst>
            <a:ext uri="{FF2B5EF4-FFF2-40B4-BE49-F238E27FC236}">
              <a16:creationId xmlns:a16="http://schemas.microsoft.com/office/drawing/2014/main" id="{E13E51E4-FBB5-4783-BBFF-E5BEBCC30B03}"/>
            </a:ext>
          </a:extLst>
        </xdr:cNvPr>
        <xdr:cNvSpPr/>
      </xdr:nvSpPr>
      <xdr:spPr>
        <a:xfrm>
          <a:off x="8445500" y="14229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26670</xdr:rowOff>
    </xdr:from>
    <xdr:to>
      <xdr:col>55</xdr:col>
      <xdr:colOff>0</xdr:colOff>
      <xdr:row>85</xdr:row>
      <xdr:rowOff>29936</xdr:rowOff>
    </xdr:to>
    <xdr:cxnSp macro="">
      <xdr:nvCxnSpPr>
        <xdr:cNvPr id="368" name="直線コネクタ 367">
          <a:extLst>
            <a:ext uri="{FF2B5EF4-FFF2-40B4-BE49-F238E27FC236}">
              <a16:creationId xmlns:a16="http://schemas.microsoft.com/office/drawing/2014/main" id="{3B6A114D-E01A-4A83-A289-82C505AB8E44}"/>
            </a:ext>
          </a:extLst>
        </xdr:cNvPr>
        <xdr:cNvCxnSpPr/>
      </xdr:nvCxnSpPr>
      <xdr:spPr>
        <a:xfrm>
          <a:off x="8496300" y="14276070"/>
          <a:ext cx="7239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140788</xdr:rowOff>
    </xdr:from>
    <xdr:to>
      <xdr:col>46</xdr:col>
      <xdr:colOff>38100</xdr:colOff>
      <xdr:row>85</xdr:row>
      <xdr:rowOff>70938</xdr:rowOff>
    </xdr:to>
    <xdr:sp macro="" textlink="">
      <xdr:nvSpPr>
        <xdr:cNvPr id="369" name="楕円 368">
          <a:extLst>
            <a:ext uri="{FF2B5EF4-FFF2-40B4-BE49-F238E27FC236}">
              <a16:creationId xmlns:a16="http://schemas.microsoft.com/office/drawing/2014/main" id="{AD9AC3CB-368B-4F05-B045-AA06D480C32E}"/>
            </a:ext>
          </a:extLst>
        </xdr:cNvPr>
        <xdr:cNvSpPr/>
      </xdr:nvSpPr>
      <xdr:spPr>
        <a:xfrm>
          <a:off x="7670800" y="142225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20138</xdr:rowOff>
    </xdr:from>
    <xdr:to>
      <xdr:col>50</xdr:col>
      <xdr:colOff>114300</xdr:colOff>
      <xdr:row>85</xdr:row>
      <xdr:rowOff>26670</xdr:rowOff>
    </xdr:to>
    <xdr:cxnSp macro="">
      <xdr:nvCxnSpPr>
        <xdr:cNvPr id="370" name="直線コネクタ 369">
          <a:extLst>
            <a:ext uri="{FF2B5EF4-FFF2-40B4-BE49-F238E27FC236}">
              <a16:creationId xmlns:a16="http://schemas.microsoft.com/office/drawing/2014/main" id="{8699B70A-E417-47AA-A8D2-5DDDCC11C9FF}"/>
            </a:ext>
          </a:extLst>
        </xdr:cNvPr>
        <xdr:cNvCxnSpPr/>
      </xdr:nvCxnSpPr>
      <xdr:spPr>
        <a:xfrm>
          <a:off x="7713980" y="14269538"/>
          <a:ext cx="7823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134257</xdr:rowOff>
    </xdr:from>
    <xdr:to>
      <xdr:col>41</xdr:col>
      <xdr:colOff>101600</xdr:colOff>
      <xdr:row>85</xdr:row>
      <xdr:rowOff>64407</xdr:rowOff>
    </xdr:to>
    <xdr:sp macro="" textlink="">
      <xdr:nvSpPr>
        <xdr:cNvPr id="371" name="楕円 370">
          <a:extLst>
            <a:ext uri="{FF2B5EF4-FFF2-40B4-BE49-F238E27FC236}">
              <a16:creationId xmlns:a16="http://schemas.microsoft.com/office/drawing/2014/main" id="{84FC9E47-5B7D-4B69-B1F1-388F1B54602F}"/>
            </a:ext>
          </a:extLst>
        </xdr:cNvPr>
        <xdr:cNvSpPr/>
      </xdr:nvSpPr>
      <xdr:spPr>
        <a:xfrm>
          <a:off x="6873240" y="142160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13607</xdr:rowOff>
    </xdr:from>
    <xdr:to>
      <xdr:col>45</xdr:col>
      <xdr:colOff>177800</xdr:colOff>
      <xdr:row>85</xdr:row>
      <xdr:rowOff>20138</xdr:rowOff>
    </xdr:to>
    <xdr:cxnSp macro="">
      <xdr:nvCxnSpPr>
        <xdr:cNvPr id="372" name="直線コネクタ 371">
          <a:extLst>
            <a:ext uri="{FF2B5EF4-FFF2-40B4-BE49-F238E27FC236}">
              <a16:creationId xmlns:a16="http://schemas.microsoft.com/office/drawing/2014/main" id="{7B421D5D-8B1B-41B5-9070-9E29A2DEA10D}"/>
            </a:ext>
          </a:extLst>
        </xdr:cNvPr>
        <xdr:cNvCxnSpPr/>
      </xdr:nvCxnSpPr>
      <xdr:spPr>
        <a:xfrm>
          <a:off x="6924040" y="14263007"/>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157118</xdr:rowOff>
    </xdr:from>
    <xdr:to>
      <xdr:col>36</xdr:col>
      <xdr:colOff>165100</xdr:colOff>
      <xdr:row>85</xdr:row>
      <xdr:rowOff>87268</xdr:rowOff>
    </xdr:to>
    <xdr:sp macro="" textlink="">
      <xdr:nvSpPr>
        <xdr:cNvPr id="373" name="楕円 372">
          <a:extLst>
            <a:ext uri="{FF2B5EF4-FFF2-40B4-BE49-F238E27FC236}">
              <a16:creationId xmlns:a16="http://schemas.microsoft.com/office/drawing/2014/main" id="{EE93C207-75A7-4595-8723-F95A4A4302F0}"/>
            </a:ext>
          </a:extLst>
        </xdr:cNvPr>
        <xdr:cNvSpPr/>
      </xdr:nvSpPr>
      <xdr:spPr>
        <a:xfrm>
          <a:off x="6098540" y="142388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13607</xdr:rowOff>
    </xdr:from>
    <xdr:to>
      <xdr:col>41</xdr:col>
      <xdr:colOff>50800</xdr:colOff>
      <xdr:row>85</xdr:row>
      <xdr:rowOff>36468</xdr:rowOff>
    </xdr:to>
    <xdr:cxnSp macro="">
      <xdr:nvCxnSpPr>
        <xdr:cNvPr id="374" name="直線コネクタ 373">
          <a:extLst>
            <a:ext uri="{FF2B5EF4-FFF2-40B4-BE49-F238E27FC236}">
              <a16:creationId xmlns:a16="http://schemas.microsoft.com/office/drawing/2014/main" id="{8276ACD6-9E5E-460F-95A4-38CDA8C15904}"/>
            </a:ext>
          </a:extLst>
        </xdr:cNvPr>
        <xdr:cNvCxnSpPr/>
      </xdr:nvCxnSpPr>
      <xdr:spPr>
        <a:xfrm flipV="1">
          <a:off x="6149340" y="14263007"/>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94722</xdr:rowOff>
    </xdr:from>
    <xdr:ext cx="469744" cy="259045"/>
    <xdr:sp macro="" textlink="">
      <xdr:nvSpPr>
        <xdr:cNvPr id="375" name="n_1aveValue【福祉施設】&#10;一人当たり面積">
          <a:extLst>
            <a:ext uri="{FF2B5EF4-FFF2-40B4-BE49-F238E27FC236}">
              <a16:creationId xmlns:a16="http://schemas.microsoft.com/office/drawing/2014/main" id="{3E123183-3782-4553-88CF-6A9C8A5C3D8B}"/>
            </a:ext>
          </a:extLst>
        </xdr:cNvPr>
        <xdr:cNvSpPr txBox="1"/>
      </xdr:nvSpPr>
      <xdr:spPr>
        <a:xfrm>
          <a:off x="8271587" y="1434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114316</xdr:rowOff>
    </xdr:from>
    <xdr:ext cx="469744" cy="259045"/>
    <xdr:sp macro="" textlink="">
      <xdr:nvSpPr>
        <xdr:cNvPr id="376" name="n_2aveValue【福祉施設】&#10;一人当たり面積">
          <a:extLst>
            <a:ext uri="{FF2B5EF4-FFF2-40B4-BE49-F238E27FC236}">
              <a16:creationId xmlns:a16="http://schemas.microsoft.com/office/drawing/2014/main" id="{7351B562-E1BA-4414-B4BD-0B1401CF5BA8}"/>
            </a:ext>
          </a:extLst>
        </xdr:cNvPr>
        <xdr:cNvSpPr txBox="1"/>
      </xdr:nvSpPr>
      <xdr:spPr>
        <a:xfrm>
          <a:off x="750958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97989</xdr:rowOff>
    </xdr:from>
    <xdr:ext cx="469744" cy="259045"/>
    <xdr:sp macro="" textlink="">
      <xdr:nvSpPr>
        <xdr:cNvPr id="377" name="n_3aveValue【福祉施設】&#10;一人当たり面積">
          <a:extLst>
            <a:ext uri="{FF2B5EF4-FFF2-40B4-BE49-F238E27FC236}">
              <a16:creationId xmlns:a16="http://schemas.microsoft.com/office/drawing/2014/main" id="{D090F700-FF1B-494B-9484-BFEF27B4B9AB}"/>
            </a:ext>
          </a:extLst>
        </xdr:cNvPr>
        <xdr:cNvSpPr txBox="1"/>
      </xdr:nvSpPr>
      <xdr:spPr>
        <a:xfrm>
          <a:off x="6712027" y="1434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169834</xdr:rowOff>
    </xdr:from>
    <xdr:ext cx="469744" cy="259045"/>
    <xdr:sp macro="" textlink="">
      <xdr:nvSpPr>
        <xdr:cNvPr id="378" name="n_4aveValue【福祉施設】&#10;一人当たり面積">
          <a:extLst>
            <a:ext uri="{FF2B5EF4-FFF2-40B4-BE49-F238E27FC236}">
              <a16:creationId xmlns:a16="http://schemas.microsoft.com/office/drawing/2014/main" id="{D97CA68B-FF49-472A-B874-4951D1D72492}"/>
            </a:ext>
          </a:extLst>
        </xdr:cNvPr>
        <xdr:cNvSpPr txBox="1"/>
      </xdr:nvSpPr>
      <xdr:spPr>
        <a:xfrm>
          <a:off x="5937327" y="1441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93997</xdr:rowOff>
    </xdr:from>
    <xdr:ext cx="469744" cy="259045"/>
    <xdr:sp macro="" textlink="">
      <xdr:nvSpPr>
        <xdr:cNvPr id="379" name="n_1mainValue【福祉施設】&#10;一人当たり面積">
          <a:extLst>
            <a:ext uri="{FF2B5EF4-FFF2-40B4-BE49-F238E27FC236}">
              <a16:creationId xmlns:a16="http://schemas.microsoft.com/office/drawing/2014/main" id="{40F995F2-9EDB-4EF2-869E-8334C62B7BF4}"/>
            </a:ext>
          </a:extLst>
        </xdr:cNvPr>
        <xdr:cNvSpPr txBox="1"/>
      </xdr:nvSpPr>
      <xdr:spPr>
        <a:xfrm>
          <a:off x="8271587" y="140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87465</xdr:rowOff>
    </xdr:from>
    <xdr:ext cx="469744" cy="259045"/>
    <xdr:sp macro="" textlink="">
      <xdr:nvSpPr>
        <xdr:cNvPr id="380" name="n_2mainValue【福祉施設】&#10;一人当たり面積">
          <a:extLst>
            <a:ext uri="{FF2B5EF4-FFF2-40B4-BE49-F238E27FC236}">
              <a16:creationId xmlns:a16="http://schemas.microsoft.com/office/drawing/2014/main" id="{949A491D-0457-4FD3-A57C-679CEAB4CB23}"/>
            </a:ext>
          </a:extLst>
        </xdr:cNvPr>
        <xdr:cNvSpPr txBox="1"/>
      </xdr:nvSpPr>
      <xdr:spPr>
        <a:xfrm>
          <a:off x="7509587" y="1400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80934</xdr:rowOff>
    </xdr:from>
    <xdr:ext cx="469744" cy="259045"/>
    <xdr:sp macro="" textlink="">
      <xdr:nvSpPr>
        <xdr:cNvPr id="381" name="n_3mainValue【福祉施設】&#10;一人当たり面積">
          <a:extLst>
            <a:ext uri="{FF2B5EF4-FFF2-40B4-BE49-F238E27FC236}">
              <a16:creationId xmlns:a16="http://schemas.microsoft.com/office/drawing/2014/main" id="{D4E89E55-C39D-4CDD-AB20-EDF94D52B2CB}"/>
            </a:ext>
          </a:extLst>
        </xdr:cNvPr>
        <xdr:cNvSpPr txBox="1"/>
      </xdr:nvSpPr>
      <xdr:spPr>
        <a:xfrm>
          <a:off x="6712027" y="1399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103795</xdr:rowOff>
    </xdr:from>
    <xdr:ext cx="469744" cy="259045"/>
    <xdr:sp macro="" textlink="">
      <xdr:nvSpPr>
        <xdr:cNvPr id="382" name="n_4mainValue【福祉施設】&#10;一人当たり面積">
          <a:extLst>
            <a:ext uri="{FF2B5EF4-FFF2-40B4-BE49-F238E27FC236}">
              <a16:creationId xmlns:a16="http://schemas.microsoft.com/office/drawing/2014/main" id="{0BC746FD-37CF-459B-9387-58BDB2C1102D}"/>
            </a:ext>
          </a:extLst>
        </xdr:cNvPr>
        <xdr:cNvSpPr txBox="1"/>
      </xdr:nvSpPr>
      <xdr:spPr>
        <a:xfrm>
          <a:off x="5937327" y="1401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8CA41520-086B-4CB3-BD60-4C0B1CCCD295}"/>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DA62CE5C-A49F-427F-A5C4-D03159E15545}"/>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A41105C3-85A1-4325-89B1-CD33DB4765BD}"/>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D57BE58B-FAFD-41DF-B627-0EA47FC707A5}"/>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B4BAD82-D0CE-4404-9579-B222507AA377}"/>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EDF44719-93BB-46BE-BE01-FFD1B9B60A8D}"/>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53B97AB3-A61D-43CB-A6D5-F239AFCE3F12}"/>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9EF85A6A-3A61-4416-A570-2A100F0225B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C78FB10E-0BE3-48A3-B5C6-18FD50B4A9F3}"/>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A45AB56C-6C52-49B8-A547-CCCC65E3A30F}"/>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CB64C42F-2796-4CE6-8560-06FCD8ABDBE5}"/>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B252D1BE-AC5B-468D-BF51-D7A6D452E1F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5" name="テキスト ボックス 394">
          <a:extLst>
            <a:ext uri="{FF2B5EF4-FFF2-40B4-BE49-F238E27FC236}">
              <a16:creationId xmlns:a16="http://schemas.microsoft.com/office/drawing/2014/main" id="{8DAEA5EA-7E5E-4135-895A-BED3A2EBE108}"/>
            </a:ext>
          </a:extLst>
        </xdr:cNvPr>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C7148BEE-D4F4-42BA-B58F-8E3BEABC09B4}"/>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02378E2B-4FC5-470B-BEDD-817E263E971D}"/>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6F5A1C06-3B2C-4C3D-BBC9-23BF12858D2A}"/>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C071E7E6-9FB4-4EF8-8583-3B4C459A63EA}"/>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C8251C8D-55B5-4074-94D3-91E869914946}"/>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7176CC19-0F0E-400F-853C-604B7A0559DD}"/>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084BC545-FEB9-4A18-ADD2-505B0020FF96}"/>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a:extLst>
            <a:ext uri="{FF2B5EF4-FFF2-40B4-BE49-F238E27FC236}">
              <a16:creationId xmlns:a16="http://schemas.microsoft.com/office/drawing/2014/main" id="{59AC0295-DB96-4334-A225-F7D6D2CA531C}"/>
            </a:ext>
          </a:extLst>
        </xdr:cNvPr>
        <xdr:cNvSpPr txBox="1"/>
      </xdr:nvSpPr>
      <xdr:spPr>
        <a:xfrm>
          <a:off x="37734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482DF07C-5C3F-40EE-9EC6-03836DDCA27C}"/>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146295C2-EA61-48EA-8055-91967F55EE99}"/>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131445</xdr:rowOff>
    </xdr:to>
    <xdr:cxnSp macro="">
      <xdr:nvCxnSpPr>
        <xdr:cNvPr id="406" name="直線コネクタ 405">
          <a:extLst>
            <a:ext uri="{FF2B5EF4-FFF2-40B4-BE49-F238E27FC236}">
              <a16:creationId xmlns:a16="http://schemas.microsoft.com/office/drawing/2014/main" id="{FB656F00-584F-4BFE-BEB2-2B35F14EC6A5}"/>
            </a:ext>
          </a:extLst>
        </xdr:cNvPr>
        <xdr:cNvCxnSpPr/>
      </xdr:nvCxnSpPr>
      <xdr:spPr>
        <a:xfrm flipV="1">
          <a:off x="4086225" y="16855439"/>
          <a:ext cx="0" cy="1381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135272</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6E1B08A6-4184-4BCC-94FA-BCA1280A7CFE}"/>
            </a:ext>
          </a:extLst>
        </xdr:cNvPr>
        <xdr:cNvSpPr txBox="1"/>
      </xdr:nvSpPr>
      <xdr:spPr>
        <a:xfrm>
          <a:off x="4124960" y="182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131445</xdr:rowOff>
    </xdr:from>
    <xdr:to>
      <xdr:col>24</xdr:col>
      <xdr:colOff>152400</xdr:colOff>
      <xdr:row>108</xdr:row>
      <xdr:rowOff>131445</xdr:rowOff>
    </xdr:to>
    <xdr:cxnSp macro="">
      <xdr:nvCxnSpPr>
        <xdr:cNvPr id="408" name="直線コネクタ 407">
          <a:extLst>
            <a:ext uri="{FF2B5EF4-FFF2-40B4-BE49-F238E27FC236}">
              <a16:creationId xmlns:a16="http://schemas.microsoft.com/office/drawing/2014/main" id="{9F3F2FE9-B46D-47F2-87BB-FD446D6BAE37}"/>
            </a:ext>
          </a:extLst>
        </xdr:cNvPr>
        <xdr:cNvCxnSpPr/>
      </xdr:nvCxnSpPr>
      <xdr:spPr>
        <a:xfrm>
          <a:off x="4020820" y="1823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340478" cy="259045"/>
    <xdr:sp macro="" textlink="">
      <xdr:nvSpPr>
        <xdr:cNvPr id="409" name="【市民会館】&#10;有形固定資産減価償却率最大値テキスト">
          <a:extLst>
            <a:ext uri="{FF2B5EF4-FFF2-40B4-BE49-F238E27FC236}">
              <a16:creationId xmlns:a16="http://schemas.microsoft.com/office/drawing/2014/main" id="{1FB9DBE9-FAC5-4017-9384-89C0AC2DE4EA}"/>
            </a:ext>
          </a:extLst>
        </xdr:cNvPr>
        <xdr:cNvSpPr txBox="1"/>
      </xdr:nvSpPr>
      <xdr:spPr>
        <a:xfrm>
          <a:off x="4124960" y="166344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410" name="直線コネクタ 409">
          <a:extLst>
            <a:ext uri="{FF2B5EF4-FFF2-40B4-BE49-F238E27FC236}">
              <a16:creationId xmlns:a16="http://schemas.microsoft.com/office/drawing/2014/main" id="{CE4A244C-1DF7-4D98-AD5D-D6F70361444E}"/>
            </a:ext>
          </a:extLst>
        </xdr:cNvPr>
        <xdr:cNvCxnSpPr/>
      </xdr:nvCxnSpPr>
      <xdr:spPr>
        <a:xfrm>
          <a:off x="4020820" y="168554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60977</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FA71A6B2-D954-43B8-9404-70372FA2FF00}"/>
            </a:ext>
          </a:extLst>
        </xdr:cNvPr>
        <xdr:cNvSpPr txBox="1"/>
      </xdr:nvSpPr>
      <xdr:spPr>
        <a:xfrm>
          <a:off x="412496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82550</xdr:rowOff>
    </xdr:from>
    <xdr:to>
      <xdr:col>24</xdr:col>
      <xdr:colOff>114300</xdr:colOff>
      <xdr:row>106</xdr:row>
      <xdr:rowOff>12700</xdr:rowOff>
    </xdr:to>
    <xdr:sp macro="" textlink="">
      <xdr:nvSpPr>
        <xdr:cNvPr id="412" name="フローチャート: 判断 411">
          <a:extLst>
            <a:ext uri="{FF2B5EF4-FFF2-40B4-BE49-F238E27FC236}">
              <a16:creationId xmlns:a16="http://schemas.microsoft.com/office/drawing/2014/main" id="{B6FB53DF-F0E7-4478-BAA4-49DF2BAD76DF}"/>
            </a:ext>
          </a:extLst>
        </xdr:cNvPr>
        <xdr:cNvSpPr/>
      </xdr:nvSpPr>
      <xdr:spPr>
        <a:xfrm>
          <a:off x="4036060" y="1768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74930</xdr:rowOff>
    </xdr:from>
    <xdr:to>
      <xdr:col>20</xdr:col>
      <xdr:colOff>38100</xdr:colOff>
      <xdr:row>106</xdr:row>
      <xdr:rowOff>5080</xdr:rowOff>
    </xdr:to>
    <xdr:sp macro="" textlink="">
      <xdr:nvSpPr>
        <xdr:cNvPr id="413" name="フローチャート: 判断 412">
          <a:extLst>
            <a:ext uri="{FF2B5EF4-FFF2-40B4-BE49-F238E27FC236}">
              <a16:creationId xmlns:a16="http://schemas.microsoft.com/office/drawing/2014/main" id="{E93DC1DE-5A2A-4430-A007-48B528D8C752}"/>
            </a:ext>
          </a:extLst>
        </xdr:cNvPr>
        <xdr:cNvSpPr/>
      </xdr:nvSpPr>
      <xdr:spPr>
        <a:xfrm>
          <a:off x="3312160" y="1767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31114</xdr:rowOff>
    </xdr:from>
    <xdr:to>
      <xdr:col>15</xdr:col>
      <xdr:colOff>101600</xdr:colOff>
      <xdr:row>105</xdr:row>
      <xdr:rowOff>132714</xdr:rowOff>
    </xdr:to>
    <xdr:sp macro="" textlink="">
      <xdr:nvSpPr>
        <xdr:cNvPr id="414" name="フローチャート: 判断 413">
          <a:extLst>
            <a:ext uri="{FF2B5EF4-FFF2-40B4-BE49-F238E27FC236}">
              <a16:creationId xmlns:a16="http://schemas.microsoft.com/office/drawing/2014/main" id="{A81D652D-B18C-4DE4-903B-407D31BEC1BC}"/>
            </a:ext>
          </a:extLst>
        </xdr:cNvPr>
        <xdr:cNvSpPr/>
      </xdr:nvSpPr>
      <xdr:spPr>
        <a:xfrm>
          <a:off x="2514600" y="1763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415" name="フローチャート: 判断 414">
          <a:extLst>
            <a:ext uri="{FF2B5EF4-FFF2-40B4-BE49-F238E27FC236}">
              <a16:creationId xmlns:a16="http://schemas.microsoft.com/office/drawing/2014/main" id="{D15440FC-B466-4024-84DC-2D84DCB4B31A}"/>
            </a:ext>
          </a:extLst>
        </xdr:cNvPr>
        <xdr:cNvSpPr/>
      </xdr:nvSpPr>
      <xdr:spPr>
        <a:xfrm>
          <a:off x="17399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53975</xdr:rowOff>
    </xdr:from>
    <xdr:to>
      <xdr:col>6</xdr:col>
      <xdr:colOff>38100</xdr:colOff>
      <xdr:row>105</xdr:row>
      <xdr:rowOff>155575</xdr:rowOff>
    </xdr:to>
    <xdr:sp macro="" textlink="">
      <xdr:nvSpPr>
        <xdr:cNvPr id="416" name="フローチャート: 判断 415">
          <a:extLst>
            <a:ext uri="{FF2B5EF4-FFF2-40B4-BE49-F238E27FC236}">
              <a16:creationId xmlns:a16="http://schemas.microsoft.com/office/drawing/2014/main" id="{7A7DBCCC-8CAC-46F7-951D-F4EC2836826B}"/>
            </a:ext>
          </a:extLst>
        </xdr:cNvPr>
        <xdr:cNvSpPr/>
      </xdr:nvSpPr>
      <xdr:spPr>
        <a:xfrm>
          <a:off x="965200" y="176561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C24FE9EC-5923-4ACD-8B55-BF772D6C0A1D}"/>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E7CB1286-A8A5-47DF-A332-C8B9BF9F5F1D}"/>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2D01625A-42B8-4F89-B793-C576D3E0CCBC}"/>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B6FD5AB1-4560-49F0-9004-0F7AB46C3248}"/>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70FF59AF-21A6-4550-9DE8-F3BF5A02FDA7}"/>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422" name="楕円 421">
          <a:extLst>
            <a:ext uri="{FF2B5EF4-FFF2-40B4-BE49-F238E27FC236}">
              <a16:creationId xmlns:a16="http://schemas.microsoft.com/office/drawing/2014/main" id="{2922CF77-239B-4CA9-9DA7-3C537223C9DF}"/>
            </a:ext>
          </a:extLst>
        </xdr:cNvPr>
        <xdr:cNvSpPr/>
      </xdr:nvSpPr>
      <xdr:spPr>
        <a:xfrm>
          <a:off x="4036060" y="1745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48277</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44CFF251-2BE0-40A6-B29E-499313D0ACB1}"/>
            </a:ext>
          </a:extLst>
        </xdr:cNvPr>
        <xdr:cNvSpPr txBox="1"/>
      </xdr:nvSpPr>
      <xdr:spPr>
        <a:xfrm>
          <a:off x="4124960"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168275</xdr:rowOff>
    </xdr:from>
    <xdr:to>
      <xdr:col>20</xdr:col>
      <xdr:colOff>38100</xdr:colOff>
      <xdr:row>104</xdr:row>
      <xdr:rowOff>98425</xdr:rowOff>
    </xdr:to>
    <xdr:sp macro="" textlink="">
      <xdr:nvSpPr>
        <xdr:cNvPr id="424" name="楕円 423">
          <a:extLst>
            <a:ext uri="{FF2B5EF4-FFF2-40B4-BE49-F238E27FC236}">
              <a16:creationId xmlns:a16="http://schemas.microsoft.com/office/drawing/2014/main" id="{81B3EB5F-930B-4934-851B-0579929C8A47}"/>
            </a:ext>
          </a:extLst>
        </xdr:cNvPr>
        <xdr:cNvSpPr/>
      </xdr:nvSpPr>
      <xdr:spPr>
        <a:xfrm>
          <a:off x="3312160" y="174351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47625</xdr:rowOff>
    </xdr:from>
    <xdr:to>
      <xdr:col>24</xdr:col>
      <xdr:colOff>63500</xdr:colOff>
      <xdr:row>104</xdr:row>
      <xdr:rowOff>76200</xdr:rowOff>
    </xdr:to>
    <xdr:cxnSp macro="">
      <xdr:nvCxnSpPr>
        <xdr:cNvPr id="425" name="直線コネクタ 424">
          <a:extLst>
            <a:ext uri="{FF2B5EF4-FFF2-40B4-BE49-F238E27FC236}">
              <a16:creationId xmlns:a16="http://schemas.microsoft.com/office/drawing/2014/main" id="{BA603A90-8720-4A8D-A297-95572DB7B027}"/>
            </a:ext>
          </a:extLst>
        </xdr:cNvPr>
        <xdr:cNvCxnSpPr/>
      </xdr:nvCxnSpPr>
      <xdr:spPr>
        <a:xfrm>
          <a:off x="3355340" y="17482185"/>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126364</xdr:rowOff>
    </xdr:from>
    <xdr:to>
      <xdr:col>15</xdr:col>
      <xdr:colOff>101600</xdr:colOff>
      <xdr:row>104</xdr:row>
      <xdr:rowOff>56514</xdr:rowOff>
    </xdr:to>
    <xdr:sp macro="" textlink="">
      <xdr:nvSpPr>
        <xdr:cNvPr id="426" name="楕円 425">
          <a:extLst>
            <a:ext uri="{FF2B5EF4-FFF2-40B4-BE49-F238E27FC236}">
              <a16:creationId xmlns:a16="http://schemas.microsoft.com/office/drawing/2014/main" id="{60D8E845-228A-42A8-B9F3-2304F3DF3ABE}"/>
            </a:ext>
          </a:extLst>
        </xdr:cNvPr>
        <xdr:cNvSpPr/>
      </xdr:nvSpPr>
      <xdr:spPr>
        <a:xfrm>
          <a:off x="2514600" y="173932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5714</xdr:rowOff>
    </xdr:from>
    <xdr:to>
      <xdr:col>19</xdr:col>
      <xdr:colOff>177800</xdr:colOff>
      <xdr:row>104</xdr:row>
      <xdr:rowOff>47625</xdr:rowOff>
    </xdr:to>
    <xdr:cxnSp macro="">
      <xdr:nvCxnSpPr>
        <xdr:cNvPr id="427" name="直線コネクタ 426">
          <a:extLst>
            <a:ext uri="{FF2B5EF4-FFF2-40B4-BE49-F238E27FC236}">
              <a16:creationId xmlns:a16="http://schemas.microsoft.com/office/drawing/2014/main" id="{A5CF8411-5BC5-4724-97BE-B5868E5CB2EB}"/>
            </a:ext>
          </a:extLst>
        </xdr:cNvPr>
        <xdr:cNvCxnSpPr/>
      </xdr:nvCxnSpPr>
      <xdr:spPr>
        <a:xfrm>
          <a:off x="2565400" y="17440274"/>
          <a:ext cx="78994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84455</xdr:rowOff>
    </xdr:from>
    <xdr:to>
      <xdr:col>10</xdr:col>
      <xdr:colOff>165100</xdr:colOff>
      <xdr:row>104</xdr:row>
      <xdr:rowOff>14605</xdr:rowOff>
    </xdr:to>
    <xdr:sp macro="" textlink="">
      <xdr:nvSpPr>
        <xdr:cNvPr id="428" name="楕円 427">
          <a:extLst>
            <a:ext uri="{FF2B5EF4-FFF2-40B4-BE49-F238E27FC236}">
              <a16:creationId xmlns:a16="http://schemas.microsoft.com/office/drawing/2014/main" id="{2445B0F5-DB2E-4276-96D0-8E262CF6CB1F}"/>
            </a:ext>
          </a:extLst>
        </xdr:cNvPr>
        <xdr:cNvSpPr/>
      </xdr:nvSpPr>
      <xdr:spPr>
        <a:xfrm>
          <a:off x="1739900" y="17351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135255</xdr:rowOff>
    </xdr:from>
    <xdr:to>
      <xdr:col>15</xdr:col>
      <xdr:colOff>50800</xdr:colOff>
      <xdr:row>104</xdr:row>
      <xdr:rowOff>5714</xdr:rowOff>
    </xdr:to>
    <xdr:cxnSp macro="">
      <xdr:nvCxnSpPr>
        <xdr:cNvPr id="429" name="直線コネクタ 428">
          <a:extLst>
            <a:ext uri="{FF2B5EF4-FFF2-40B4-BE49-F238E27FC236}">
              <a16:creationId xmlns:a16="http://schemas.microsoft.com/office/drawing/2014/main" id="{927FB7EC-C923-4438-A4A8-4A88D99C8B7B}"/>
            </a:ext>
          </a:extLst>
        </xdr:cNvPr>
        <xdr:cNvCxnSpPr/>
      </xdr:nvCxnSpPr>
      <xdr:spPr>
        <a:xfrm>
          <a:off x="1790700" y="17402175"/>
          <a:ext cx="77470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42545</xdr:rowOff>
    </xdr:from>
    <xdr:to>
      <xdr:col>6</xdr:col>
      <xdr:colOff>38100</xdr:colOff>
      <xdr:row>103</xdr:row>
      <xdr:rowOff>144145</xdr:rowOff>
    </xdr:to>
    <xdr:sp macro="" textlink="">
      <xdr:nvSpPr>
        <xdr:cNvPr id="430" name="楕円 429">
          <a:extLst>
            <a:ext uri="{FF2B5EF4-FFF2-40B4-BE49-F238E27FC236}">
              <a16:creationId xmlns:a16="http://schemas.microsoft.com/office/drawing/2014/main" id="{F759B912-FE62-44A2-A7C6-2E1FA2987795}"/>
            </a:ext>
          </a:extLst>
        </xdr:cNvPr>
        <xdr:cNvSpPr/>
      </xdr:nvSpPr>
      <xdr:spPr>
        <a:xfrm>
          <a:off x="965200" y="173094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93345</xdr:rowOff>
    </xdr:from>
    <xdr:to>
      <xdr:col>10</xdr:col>
      <xdr:colOff>114300</xdr:colOff>
      <xdr:row>103</xdr:row>
      <xdr:rowOff>135255</xdr:rowOff>
    </xdr:to>
    <xdr:cxnSp macro="">
      <xdr:nvCxnSpPr>
        <xdr:cNvPr id="431" name="直線コネクタ 430">
          <a:extLst>
            <a:ext uri="{FF2B5EF4-FFF2-40B4-BE49-F238E27FC236}">
              <a16:creationId xmlns:a16="http://schemas.microsoft.com/office/drawing/2014/main" id="{DB025753-DB09-4CCC-B858-E0FEBA5C9086}"/>
            </a:ext>
          </a:extLst>
        </xdr:cNvPr>
        <xdr:cNvCxnSpPr/>
      </xdr:nvCxnSpPr>
      <xdr:spPr>
        <a:xfrm>
          <a:off x="1008380" y="17360265"/>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167657</xdr:rowOff>
    </xdr:from>
    <xdr:ext cx="405111" cy="259045"/>
    <xdr:sp macro="" textlink="">
      <xdr:nvSpPr>
        <xdr:cNvPr id="432" name="n_1aveValue【市民会館】&#10;有形固定資産減価償却率">
          <a:extLst>
            <a:ext uri="{FF2B5EF4-FFF2-40B4-BE49-F238E27FC236}">
              <a16:creationId xmlns:a16="http://schemas.microsoft.com/office/drawing/2014/main" id="{C6FD08E4-E5A0-416D-964C-738742C9EA11}"/>
            </a:ext>
          </a:extLst>
        </xdr:cNvPr>
        <xdr:cNvSpPr txBox="1"/>
      </xdr:nvSpPr>
      <xdr:spPr>
        <a:xfrm>
          <a:off x="3170564" y="1776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123841</xdr:rowOff>
    </xdr:from>
    <xdr:ext cx="405111" cy="259045"/>
    <xdr:sp macro="" textlink="">
      <xdr:nvSpPr>
        <xdr:cNvPr id="433" name="n_2aveValue【市民会館】&#10;有形固定資産減価償却率">
          <a:extLst>
            <a:ext uri="{FF2B5EF4-FFF2-40B4-BE49-F238E27FC236}">
              <a16:creationId xmlns:a16="http://schemas.microsoft.com/office/drawing/2014/main" id="{76FCC81C-8AF5-43EC-931F-5CD0E93054BC}"/>
            </a:ext>
          </a:extLst>
        </xdr:cNvPr>
        <xdr:cNvSpPr txBox="1"/>
      </xdr:nvSpPr>
      <xdr:spPr>
        <a:xfrm>
          <a:off x="2385704" y="1772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97172</xdr:rowOff>
    </xdr:from>
    <xdr:ext cx="405111" cy="259045"/>
    <xdr:sp macro="" textlink="">
      <xdr:nvSpPr>
        <xdr:cNvPr id="434" name="n_3aveValue【市民会館】&#10;有形固定資産減価償却率">
          <a:extLst>
            <a:ext uri="{FF2B5EF4-FFF2-40B4-BE49-F238E27FC236}">
              <a16:creationId xmlns:a16="http://schemas.microsoft.com/office/drawing/2014/main" id="{C28706B8-FD0E-4019-A3EE-D384C0C0B3FE}"/>
            </a:ext>
          </a:extLst>
        </xdr:cNvPr>
        <xdr:cNvSpPr txBox="1"/>
      </xdr:nvSpPr>
      <xdr:spPr>
        <a:xfrm>
          <a:off x="1611004" y="1769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146702</xdr:rowOff>
    </xdr:from>
    <xdr:ext cx="405111" cy="259045"/>
    <xdr:sp macro="" textlink="">
      <xdr:nvSpPr>
        <xdr:cNvPr id="435" name="n_4aveValue【市民会館】&#10;有形固定資産減価償却率">
          <a:extLst>
            <a:ext uri="{FF2B5EF4-FFF2-40B4-BE49-F238E27FC236}">
              <a16:creationId xmlns:a16="http://schemas.microsoft.com/office/drawing/2014/main" id="{3C0BC5D2-B825-4027-9BB2-D51E21A1972B}"/>
            </a:ext>
          </a:extLst>
        </xdr:cNvPr>
        <xdr:cNvSpPr txBox="1"/>
      </xdr:nvSpPr>
      <xdr:spPr>
        <a:xfrm>
          <a:off x="836304" y="1774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114952</xdr:rowOff>
    </xdr:from>
    <xdr:ext cx="405111" cy="259045"/>
    <xdr:sp macro="" textlink="">
      <xdr:nvSpPr>
        <xdr:cNvPr id="436" name="n_1mainValue【市民会館】&#10;有形固定資産減価償却率">
          <a:extLst>
            <a:ext uri="{FF2B5EF4-FFF2-40B4-BE49-F238E27FC236}">
              <a16:creationId xmlns:a16="http://schemas.microsoft.com/office/drawing/2014/main" id="{9A551CB2-26AC-4B30-BF9D-24264C6AC391}"/>
            </a:ext>
          </a:extLst>
        </xdr:cNvPr>
        <xdr:cNvSpPr txBox="1"/>
      </xdr:nvSpPr>
      <xdr:spPr>
        <a:xfrm>
          <a:off x="3170564" y="1721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73041</xdr:rowOff>
    </xdr:from>
    <xdr:ext cx="405111" cy="259045"/>
    <xdr:sp macro="" textlink="">
      <xdr:nvSpPr>
        <xdr:cNvPr id="437" name="n_2mainValue【市民会館】&#10;有形固定資産減価償却率">
          <a:extLst>
            <a:ext uri="{FF2B5EF4-FFF2-40B4-BE49-F238E27FC236}">
              <a16:creationId xmlns:a16="http://schemas.microsoft.com/office/drawing/2014/main" id="{2AA44E37-55E4-4852-991F-102970BE11BE}"/>
            </a:ext>
          </a:extLst>
        </xdr:cNvPr>
        <xdr:cNvSpPr txBox="1"/>
      </xdr:nvSpPr>
      <xdr:spPr>
        <a:xfrm>
          <a:off x="2385704" y="1717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31132</xdr:rowOff>
    </xdr:from>
    <xdr:ext cx="405111" cy="259045"/>
    <xdr:sp macro="" textlink="">
      <xdr:nvSpPr>
        <xdr:cNvPr id="438" name="n_3mainValue【市民会館】&#10;有形固定資産減価償却率">
          <a:extLst>
            <a:ext uri="{FF2B5EF4-FFF2-40B4-BE49-F238E27FC236}">
              <a16:creationId xmlns:a16="http://schemas.microsoft.com/office/drawing/2014/main" id="{91C4CD10-D43E-4B67-923D-582344B613B9}"/>
            </a:ext>
          </a:extLst>
        </xdr:cNvPr>
        <xdr:cNvSpPr txBox="1"/>
      </xdr:nvSpPr>
      <xdr:spPr>
        <a:xfrm>
          <a:off x="1611004" y="1713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160672</xdr:rowOff>
    </xdr:from>
    <xdr:ext cx="405111" cy="259045"/>
    <xdr:sp macro="" textlink="">
      <xdr:nvSpPr>
        <xdr:cNvPr id="439" name="n_4mainValue【市民会館】&#10;有形固定資産減価償却率">
          <a:extLst>
            <a:ext uri="{FF2B5EF4-FFF2-40B4-BE49-F238E27FC236}">
              <a16:creationId xmlns:a16="http://schemas.microsoft.com/office/drawing/2014/main" id="{3737305D-28CC-4BF5-B469-C5D551A1F1E5}"/>
            </a:ext>
          </a:extLst>
        </xdr:cNvPr>
        <xdr:cNvSpPr txBox="1"/>
      </xdr:nvSpPr>
      <xdr:spPr>
        <a:xfrm>
          <a:off x="836304" y="1709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11091218-B715-42E4-B082-ADBC9DB48C1A}"/>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2DDB2956-2368-44DC-ADF1-BA665975BBFE}"/>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6D3605F4-E1E1-4010-8259-AC5CFF90254F}"/>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109ADFE6-A2DB-4B56-975C-E3D70EA503F8}"/>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9BEC6FA0-0420-425E-8842-D42155A089C3}"/>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73E385D8-DEB3-4A6F-8D9A-E406AE2F08F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32486DD2-38AD-4F0A-9444-65F073FB5BE5}"/>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87C0EA1D-6353-406E-8144-0DBB71515896}"/>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D0E7821C-F822-43DF-B066-ECC79B50392B}"/>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5C36BD95-3AA1-4623-8E95-4D9023B6DCF6}"/>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E991E447-2423-47C4-8233-216F57D57C22}"/>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62BA3E62-7C4C-4F92-807D-A47A7FBBEB68}"/>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53A78D69-4890-49B5-A1EC-15A4A0F30157}"/>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298223FF-B3AE-48CA-B543-66114E28A625}"/>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F190DB8B-F565-4A98-AE2C-B8E9F32C2E42}"/>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11D9DE6C-2D7D-47AD-9756-34E98D50B511}"/>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862D6314-107B-44D0-BAD2-E2C68E5DB0C3}"/>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D0799F55-1FA9-4472-8706-1DE2EE2FDDE2}"/>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9356C248-7394-4B1F-ADA9-B27D32ACA57A}"/>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35D6AB00-4BD8-469E-8511-D504037582B7}"/>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DCA0F0E-775F-452B-B415-08304AEC69DD}"/>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4EFCC38D-587F-4BFE-AEB1-2209C4538056}"/>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31E54112-ED94-4437-8C87-0FAD8423FD4D}"/>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63" name="直線コネクタ 462">
          <a:extLst>
            <a:ext uri="{FF2B5EF4-FFF2-40B4-BE49-F238E27FC236}">
              <a16:creationId xmlns:a16="http://schemas.microsoft.com/office/drawing/2014/main" id="{F9265007-A5C3-4553-B728-2CED5D5B8786}"/>
            </a:ext>
          </a:extLst>
        </xdr:cNvPr>
        <xdr:cNvCxnSpPr/>
      </xdr:nvCxnSpPr>
      <xdr:spPr>
        <a:xfrm flipV="1">
          <a:off x="9219565" y="16817339"/>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64" name="【市民会館】&#10;一人当たり面積最小値テキスト">
          <a:extLst>
            <a:ext uri="{FF2B5EF4-FFF2-40B4-BE49-F238E27FC236}">
              <a16:creationId xmlns:a16="http://schemas.microsoft.com/office/drawing/2014/main" id="{51AD4160-8D69-400F-9D8E-F49290D0DE39}"/>
            </a:ext>
          </a:extLst>
        </xdr:cNvPr>
        <xdr:cNvSpPr txBox="1"/>
      </xdr:nvSpPr>
      <xdr:spPr>
        <a:xfrm>
          <a:off x="9258300"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65" name="直線コネクタ 464">
          <a:extLst>
            <a:ext uri="{FF2B5EF4-FFF2-40B4-BE49-F238E27FC236}">
              <a16:creationId xmlns:a16="http://schemas.microsoft.com/office/drawing/2014/main" id="{8213C684-2A1C-46D8-BE64-58A91894A5EC}"/>
            </a:ext>
          </a:extLst>
        </xdr:cNvPr>
        <xdr:cNvCxnSpPr/>
      </xdr:nvCxnSpPr>
      <xdr:spPr>
        <a:xfrm>
          <a:off x="915416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6" name="【市民会館】&#10;一人当たり面積最大値テキスト">
          <a:extLst>
            <a:ext uri="{FF2B5EF4-FFF2-40B4-BE49-F238E27FC236}">
              <a16:creationId xmlns:a16="http://schemas.microsoft.com/office/drawing/2014/main" id="{BEE63B63-CB73-46CC-B6C0-86008FD09CAB}"/>
            </a:ext>
          </a:extLst>
        </xdr:cNvPr>
        <xdr:cNvSpPr txBox="1"/>
      </xdr:nvSpPr>
      <xdr:spPr>
        <a:xfrm>
          <a:off x="9258300" y="1659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7" name="直線コネクタ 466">
          <a:extLst>
            <a:ext uri="{FF2B5EF4-FFF2-40B4-BE49-F238E27FC236}">
              <a16:creationId xmlns:a16="http://schemas.microsoft.com/office/drawing/2014/main" id="{BE63B52D-B89B-4056-B4B0-C83B54F01240}"/>
            </a:ext>
          </a:extLst>
        </xdr:cNvPr>
        <xdr:cNvCxnSpPr/>
      </xdr:nvCxnSpPr>
      <xdr:spPr>
        <a:xfrm>
          <a:off x="915416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68" name="【市民会館】&#10;一人当たり面積平均値テキスト">
          <a:extLst>
            <a:ext uri="{FF2B5EF4-FFF2-40B4-BE49-F238E27FC236}">
              <a16:creationId xmlns:a16="http://schemas.microsoft.com/office/drawing/2014/main" id="{E6569EA1-12DE-4899-8340-8A6711FA6D12}"/>
            </a:ext>
          </a:extLst>
        </xdr:cNvPr>
        <xdr:cNvSpPr txBox="1"/>
      </xdr:nvSpPr>
      <xdr:spPr>
        <a:xfrm>
          <a:off x="9258300" y="17509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9" name="フローチャート: 判断 468">
          <a:extLst>
            <a:ext uri="{FF2B5EF4-FFF2-40B4-BE49-F238E27FC236}">
              <a16:creationId xmlns:a16="http://schemas.microsoft.com/office/drawing/2014/main" id="{B80EDD8C-B7C5-4129-802F-75806A21C65B}"/>
            </a:ext>
          </a:extLst>
        </xdr:cNvPr>
        <xdr:cNvSpPr/>
      </xdr:nvSpPr>
      <xdr:spPr>
        <a:xfrm>
          <a:off x="9192260" y="176542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70" name="フローチャート: 判断 469">
          <a:extLst>
            <a:ext uri="{FF2B5EF4-FFF2-40B4-BE49-F238E27FC236}">
              <a16:creationId xmlns:a16="http://schemas.microsoft.com/office/drawing/2014/main" id="{D77911DC-01B7-408B-BDBC-320D624B13E6}"/>
            </a:ext>
          </a:extLst>
        </xdr:cNvPr>
        <xdr:cNvSpPr/>
      </xdr:nvSpPr>
      <xdr:spPr>
        <a:xfrm>
          <a:off x="8445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471" name="フローチャート: 判断 470">
          <a:extLst>
            <a:ext uri="{FF2B5EF4-FFF2-40B4-BE49-F238E27FC236}">
              <a16:creationId xmlns:a16="http://schemas.microsoft.com/office/drawing/2014/main" id="{DFBB8E42-7B25-4A76-ABE6-60D85E70B097}"/>
            </a:ext>
          </a:extLst>
        </xdr:cNvPr>
        <xdr:cNvSpPr/>
      </xdr:nvSpPr>
      <xdr:spPr>
        <a:xfrm>
          <a:off x="7670800" y="176695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72" name="フローチャート: 判断 471">
          <a:extLst>
            <a:ext uri="{FF2B5EF4-FFF2-40B4-BE49-F238E27FC236}">
              <a16:creationId xmlns:a16="http://schemas.microsoft.com/office/drawing/2014/main" id="{255740D7-80A3-4A78-948E-DD09D5DA3922}"/>
            </a:ext>
          </a:extLst>
        </xdr:cNvPr>
        <xdr:cNvSpPr/>
      </xdr:nvSpPr>
      <xdr:spPr>
        <a:xfrm>
          <a:off x="687324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74930</xdr:rowOff>
    </xdr:from>
    <xdr:to>
      <xdr:col>36</xdr:col>
      <xdr:colOff>165100</xdr:colOff>
      <xdr:row>106</xdr:row>
      <xdr:rowOff>5080</xdr:rowOff>
    </xdr:to>
    <xdr:sp macro="" textlink="">
      <xdr:nvSpPr>
        <xdr:cNvPr id="473" name="フローチャート: 判断 472">
          <a:extLst>
            <a:ext uri="{FF2B5EF4-FFF2-40B4-BE49-F238E27FC236}">
              <a16:creationId xmlns:a16="http://schemas.microsoft.com/office/drawing/2014/main" id="{FFD2F820-1122-43AB-AB34-DB5FA4228F7C}"/>
            </a:ext>
          </a:extLst>
        </xdr:cNvPr>
        <xdr:cNvSpPr/>
      </xdr:nvSpPr>
      <xdr:spPr>
        <a:xfrm>
          <a:off x="609854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3877FAFD-3823-4C61-B159-8B8A0C04F0F4}"/>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5D1DC374-9E4B-4929-9F43-D867EE6E983C}"/>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E8928B63-4748-48D7-9800-F4C9876F951B}"/>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41ECB275-A9DA-4030-9D70-37850F7AC4CB}"/>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8030D3C9-545B-4C83-B4D8-6BF05972C76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151130</xdr:rowOff>
    </xdr:from>
    <xdr:to>
      <xdr:col>55</xdr:col>
      <xdr:colOff>50800</xdr:colOff>
      <xdr:row>108</xdr:row>
      <xdr:rowOff>81280</xdr:rowOff>
    </xdr:to>
    <xdr:sp macro="" textlink="">
      <xdr:nvSpPr>
        <xdr:cNvPr id="479" name="楕円 478">
          <a:extLst>
            <a:ext uri="{FF2B5EF4-FFF2-40B4-BE49-F238E27FC236}">
              <a16:creationId xmlns:a16="http://schemas.microsoft.com/office/drawing/2014/main" id="{AEA5F8A6-8DE5-48CA-A3D0-1D001F4CCECA}"/>
            </a:ext>
          </a:extLst>
        </xdr:cNvPr>
        <xdr:cNvSpPr/>
      </xdr:nvSpPr>
      <xdr:spPr>
        <a:xfrm>
          <a:off x="9192260" y="18088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66057</xdr:rowOff>
    </xdr:from>
    <xdr:ext cx="469744" cy="259045"/>
    <xdr:sp macro="" textlink="">
      <xdr:nvSpPr>
        <xdr:cNvPr id="480" name="【市民会館】&#10;一人当たり面積該当値テキスト">
          <a:extLst>
            <a:ext uri="{FF2B5EF4-FFF2-40B4-BE49-F238E27FC236}">
              <a16:creationId xmlns:a16="http://schemas.microsoft.com/office/drawing/2014/main" id="{D332A039-5EE8-4DFE-A8A6-CB547D2C7CA1}"/>
            </a:ext>
          </a:extLst>
        </xdr:cNvPr>
        <xdr:cNvSpPr txBox="1"/>
      </xdr:nvSpPr>
      <xdr:spPr>
        <a:xfrm>
          <a:off x="9258300" y="1800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151130</xdr:rowOff>
    </xdr:from>
    <xdr:to>
      <xdr:col>50</xdr:col>
      <xdr:colOff>165100</xdr:colOff>
      <xdr:row>108</xdr:row>
      <xdr:rowOff>81280</xdr:rowOff>
    </xdr:to>
    <xdr:sp macro="" textlink="">
      <xdr:nvSpPr>
        <xdr:cNvPr id="481" name="楕円 480">
          <a:extLst>
            <a:ext uri="{FF2B5EF4-FFF2-40B4-BE49-F238E27FC236}">
              <a16:creationId xmlns:a16="http://schemas.microsoft.com/office/drawing/2014/main" id="{3E1A691A-4999-44F5-B6D5-0F8D0F8BE41D}"/>
            </a:ext>
          </a:extLst>
        </xdr:cNvPr>
        <xdr:cNvSpPr/>
      </xdr:nvSpPr>
      <xdr:spPr>
        <a:xfrm>
          <a:off x="8445500" y="1808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30480</xdr:rowOff>
    </xdr:from>
    <xdr:to>
      <xdr:col>55</xdr:col>
      <xdr:colOff>0</xdr:colOff>
      <xdr:row>108</xdr:row>
      <xdr:rowOff>30480</xdr:rowOff>
    </xdr:to>
    <xdr:cxnSp macro="">
      <xdr:nvCxnSpPr>
        <xdr:cNvPr id="482" name="直線コネクタ 481">
          <a:extLst>
            <a:ext uri="{FF2B5EF4-FFF2-40B4-BE49-F238E27FC236}">
              <a16:creationId xmlns:a16="http://schemas.microsoft.com/office/drawing/2014/main" id="{8CEFCD5F-87CD-4CC2-83BC-07028959E9CF}"/>
            </a:ext>
          </a:extLst>
        </xdr:cNvPr>
        <xdr:cNvCxnSpPr/>
      </xdr:nvCxnSpPr>
      <xdr:spPr>
        <a:xfrm>
          <a:off x="8496300" y="181356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151130</xdr:rowOff>
    </xdr:from>
    <xdr:to>
      <xdr:col>46</xdr:col>
      <xdr:colOff>38100</xdr:colOff>
      <xdr:row>108</xdr:row>
      <xdr:rowOff>81280</xdr:rowOff>
    </xdr:to>
    <xdr:sp macro="" textlink="">
      <xdr:nvSpPr>
        <xdr:cNvPr id="483" name="楕円 482">
          <a:extLst>
            <a:ext uri="{FF2B5EF4-FFF2-40B4-BE49-F238E27FC236}">
              <a16:creationId xmlns:a16="http://schemas.microsoft.com/office/drawing/2014/main" id="{F7CDC4FB-0597-4000-A09E-37C690AA5FEE}"/>
            </a:ext>
          </a:extLst>
        </xdr:cNvPr>
        <xdr:cNvSpPr/>
      </xdr:nvSpPr>
      <xdr:spPr>
        <a:xfrm>
          <a:off x="7670800" y="18088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30480</xdr:rowOff>
    </xdr:from>
    <xdr:to>
      <xdr:col>50</xdr:col>
      <xdr:colOff>114300</xdr:colOff>
      <xdr:row>108</xdr:row>
      <xdr:rowOff>30480</xdr:rowOff>
    </xdr:to>
    <xdr:cxnSp macro="">
      <xdr:nvCxnSpPr>
        <xdr:cNvPr id="484" name="直線コネクタ 483">
          <a:extLst>
            <a:ext uri="{FF2B5EF4-FFF2-40B4-BE49-F238E27FC236}">
              <a16:creationId xmlns:a16="http://schemas.microsoft.com/office/drawing/2014/main" id="{E1F99E61-3460-4AB8-AC78-C5CC2AD109AB}"/>
            </a:ext>
          </a:extLst>
        </xdr:cNvPr>
        <xdr:cNvCxnSpPr/>
      </xdr:nvCxnSpPr>
      <xdr:spPr>
        <a:xfrm>
          <a:off x="7713980" y="181356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151130</xdr:rowOff>
    </xdr:from>
    <xdr:to>
      <xdr:col>41</xdr:col>
      <xdr:colOff>101600</xdr:colOff>
      <xdr:row>108</xdr:row>
      <xdr:rowOff>81280</xdr:rowOff>
    </xdr:to>
    <xdr:sp macro="" textlink="">
      <xdr:nvSpPr>
        <xdr:cNvPr id="485" name="楕円 484">
          <a:extLst>
            <a:ext uri="{FF2B5EF4-FFF2-40B4-BE49-F238E27FC236}">
              <a16:creationId xmlns:a16="http://schemas.microsoft.com/office/drawing/2014/main" id="{00C5A464-6461-4D08-B1D9-A13D0A3A4228}"/>
            </a:ext>
          </a:extLst>
        </xdr:cNvPr>
        <xdr:cNvSpPr/>
      </xdr:nvSpPr>
      <xdr:spPr>
        <a:xfrm>
          <a:off x="6873240" y="1808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30480</xdr:rowOff>
    </xdr:from>
    <xdr:to>
      <xdr:col>45</xdr:col>
      <xdr:colOff>177800</xdr:colOff>
      <xdr:row>108</xdr:row>
      <xdr:rowOff>30480</xdr:rowOff>
    </xdr:to>
    <xdr:cxnSp macro="">
      <xdr:nvCxnSpPr>
        <xdr:cNvPr id="486" name="直線コネクタ 485">
          <a:extLst>
            <a:ext uri="{FF2B5EF4-FFF2-40B4-BE49-F238E27FC236}">
              <a16:creationId xmlns:a16="http://schemas.microsoft.com/office/drawing/2014/main" id="{D53B6497-EB41-4596-833F-2BCF39C54B01}"/>
            </a:ext>
          </a:extLst>
        </xdr:cNvPr>
        <xdr:cNvCxnSpPr/>
      </xdr:nvCxnSpPr>
      <xdr:spPr>
        <a:xfrm>
          <a:off x="6924040" y="181356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151130</xdr:rowOff>
    </xdr:from>
    <xdr:to>
      <xdr:col>36</xdr:col>
      <xdr:colOff>165100</xdr:colOff>
      <xdr:row>108</xdr:row>
      <xdr:rowOff>81280</xdr:rowOff>
    </xdr:to>
    <xdr:sp macro="" textlink="">
      <xdr:nvSpPr>
        <xdr:cNvPr id="487" name="楕円 486">
          <a:extLst>
            <a:ext uri="{FF2B5EF4-FFF2-40B4-BE49-F238E27FC236}">
              <a16:creationId xmlns:a16="http://schemas.microsoft.com/office/drawing/2014/main" id="{2835744D-AFF5-460E-BC2D-DD23AB07E4D6}"/>
            </a:ext>
          </a:extLst>
        </xdr:cNvPr>
        <xdr:cNvSpPr/>
      </xdr:nvSpPr>
      <xdr:spPr>
        <a:xfrm>
          <a:off x="6098540" y="1808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30480</xdr:rowOff>
    </xdr:from>
    <xdr:to>
      <xdr:col>41</xdr:col>
      <xdr:colOff>50800</xdr:colOff>
      <xdr:row>108</xdr:row>
      <xdr:rowOff>30480</xdr:rowOff>
    </xdr:to>
    <xdr:cxnSp macro="">
      <xdr:nvCxnSpPr>
        <xdr:cNvPr id="488" name="直線コネクタ 487">
          <a:extLst>
            <a:ext uri="{FF2B5EF4-FFF2-40B4-BE49-F238E27FC236}">
              <a16:creationId xmlns:a16="http://schemas.microsoft.com/office/drawing/2014/main" id="{CB9DBDF1-9832-4625-A738-C02CCC97658B}"/>
            </a:ext>
          </a:extLst>
        </xdr:cNvPr>
        <xdr:cNvCxnSpPr/>
      </xdr:nvCxnSpPr>
      <xdr:spPr>
        <a:xfrm>
          <a:off x="6149340" y="181356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170197</xdr:rowOff>
    </xdr:from>
    <xdr:ext cx="469744" cy="259045"/>
    <xdr:sp macro="" textlink="">
      <xdr:nvSpPr>
        <xdr:cNvPr id="489" name="n_1aveValue【市民会館】&#10;一人当たり面積">
          <a:extLst>
            <a:ext uri="{FF2B5EF4-FFF2-40B4-BE49-F238E27FC236}">
              <a16:creationId xmlns:a16="http://schemas.microsoft.com/office/drawing/2014/main" id="{DDD27859-60C2-4A7D-93A7-8FB4896C8C12}"/>
            </a:ext>
          </a:extLst>
        </xdr:cNvPr>
        <xdr:cNvSpPr txBox="1"/>
      </xdr:nvSpPr>
      <xdr:spPr>
        <a:xfrm>
          <a:off x="8271587" y="1743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13988</xdr:rowOff>
    </xdr:from>
    <xdr:ext cx="469744" cy="259045"/>
    <xdr:sp macro="" textlink="">
      <xdr:nvSpPr>
        <xdr:cNvPr id="490" name="n_2aveValue【市民会館】&#10;一人当たり面積">
          <a:extLst>
            <a:ext uri="{FF2B5EF4-FFF2-40B4-BE49-F238E27FC236}">
              <a16:creationId xmlns:a16="http://schemas.microsoft.com/office/drawing/2014/main" id="{811073E1-8752-44D8-9AAD-07BDF3D39ABB}"/>
            </a:ext>
          </a:extLst>
        </xdr:cNvPr>
        <xdr:cNvSpPr txBox="1"/>
      </xdr:nvSpPr>
      <xdr:spPr>
        <a:xfrm>
          <a:off x="7509587" y="1744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91" name="n_3aveValue【市民会館】&#10;一人当たり面積">
          <a:extLst>
            <a:ext uri="{FF2B5EF4-FFF2-40B4-BE49-F238E27FC236}">
              <a16:creationId xmlns:a16="http://schemas.microsoft.com/office/drawing/2014/main" id="{6E34AECB-7396-4A66-A0A1-78971568FABB}"/>
            </a:ext>
          </a:extLst>
        </xdr:cNvPr>
        <xdr:cNvSpPr txBox="1"/>
      </xdr:nvSpPr>
      <xdr:spPr>
        <a:xfrm>
          <a:off x="6712027"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21607</xdr:rowOff>
    </xdr:from>
    <xdr:ext cx="469744" cy="259045"/>
    <xdr:sp macro="" textlink="">
      <xdr:nvSpPr>
        <xdr:cNvPr id="492" name="n_4aveValue【市民会館】&#10;一人当たり面積">
          <a:extLst>
            <a:ext uri="{FF2B5EF4-FFF2-40B4-BE49-F238E27FC236}">
              <a16:creationId xmlns:a16="http://schemas.microsoft.com/office/drawing/2014/main" id="{B32A117C-2B26-4C53-9733-718274746117}"/>
            </a:ext>
          </a:extLst>
        </xdr:cNvPr>
        <xdr:cNvSpPr txBox="1"/>
      </xdr:nvSpPr>
      <xdr:spPr>
        <a:xfrm>
          <a:off x="5937327" y="1745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72407</xdr:rowOff>
    </xdr:from>
    <xdr:ext cx="469744" cy="259045"/>
    <xdr:sp macro="" textlink="">
      <xdr:nvSpPr>
        <xdr:cNvPr id="493" name="n_1mainValue【市民会館】&#10;一人当たり面積">
          <a:extLst>
            <a:ext uri="{FF2B5EF4-FFF2-40B4-BE49-F238E27FC236}">
              <a16:creationId xmlns:a16="http://schemas.microsoft.com/office/drawing/2014/main" id="{8E184140-0B67-4113-B0CC-FD21650DA803}"/>
            </a:ext>
          </a:extLst>
        </xdr:cNvPr>
        <xdr:cNvSpPr txBox="1"/>
      </xdr:nvSpPr>
      <xdr:spPr>
        <a:xfrm>
          <a:off x="827158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72407</xdr:rowOff>
    </xdr:from>
    <xdr:ext cx="469744" cy="259045"/>
    <xdr:sp macro="" textlink="">
      <xdr:nvSpPr>
        <xdr:cNvPr id="494" name="n_2mainValue【市民会館】&#10;一人当たり面積">
          <a:extLst>
            <a:ext uri="{FF2B5EF4-FFF2-40B4-BE49-F238E27FC236}">
              <a16:creationId xmlns:a16="http://schemas.microsoft.com/office/drawing/2014/main" id="{70620DB0-A444-4388-8185-0EB61AA59570}"/>
            </a:ext>
          </a:extLst>
        </xdr:cNvPr>
        <xdr:cNvSpPr txBox="1"/>
      </xdr:nvSpPr>
      <xdr:spPr>
        <a:xfrm>
          <a:off x="750958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72407</xdr:rowOff>
    </xdr:from>
    <xdr:ext cx="469744" cy="259045"/>
    <xdr:sp macro="" textlink="">
      <xdr:nvSpPr>
        <xdr:cNvPr id="495" name="n_3mainValue【市民会館】&#10;一人当たり面積">
          <a:extLst>
            <a:ext uri="{FF2B5EF4-FFF2-40B4-BE49-F238E27FC236}">
              <a16:creationId xmlns:a16="http://schemas.microsoft.com/office/drawing/2014/main" id="{479AF8AE-A984-430D-BCF3-9A99F19D330C}"/>
            </a:ext>
          </a:extLst>
        </xdr:cNvPr>
        <xdr:cNvSpPr txBox="1"/>
      </xdr:nvSpPr>
      <xdr:spPr>
        <a:xfrm>
          <a:off x="67120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72407</xdr:rowOff>
    </xdr:from>
    <xdr:ext cx="469744" cy="259045"/>
    <xdr:sp macro="" textlink="">
      <xdr:nvSpPr>
        <xdr:cNvPr id="496" name="n_4mainValue【市民会館】&#10;一人当たり面積">
          <a:extLst>
            <a:ext uri="{FF2B5EF4-FFF2-40B4-BE49-F238E27FC236}">
              <a16:creationId xmlns:a16="http://schemas.microsoft.com/office/drawing/2014/main" id="{7341AA3A-3437-4A3B-B1BD-84BB0DF693AF}"/>
            </a:ext>
          </a:extLst>
        </xdr:cNvPr>
        <xdr:cNvSpPr txBox="1"/>
      </xdr:nvSpPr>
      <xdr:spPr>
        <a:xfrm>
          <a:off x="59373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B57E04D-AC10-48FB-A10B-36A3F8296F16}"/>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435D9C6A-D10C-4A06-96C9-4E610E771987}"/>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C982AE89-03F5-4481-9B70-4B289EC87086}"/>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3A656E39-868A-4F8F-9EF7-62E2741865A9}"/>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26E5805E-DD27-42E8-BBDD-4DCEB78B90F1}"/>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14D0EBBB-4E1E-453E-BE2D-98B8C27C9934}"/>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EE2FA523-1F80-4E54-B014-33AF028C8FCE}"/>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6AC3A970-6CC5-4B51-BCE0-AC9826BAC53D}"/>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1A042CCB-A8B3-4DB6-A4C6-68CDB842AE2C}"/>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1355E7B4-D800-46E5-BE30-729559E31CB4}"/>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7" name="テキスト ボックス 506">
          <a:extLst>
            <a:ext uri="{FF2B5EF4-FFF2-40B4-BE49-F238E27FC236}">
              <a16:creationId xmlns:a16="http://schemas.microsoft.com/office/drawing/2014/main" id="{E99BD256-C41A-4A31-8D16-C500AEDE5729}"/>
            </a:ext>
          </a:extLst>
        </xdr:cNvPr>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497143EE-71BA-4C1D-8B16-A93E9BB13333}"/>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9" name="テキスト ボックス 508">
          <a:extLst>
            <a:ext uri="{FF2B5EF4-FFF2-40B4-BE49-F238E27FC236}">
              <a16:creationId xmlns:a16="http://schemas.microsoft.com/office/drawing/2014/main" id="{0E9D6533-7E47-44B9-9726-18A9A7C28634}"/>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D60F5BF6-413B-4EFD-8161-6A32D33ACAFB}"/>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BBD5A00D-FB53-4A55-B6A2-C3FCF2C2F38C}"/>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EC04776F-F60B-4B7E-A04F-6AB4F138A305}"/>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C894F018-AD18-495E-8431-A2673A7BEF58}"/>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021314BF-AE1F-4650-BD21-DDED17F7A02D}"/>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FC40096B-51C5-4A43-8F6F-866BAA7AE9D3}"/>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18D26CBE-CE5C-4866-BC9C-1E47108279F2}"/>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BBC93682-6424-4E8D-AF6C-970F98C7F8AE}"/>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99EA8D4D-4AD8-4863-8D62-BA58C616602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9" name="テキスト ボックス 518">
          <a:extLst>
            <a:ext uri="{FF2B5EF4-FFF2-40B4-BE49-F238E27FC236}">
              <a16:creationId xmlns:a16="http://schemas.microsoft.com/office/drawing/2014/main" id="{EFF6C887-93CD-4E1F-9ABB-32E1EDFADC5F}"/>
            </a:ext>
          </a:extLst>
        </xdr:cNvPr>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F5C34F6E-9338-4D1E-948C-E06AC0DF887A}"/>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42</xdr:row>
      <xdr:rowOff>0</xdr:rowOff>
    </xdr:from>
    <xdr:to>
      <xdr:col>85</xdr:col>
      <xdr:colOff>126364</xdr:colOff>
      <xdr:row>42</xdr:row>
      <xdr:rowOff>19050</xdr:rowOff>
    </xdr:to>
    <xdr:cxnSp macro="">
      <xdr:nvCxnSpPr>
        <xdr:cNvPr id="521" name="直線コネクタ 520">
          <a:extLst>
            <a:ext uri="{FF2B5EF4-FFF2-40B4-BE49-F238E27FC236}">
              <a16:creationId xmlns:a16="http://schemas.microsoft.com/office/drawing/2014/main" id="{B908ABB5-9305-4A6D-BB27-25FF5E26AC76}"/>
            </a:ext>
          </a:extLst>
        </xdr:cNvPr>
        <xdr:cNvCxnSpPr/>
      </xdr:nvCxnSpPr>
      <xdr:spPr>
        <a:xfrm flipV="1">
          <a:off x="14375764" y="7040880"/>
          <a:ext cx="0" cy="19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105427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A42AB9A3-6B83-4335-9791-437219016AC8}"/>
            </a:ext>
          </a:extLst>
        </xdr:cNvPr>
        <xdr:cNvSpPr txBox="1"/>
      </xdr:nvSpPr>
      <xdr:spPr>
        <a:xfrm>
          <a:off x="14414500" y="714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23" name="直線コネクタ 522">
          <a:extLst>
            <a:ext uri="{FF2B5EF4-FFF2-40B4-BE49-F238E27FC236}">
              <a16:creationId xmlns:a16="http://schemas.microsoft.com/office/drawing/2014/main" id="{3242CE73-AA5A-4FDF-8400-28A2E9347CE6}"/>
            </a:ext>
          </a:extLst>
        </xdr:cNvPr>
        <xdr:cNvCxnSpPr/>
      </xdr:nvCxnSpPr>
      <xdr:spPr>
        <a:xfrm>
          <a:off x="14287500" y="7059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67327</xdr:rowOff>
    </xdr:from>
    <xdr:ext cx="405111" cy="259045"/>
    <xdr:sp macro="" textlink="">
      <xdr:nvSpPr>
        <xdr:cNvPr id="524" name="【一般廃棄物処理施設】&#10;有形固定資産減価償却率最大値テキスト">
          <a:extLst>
            <a:ext uri="{FF2B5EF4-FFF2-40B4-BE49-F238E27FC236}">
              <a16:creationId xmlns:a16="http://schemas.microsoft.com/office/drawing/2014/main" id="{B1F77DC6-2CB9-4A8C-9BC5-CD1F9BCE7BC9}"/>
            </a:ext>
          </a:extLst>
        </xdr:cNvPr>
        <xdr:cNvSpPr txBox="1"/>
      </xdr:nvSpPr>
      <xdr:spPr>
        <a:xfrm>
          <a:off x="14414500"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0</xdr:rowOff>
    </xdr:from>
    <xdr:to>
      <xdr:col>86</xdr:col>
      <xdr:colOff>25400</xdr:colOff>
      <xdr:row>42</xdr:row>
      <xdr:rowOff>0</xdr:rowOff>
    </xdr:to>
    <xdr:cxnSp macro="">
      <xdr:nvCxnSpPr>
        <xdr:cNvPr id="525" name="直線コネクタ 524">
          <a:extLst>
            <a:ext uri="{FF2B5EF4-FFF2-40B4-BE49-F238E27FC236}">
              <a16:creationId xmlns:a16="http://schemas.microsoft.com/office/drawing/2014/main" id="{AB4F4C7A-5CEA-49E4-8D26-2277D5A9C037}"/>
            </a:ext>
          </a:extLst>
        </xdr:cNvPr>
        <xdr:cNvCxnSpPr/>
      </xdr:nvCxnSpPr>
      <xdr:spPr>
        <a:xfrm>
          <a:off x="142875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22877</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B9321262-D9CC-406D-B421-D78F53113457}"/>
            </a:ext>
          </a:extLst>
        </xdr:cNvPr>
        <xdr:cNvSpPr txBox="1"/>
      </xdr:nvSpPr>
      <xdr:spPr>
        <a:xfrm>
          <a:off x="14414500" y="6896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527" name="フローチャート: 判断 526">
          <a:extLst>
            <a:ext uri="{FF2B5EF4-FFF2-40B4-BE49-F238E27FC236}">
              <a16:creationId xmlns:a16="http://schemas.microsoft.com/office/drawing/2014/main" id="{656D7DF6-3006-4D95-91FA-5551DED8528A}"/>
            </a:ext>
          </a:extLst>
        </xdr:cNvPr>
        <xdr:cNvSpPr/>
      </xdr:nvSpPr>
      <xdr:spPr>
        <a:xfrm>
          <a:off x="14325600" y="69938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139700</xdr:rowOff>
    </xdr:from>
    <xdr:to>
      <xdr:col>81</xdr:col>
      <xdr:colOff>101600</xdr:colOff>
      <xdr:row>39</xdr:row>
      <xdr:rowOff>69850</xdr:rowOff>
    </xdr:to>
    <xdr:sp macro="" textlink="">
      <xdr:nvSpPr>
        <xdr:cNvPr id="528" name="フローチャート: 判断 527">
          <a:extLst>
            <a:ext uri="{FF2B5EF4-FFF2-40B4-BE49-F238E27FC236}">
              <a16:creationId xmlns:a16="http://schemas.microsoft.com/office/drawing/2014/main" id="{7B8C49E7-B650-427C-9216-E009659AF293}"/>
            </a:ext>
          </a:extLst>
        </xdr:cNvPr>
        <xdr:cNvSpPr/>
      </xdr:nvSpPr>
      <xdr:spPr>
        <a:xfrm>
          <a:off x="1357884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120650</xdr:rowOff>
    </xdr:from>
    <xdr:to>
      <xdr:col>76</xdr:col>
      <xdr:colOff>165100</xdr:colOff>
      <xdr:row>36</xdr:row>
      <xdr:rowOff>50800</xdr:rowOff>
    </xdr:to>
    <xdr:sp macro="" textlink="">
      <xdr:nvSpPr>
        <xdr:cNvPr id="529" name="フローチャート: 判断 528">
          <a:extLst>
            <a:ext uri="{FF2B5EF4-FFF2-40B4-BE49-F238E27FC236}">
              <a16:creationId xmlns:a16="http://schemas.microsoft.com/office/drawing/2014/main" id="{0F29291D-44CE-4E3D-B80C-E55DACD69992}"/>
            </a:ext>
          </a:extLst>
        </xdr:cNvPr>
        <xdr:cNvSpPr/>
      </xdr:nvSpPr>
      <xdr:spPr>
        <a:xfrm>
          <a:off x="12804140" y="5988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63500</xdr:rowOff>
    </xdr:from>
    <xdr:to>
      <xdr:col>72</xdr:col>
      <xdr:colOff>38100</xdr:colOff>
      <xdr:row>33</xdr:row>
      <xdr:rowOff>165100</xdr:rowOff>
    </xdr:to>
    <xdr:sp macro="" textlink="">
      <xdr:nvSpPr>
        <xdr:cNvPr id="530" name="フローチャート: 判断 529">
          <a:extLst>
            <a:ext uri="{FF2B5EF4-FFF2-40B4-BE49-F238E27FC236}">
              <a16:creationId xmlns:a16="http://schemas.microsoft.com/office/drawing/2014/main" id="{64A00E58-902F-44EE-9827-A8FD105A2870}"/>
            </a:ext>
          </a:extLst>
        </xdr:cNvPr>
        <xdr:cNvSpPr/>
      </xdr:nvSpPr>
      <xdr:spPr>
        <a:xfrm>
          <a:off x="12029440" y="55956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86FC552C-2861-4968-86F8-F32E67CA2294}"/>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4E03C647-E38F-48C4-9DC1-1AA1BD99E9C4}"/>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D6D8DE5A-E046-4AAD-8783-DF923AA0EF8F}"/>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E8FD377E-E952-4B56-B913-B36A7D037733}"/>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8210CC25-4A16-4337-AB35-F5C958955B05}"/>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536" name="楕円 535">
          <a:extLst>
            <a:ext uri="{FF2B5EF4-FFF2-40B4-BE49-F238E27FC236}">
              <a16:creationId xmlns:a16="http://schemas.microsoft.com/office/drawing/2014/main" id="{7A07E4A1-EF16-480D-A548-004B504F4450}"/>
            </a:ext>
          </a:extLst>
        </xdr:cNvPr>
        <xdr:cNvSpPr/>
      </xdr:nvSpPr>
      <xdr:spPr>
        <a:xfrm>
          <a:off x="14325600" y="69938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149877</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3561B783-1D42-4733-A26D-63CB2DB1DA17}"/>
            </a:ext>
          </a:extLst>
        </xdr:cNvPr>
        <xdr:cNvSpPr txBox="1"/>
      </xdr:nvSpPr>
      <xdr:spPr>
        <a:xfrm>
          <a:off x="14414500" y="702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538" name="楕円 537">
          <a:extLst>
            <a:ext uri="{FF2B5EF4-FFF2-40B4-BE49-F238E27FC236}">
              <a16:creationId xmlns:a16="http://schemas.microsoft.com/office/drawing/2014/main" id="{F9F8D811-0761-4ABD-9471-D3A1BC35645B}"/>
            </a:ext>
          </a:extLst>
        </xdr:cNvPr>
        <xdr:cNvSpPr/>
      </xdr:nvSpPr>
      <xdr:spPr>
        <a:xfrm>
          <a:off x="1357884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42</xdr:row>
      <xdr:rowOff>0</xdr:rowOff>
    </xdr:to>
    <xdr:cxnSp macro="">
      <xdr:nvCxnSpPr>
        <xdr:cNvPr id="539" name="直線コネクタ 538">
          <a:extLst>
            <a:ext uri="{FF2B5EF4-FFF2-40B4-BE49-F238E27FC236}">
              <a16:creationId xmlns:a16="http://schemas.microsoft.com/office/drawing/2014/main" id="{0B858333-9F09-4301-ACF5-8866A483E8BA}"/>
            </a:ext>
          </a:extLst>
        </xdr:cNvPr>
        <xdr:cNvCxnSpPr/>
      </xdr:nvCxnSpPr>
      <xdr:spPr>
        <a:xfrm>
          <a:off x="13629640" y="6557010"/>
          <a:ext cx="746760" cy="48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120650</xdr:rowOff>
    </xdr:from>
    <xdr:to>
      <xdr:col>76</xdr:col>
      <xdr:colOff>165100</xdr:colOff>
      <xdr:row>36</xdr:row>
      <xdr:rowOff>50800</xdr:rowOff>
    </xdr:to>
    <xdr:sp macro="" textlink="">
      <xdr:nvSpPr>
        <xdr:cNvPr id="540" name="楕円 539">
          <a:extLst>
            <a:ext uri="{FF2B5EF4-FFF2-40B4-BE49-F238E27FC236}">
              <a16:creationId xmlns:a16="http://schemas.microsoft.com/office/drawing/2014/main" id="{A84FDBA5-16CE-4020-9CD7-721FBF6F3EB4}"/>
            </a:ext>
          </a:extLst>
        </xdr:cNvPr>
        <xdr:cNvSpPr/>
      </xdr:nvSpPr>
      <xdr:spPr>
        <a:xfrm>
          <a:off x="12804140" y="5988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0</xdr:rowOff>
    </xdr:from>
    <xdr:to>
      <xdr:col>81</xdr:col>
      <xdr:colOff>50800</xdr:colOff>
      <xdr:row>39</xdr:row>
      <xdr:rowOff>19050</xdr:rowOff>
    </xdr:to>
    <xdr:cxnSp macro="">
      <xdr:nvCxnSpPr>
        <xdr:cNvPr id="541" name="直線コネクタ 540">
          <a:extLst>
            <a:ext uri="{FF2B5EF4-FFF2-40B4-BE49-F238E27FC236}">
              <a16:creationId xmlns:a16="http://schemas.microsoft.com/office/drawing/2014/main" id="{649E8537-A570-49B8-96EC-52977E144DDA}"/>
            </a:ext>
          </a:extLst>
        </xdr:cNvPr>
        <xdr:cNvCxnSpPr/>
      </xdr:nvCxnSpPr>
      <xdr:spPr>
        <a:xfrm>
          <a:off x="12854940" y="6035040"/>
          <a:ext cx="774700" cy="52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63500</xdr:rowOff>
    </xdr:from>
    <xdr:to>
      <xdr:col>72</xdr:col>
      <xdr:colOff>38100</xdr:colOff>
      <xdr:row>34</xdr:row>
      <xdr:rowOff>165100</xdr:rowOff>
    </xdr:to>
    <xdr:sp macro="" textlink="">
      <xdr:nvSpPr>
        <xdr:cNvPr id="542" name="楕円 541">
          <a:extLst>
            <a:ext uri="{FF2B5EF4-FFF2-40B4-BE49-F238E27FC236}">
              <a16:creationId xmlns:a16="http://schemas.microsoft.com/office/drawing/2014/main" id="{377F7EC2-AA40-4DF3-BDFD-EE345D96F5F9}"/>
            </a:ext>
          </a:extLst>
        </xdr:cNvPr>
        <xdr:cNvSpPr/>
      </xdr:nvSpPr>
      <xdr:spPr>
        <a:xfrm>
          <a:off x="12029440" y="57632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114300</xdr:rowOff>
    </xdr:from>
    <xdr:to>
      <xdr:col>76</xdr:col>
      <xdr:colOff>114300</xdr:colOff>
      <xdr:row>36</xdr:row>
      <xdr:rowOff>0</xdr:rowOff>
    </xdr:to>
    <xdr:cxnSp macro="">
      <xdr:nvCxnSpPr>
        <xdr:cNvPr id="543" name="直線コネクタ 542">
          <a:extLst>
            <a:ext uri="{FF2B5EF4-FFF2-40B4-BE49-F238E27FC236}">
              <a16:creationId xmlns:a16="http://schemas.microsoft.com/office/drawing/2014/main" id="{35A44CD5-7A90-474F-96EB-26F60BE1C638}"/>
            </a:ext>
          </a:extLst>
        </xdr:cNvPr>
        <xdr:cNvCxnSpPr/>
      </xdr:nvCxnSpPr>
      <xdr:spPr>
        <a:xfrm>
          <a:off x="12072620" y="5814060"/>
          <a:ext cx="78232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60977</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220A30FA-82E2-4A65-8594-D89B06E68FE6}"/>
            </a:ext>
          </a:extLst>
        </xdr:cNvPr>
        <xdr:cNvSpPr txBox="1"/>
      </xdr:nvSpPr>
      <xdr:spPr>
        <a:xfrm>
          <a:off x="134372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41927</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5FF9B383-DA4A-4DE7-B75A-4AAFE431BA9A}"/>
            </a:ext>
          </a:extLst>
        </xdr:cNvPr>
        <xdr:cNvSpPr txBox="1"/>
      </xdr:nvSpPr>
      <xdr:spPr>
        <a:xfrm>
          <a:off x="12675244" y="6076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10177</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BFD1A8EA-18E2-4E4A-911D-3CFD480AAE24}"/>
            </a:ext>
          </a:extLst>
        </xdr:cNvPr>
        <xdr:cNvSpPr txBox="1"/>
      </xdr:nvSpPr>
      <xdr:spPr>
        <a:xfrm>
          <a:off x="11900544" y="53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86377</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D1C32115-99AD-4FBF-AA83-3E9FF2B0C250}"/>
            </a:ext>
          </a:extLst>
        </xdr:cNvPr>
        <xdr:cNvSpPr txBox="1"/>
      </xdr:nvSpPr>
      <xdr:spPr>
        <a:xfrm>
          <a:off x="134372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67327</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21705204-BA8D-4A93-83CF-31D6E136EE59}"/>
            </a:ext>
          </a:extLst>
        </xdr:cNvPr>
        <xdr:cNvSpPr txBox="1"/>
      </xdr:nvSpPr>
      <xdr:spPr>
        <a:xfrm>
          <a:off x="126752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F8530DED-912F-4E53-830D-783EE5C69266}"/>
            </a:ext>
          </a:extLst>
        </xdr:cNvPr>
        <xdr:cNvSpPr txBox="1"/>
      </xdr:nvSpPr>
      <xdr:spPr>
        <a:xfrm>
          <a:off x="11900544" y="5855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806EC820-C84D-4DC5-962D-20A089619EEF}"/>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3EAD1D7C-815B-40C1-96A1-BF6B109AE1E3}"/>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619C1BB5-C764-4063-9A2E-BA2378292CC7}"/>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869595EC-B1E3-4F05-97E7-68BED4AE8193}"/>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01A21D41-3873-4121-993B-00D07207F10B}"/>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70641E5B-0DCB-4C1F-BD3E-E554AF2AED43}"/>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557D7E62-51C9-412D-ABFE-BE79345A544E}"/>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A6A34F65-CA34-446E-9AE1-F33FED17285C}"/>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D773C1D2-BE74-443D-AF5B-688E1259F247}"/>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C58493FF-0C4F-4D4B-ABD3-72DB322F5AB5}"/>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a:extLst>
            <a:ext uri="{FF2B5EF4-FFF2-40B4-BE49-F238E27FC236}">
              <a16:creationId xmlns:a16="http://schemas.microsoft.com/office/drawing/2014/main" id="{17A5B727-6332-4D1E-9688-4604D1E5C724}"/>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1" name="テキスト ボックス 560">
          <a:extLst>
            <a:ext uri="{FF2B5EF4-FFF2-40B4-BE49-F238E27FC236}">
              <a16:creationId xmlns:a16="http://schemas.microsoft.com/office/drawing/2014/main" id="{22DDC20B-CA3D-49F1-BE06-4FFD5C0F5B97}"/>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a:extLst>
            <a:ext uri="{FF2B5EF4-FFF2-40B4-BE49-F238E27FC236}">
              <a16:creationId xmlns:a16="http://schemas.microsoft.com/office/drawing/2014/main" id="{8671EE48-905A-472B-821A-F02E51E3607C}"/>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3" name="テキスト ボックス 562">
          <a:extLst>
            <a:ext uri="{FF2B5EF4-FFF2-40B4-BE49-F238E27FC236}">
              <a16:creationId xmlns:a16="http://schemas.microsoft.com/office/drawing/2014/main" id="{AF898B5E-A45A-47AD-B216-5084107F16F2}"/>
            </a:ext>
          </a:extLst>
        </xdr:cNvPr>
        <xdr:cNvSpPr txBox="1"/>
      </xdr:nvSpPr>
      <xdr:spPr>
        <a:xfrm>
          <a:off x="1563072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a:extLst>
            <a:ext uri="{FF2B5EF4-FFF2-40B4-BE49-F238E27FC236}">
              <a16:creationId xmlns:a16="http://schemas.microsoft.com/office/drawing/2014/main" id="{21E91641-2653-490A-88EC-E0F7ABBAEBEC}"/>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5" name="テキスト ボックス 564">
          <a:extLst>
            <a:ext uri="{FF2B5EF4-FFF2-40B4-BE49-F238E27FC236}">
              <a16:creationId xmlns:a16="http://schemas.microsoft.com/office/drawing/2014/main" id="{097B8F9C-A8A0-4260-8AC4-F25939542146}"/>
            </a:ext>
          </a:extLst>
        </xdr:cNvPr>
        <xdr:cNvSpPr txBox="1"/>
      </xdr:nvSpPr>
      <xdr:spPr>
        <a:xfrm>
          <a:off x="1563072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a:extLst>
            <a:ext uri="{FF2B5EF4-FFF2-40B4-BE49-F238E27FC236}">
              <a16:creationId xmlns:a16="http://schemas.microsoft.com/office/drawing/2014/main" id="{8349F96C-13CE-4390-81E6-0A95451FE499}"/>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7" name="テキスト ボックス 566">
          <a:extLst>
            <a:ext uri="{FF2B5EF4-FFF2-40B4-BE49-F238E27FC236}">
              <a16:creationId xmlns:a16="http://schemas.microsoft.com/office/drawing/2014/main" id="{EA81834E-ADF2-4FF8-89D9-8702C8C714A4}"/>
            </a:ext>
          </a:extLst>
        </xdr:cNvPr>
        <xdr:cNvSpPr txBox="1"/>
      </xdr:nvSpPr>
      <xdr:spPr>
        <a:xfrm>
          <a:off x="1563072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a:extLst>
            <a:ext uri="{FF2B5EF4-FFF2-40B4-BE49-F238E27FC236}">
              <a16:creationId xmlns:a16="http://schemas.microsoft.com/office/drawing/2014/main" id="{121CCEE9-00CF-426B-B4C1-3BCD55FE38A9}"/>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9" name="テキスト ボックス 568">
          <a:extLst>
            <a:ext uri="{FF2B5EF4-FFF2-40B4-BE49-F238E27FC236}">
              <a16:creationId xmlns:a16="http://schemas.microsoft.com/office/drawing/2014/main" id="{8CD7680E-498B-4952-8B46-21BB29135A1A}"/>
            </a:ext>
          </a:extLst>
        </xdr:cNvPr>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a:extLst>
            <a:ext uri="{FF2B5EF4-FFF2-40B4-BE49-F238E27FC236}">
              <a16:creationId xmlns:a16="http://schemas.microsoft.com/office/drawing/2014/main" id="{2428AC56-FAEA-49F7-8AC0-8D6454AA2C79}"/>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1" name="テキスト ボックス 570">
          <a:extLst>
            <a:ext uri="{FF2B5EF4-FFF2-40B4-BE49-F238E27FC236}">
              <a16:creationId xmlns:a16="http://schemas.microsoft.com/office/drawing/2014/main" id="{03D0481A-0A88-4676-BB2B-112728549FF5}"/>
            </a:ext>
          </a:extLst>
        </xdr:cNvPr>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4E2A00A8-35B6-4D37-A506-107EC87A11FF}"/>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A0F1839C-1A4A-4990-97EE-864815F64FE1}"/>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4352115E-C685-4008-8754-383BE9BD6113}"/>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29870</xdr:rowOff>
    </xdr:from>
    <xdr:to>
      <xdr:col>116</xdr:col>
      <xdr:colOff>62864</xdr:colOff>
      <xdr:row>42</xdr:row>
      <xdr:rowOff>91777</xdr:rowOff>
    </xdr:to>
    <xdr:cxnSp macro="">
      <xdr:nvCxnSpPr>
        <xdr:cNvPr id="575" name="直線コネクタ 574">
          <a:extLst>
            <a:ext uri="{FF2B5EF4-FFF2-40B4-BE49-F238E27FC236}">
              <a16:creationId xmlns:a16="http://schemas.microsoft.com/office/drawing/2014/main" id="{282452E5-2C2F-4C08-961D-6FCA97F44AE7}"/>
            </a:ext>
          </a:extLst>
        </xdr:cNvPr>
        <xdr:cNvCxnSpPr/>
      </xdr:nvCxnSpPr>
      <xdr:spPr>
        <a:xfrm flipV="1">
          <a:off x="19509104" y="5561990"/>
          <a:ext cx="0" cy="1570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95604</xdr:rowOff>
    </xdr:from>
    <xdr:ext cx="313932" cy="259045"/>
    <xdr:sp macro="" textlink="">
      <xdr:nvSpPr>
        <xdr:cNvPr id="576" name="【一般廃棄物処理施設】&#10;一人当たり有形固定資産（償却資産）額最小値テキスト">
          <a:extLst>
            <a:ext uri="{FF2B5EF4-FFF2-40B4-BE49-F238E27FC236}">
              <a16:creationId xmlns:a16="http://schemas.microsoft.com/office/drawing/2014/main" id="{E2CE9F95-ED11-4080-9162-E641C47A9264}"/>
            </a:ext>
          </a:extLst>
        </xdr:cNvPr>
        <xdr:cNvSpPr txBox="1"/>
      </xdr:nvSpPr>
      <xdr:spPr>
        <a:xfrm>
          <a:off x="19547840" y="7136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91777</xdr:rowOff>
    </xdr:from>
    <xdr:to>
      <xdr:col>116</xdr:col>
      <xdr:colOff>152400</xdr:colOff>
      <xdr:row>42</xdr:row>
      <xdr:rowOff>91777</xdr:rowOff>
    </xdr:to>
    <xdr:cxnSp macro="">
      <xdr:nvCxnSpPr>
        <xdr:cNvPr id="577" name="直線コネクタ 576">
          <a:extLst>
            <a:ext uri="{FF2B5EF4-FFF2-40B4-BE49-F238E27FC236}">
              <a16:creationId xmlns:a16="http://schemas.microsoft.com/office/drawing/2014/main" id="{68D7C49E-6813-4B3C-B9A4-4CB0D0125984}"/>
            </a:ext>
          </a:extLst>
        </xdr:cNvPr>
        <xdr:cNvCxnSpPr/>
      </xdr:nvCxnSpPr>
      <xdr:spPr>
        <a:xfrm>
          <a:off x="19443700" y="71326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147997</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id="{5E72EBD6-F2DD-4549-A120-D459D7419AFB}"/>
            </a:ext>
          </a:extLst>
        </xdr:cNvPr>
        <xdr:cNvSpPr txBox="1"/>
      </xdr:nvSpPr>
      <xdr:spPr>
        <a:xfrm>
          <a:off x="19547840" y="53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29870</xdr:rowOff>
    </xdr:from>
    <xdr:to>
      <xdr:col>116</xdr:col>
      <xdr:colOff>152400</xdr:colOff>
      <xdr:row>33</xdr:row>
      <xdr:rowOff>29870</xdr:rowOff>
    </xdr:to>
    <xdr:cxnSp macro="">
      <xdr:nvCxnSpPr>
        <xdr:cNvPr id="579" name="直線コネクタ 578">
          <a:extLst>
            <a:ext uri="{FF2B5EF4-FFF2-40B4-BE49-F238E27FC236}">
              <a16:creationId xmlns:a16="http://schemas.microsoft.com/office/drawing/2014/main" id="{FAE8FEA4-B1D6-46DA-86CC-073F56E83753}"/>
            </a:ext>
          </a:extLst>
        </xdr:cNvPr>
        <xdr:cNvCxnSpPr/>
      </xdr:nvCxnSpPr>
      <xdr:spPr>
        <a:xfrm>
          <a:off x="19443700" y="5561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168648</xdr:rowOff>
    </xdr:from>
    <xdr:ext cx="534377" cy="259045"/>
    <xdr:sp macro="" textlink="">
      <xdr:nvSpPr>
        <xdr:cNvPr id="580" name="【一般廃棄物処理施設】&#10;一人当たり有形固定資産（償却資産）額平均値テキスト">
          <a:extLst>
            <a:ext uri="{FF2B5EF4-FFF2-40B4-BE49-F238E27FC236}">
              <a16:creationId xmlns:a16="http://schemas.microsoft.com/office/drawing/2014/main" id="{431CDEAF-1295-4140-B4AF-DFA6FB0143C3}"/>
            </a:ext>
          </a:extLst>
        </xdr:cNvPr>
        <xdr:cNvSpPr txBox="1"/>
      </xdr:nvSpPr>
      <xdr:spPr>
        <a:xfrm>
          <a:off x="19547840" y="6371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18771</xdr:rowOff>
    </xdr:from>
    <xdr:to>
      <xdr:col>116</xdr:col>
      <xdr:colOff>114300</xdr:colOff>
      <xdr:row>38</xdr:row>
      <xdr:rowOff>120371</xdr:rowOff>
    </xdr:to>
    <xdr:sp macro="" textlink="">
      <xdr:nvSpPr>
        <xdr:cNvPr id="581" name="フローチャート: 判断 580">
          <a:extLst>
            <a:ext uri="{FF2B5EF4-FFF2-40B4-BE49-F238E27FC236}">
              <a16:creationId xmlns:a16="http://schemas.microsoft.com/office/drawing/2014/main" id="{4012F1E7-5D16-43A8-AA0B-61C2811301C4}"/>
            </a:ext>
          </a:extLst>
        </xdr:cNvPr>
        <xdr:cNvSpPr/>
      </xdr:nvSpPr>
      <xdr:spPr>
        <a:xfrm>
          <a:off x="19458940" y="63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23887</xdr:rowOff>
    </xdr:from>
    <xdr:to>
      <xdr:col>112</xdr:col>
      <xdr:colOff>38100</xdr:colOff>
      <xdr:row>38</xdr:row>
      <xdr:rowOff>125487</xdr:rowOff>
    </xdr:to>
    <xdr:sp macro="" textlink="">
      <xdr:nvSpPr>
        <xdr:cNvPr id="582" name="フローチャート: 判断 581">
          <a:extLst>
            <a:ext uri="{FF2B5EF4-FFF2-40B4-BE49-F238E27FC236}">
              <a16:creationId xmlns:a16="http://schemas.microsoft.com/office/drawing/2014/main" id="{88DA4FB3-9B8C-4AB8-BBC7-9558C2717E59}"/>
            </a:ext>
          </a:extLst>
        </xdr:cNvPr>
        <xdr:cNvSpPr/>
      </xdr:nvSpPr>
      <xdr:spPr>
        <a:xfrm>
          <a:off x="18735040" y="63942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106400</xdr:rowOff>
    </xdr:from>
    <xdr:to>
      <xdr:col>107</xdr:col>
      <xdr:colOff>101600</xdr:colOff>
      <xdr:row>38</xdr:row>
      <xdr:rowOff>36550</xdr:rowOff>
    </xdr:to>
    <xdr:sp macro="" textlink="">
      <xdr:nvSpPr>
        <xdr:cNvPr id="583" name="フローチャート: 判断 582">
          <a:extLst>
            <a:ext uri="{FF2B5EF4-FFF2-40B4-BE49-F238E27FC236}">
              <a16:creationId xmlns:a16="http://schemas.microsoft.com/office/drawing/2014/main" id="{F2F5562D-6E0F-4814-BB48-10BA3D0E4556}"/>
            </a:ext>
          </a:extLst>
        </xdr:cNvPr>
        <xdr:cNvSpPr/>
      </xdr:nvSpPr>
      <xdr:spPr>
        <a:xfrm>
          <a:off x="17937480" y="6309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109775</xdr:rowOff>
    </xdr:from>
    <xdr:to>
      <xdr:col>102</xdr:col>
      <xdr:colOff>165100</xdr:colOff>
      <xdr:row>38</xdr:row>
      <xdr:rowOff>39925</xdr:rowOff>
    </xdr:to>
    <xdr:sp macro="" textlink="">
      <xdr:nvSpPr>
        <xdr:cNvPr id="584" name="フローチャート: 判断 583">
          <a:extLst>
            <a:ext uri="{FF2B5EF4-FFF2-40B4-BE49-F238E27FC236}">
              <a16:creationId xmlns:a16="http://schemas.microsoft.com/office/drawing/2014/main" id="{088E5203-F427-483A-91AA-53B16B81BD38}"/>
            </a:ext>
          </a:extLst>
        </xdr:cNvPr>
        <xdr:cNvSpPr/>
      </xdr:nvSpPr>
      <xdr:spPr>
        <a:xfrm>
          <a:off x="17162780" y="6312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ED3840AD-0682-468B-932D-4C5931DC034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1562F27C-F3AF-4441-BA97-F7CF23ED297D}"/>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7C3046A3-1871-4F5A-8B4B-A47792D9F93A}"/>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A4581BCD-5CB0-4D39-82DF-CE9AF03C3E3C}"/>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1132CB33-FBE8-4C7C-90C3-392B4CB116AF}"/>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122076</xdr:rowOff>
    </xdr:from>
    <xdr:to>
      <xdr:col>116</xdr:col>
      <xdr:colOff>114300</xdr:colOff>
      <xdr:row>38</xdr:row>
      <xdr:rowOff>52226</xdr:rowOff>
    </xdr:to>
    <xdr:sp macro="" textlink="">
      <xdr:nvSpPr>
        <xdr:cNvPr id="590" name="楕円 589">
          <a:extLst>
            <a:ext uri="{FF2B5EF4-FFF2-40B4-BE49-F238E27FC236}">
              <a16:creationId xmlns:a16="http://schemas.microsoft.com/office/drawing/2014/main" id="{919BB1DA-0B31-490C-85E6-06014A9E927E}"/>
            </a:ext>
          </a:extLst>
        </xdr:cNvPr>
        <xdr:cNvSpPr/>
      </xdr:nvSpPr>
      <xdr:spPr>
        <a:xfrm>
          <a:off x="19458940" y="63247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144953</xdr:rowOff>
    </xdr:from>
    <xdr:ext cx="534377" cy="259045"/>
    <xdr:sp macro="" textlink="">
      <xdr:nvSpPr>
        <xdr:cNvPr id="591" name="【一般廃棄物処理施設】&#10;一人当たり有形固定資産（償却資産）額該当値テキスト">
          <a:extLst>
            <a:ext uri="{FF2B5EF4-FFF2-40B4-BE49-F238E27FC236}">
              <a16:creationId xmlns:a16="http://schemas.microsoft.com/office/drawing/2014/main" id="{7AB5049E-A5ED-437F-82AA-952DEAD8EA40}"/>
            </a:ext>
          </a:extLst>
        </xdr:cNvPr>
        <xdr:cNvSpPr txBox="1"/>
      </xdr:nvSpPr>
      <xdr:spPr>
        <a:xfrm>
          <a:off x="19547840" y="617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107641</xdr:rowOff>
    </xdr:from>
    <xdr:to>
      <xdr:col>112</xdr:col>
      <xdr:colOff>38100</xdr:colOff>
      <xdr:row>38</xdr:row>
      <xdr:rowOff>37791</xdr:rowOff>
    </xdr:to>
    <xdr:sp macro="" textlink="">
      <xdr:nvSpPr>
        <xdr:cNvPr id="592" name="楕円 591">
          <a:extLst>
            <a:ext uri="{FF2B5EF4-FFF2-40B4-BE49-F238E27FC236}">
              <a16:creationId xmlns:a16="http://schemas.microsoft.com/office/drawing/2014/main" id="{6EAAD484-46FE-4074-8D91-5ED3DBED85A9}"/>
            </a:ext>
          </a:extLst>
        </xdr:cNvPr>
        <xdr:cNvSpPr/>
      </xdr:nvSpPr>
      <xdr:spPr>
        <a:xfrm>
          <a:off x="18735040" y="63103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158441</xdr:rowOff>
    </xdr:from>
    <xdr:to>
      <xdr:col>116</xdr:col>
      <xdr:colOff>63500</xdr:colOff>
      <xdr:row>38</xdr:row>
      <xdr:rowOff>1426</xdr:rowOff>
    </xdr:to>
    <xdr:cxnSp macro="">
      <xdr:nvCxnSpPr>
        <xdr:cNvPr id="593" name="直線コネクタ 592">
          <a:extLst>
            <a:ext uri="{FF2B5EF4-FFF2-40B4-BE49-F238E27FC236}">
              <a16:creationId xmlns:a16="http://schemas.microsoft.com/office/drawing/2014/main" id="{B055EB5D-5F78-49ED-9533-A313971198B2}"/>
            </a:ext>
          </a:extLst>
        </xdr:cNvPr>
        <xdr:cNvCxnSpPr/>
      </xdr:nvCxnSpPr>
      <xdr:spPr>
        <a:xfrm>
          <a:off x="18778220" y="6361121"/>
          <a:ext cx="731520" cy="1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113552</xdr:rowOff>
    </xdr:from>
    <xdr:to>
      <xdr:col>107</xdr:col>
      <xdr:colOff>101600</xdr:colOff>
      <xdr:row>38</xdr:row>
      <xdr:rowOff>43703</xdr:rowOff>
    </xdr:to>
    <xdr:sp macro="" textlink="">
      <xdr:nvSpPr>
        <xdr:cNvPr id="594" name="楕円 593">
          <a:extLst>
            <a:ext uri="{FF2B5EF4-FFF2-40B4-BE49-F238E27FC236}">
              <a16:creationId xmlns:a16="http://schemas.microsoft.com/office/drawing/2014/main" id="{D8B8F0CA-40EA-4C1A-BBC3-36C44895826A}"/>
            </a:ext>
          </a:extLst>
        </xdr:cNvPr>
        <xdr:cNvSpPr/>
      </xdr:nvSpPr>
      <xdr:spPr>
        <a:xfrm>
          <a:off x="17937480" y="6316232"/>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158441</xdr:rowOff>
    </xdr:from>
    <xdr:to>
      <xdr:col>111</xdr:col>
      <xdr:colOff>177800</xdr:colOff>
      <xdr:row>37</xdr:row>
      <xdr:rowOff>164353</xdr:rowOff>
    </xdr:to>
    <xdr:cxnSp macro="">
      <xdr:nvCxnSpPr>
        <xdr:cNvPr id="595" name="直線コネクタ 594">
          <a:extLst>
            <a:ext uri="{FF2B5EF4-FFF2-40B4-BE49-F238E27FC236}">
              <a16:creationId xmlns:a16="http://schemas.microsoft.com/office/drawing/2014/main" id="{733C2C4C-94B8-471B-B6F1-0E400E819B8F}"/>
            </a:ext>
          </a:extLst>
        </xdr:cNvPr>
        <xdr:cNvCxnSpPr/>
      </xdr:nvCxnSpPr>
      <xdr:spPr>
        <a:xfrm flipV="1">
          <a:off x="17988280" y="6361121"/>
          <a:ext cx="789940" cy="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129522</xdr:rowOff>
    </xdr:from>
    <xdr:to>
      <xdr:col>102</xdr:col>
      <xdr:colOff>165100</xdr:colOff>
      <xdr:row>38</xdr:row>
      <xdr:rowOff>59672</xdr:rowOff>
    </xdr:to>
    <xdr:sp macro="" textlink="">
      <xdr:nvSpPr>
        <xdr:cNvPr id="596" name="楕円 595">
          <a:extLst>
            <a:ext uri="{FF2B5EF4-FFF2-40B4-BE49-F238E27FC236}">
              <a16:creationId xmlns:a16="http://schemas.microsoft.com/office/drawing/2014/main" id="{DE47E708-8763-4967-879F-92E26DD89118}"/>
            </a:ext>
          </a:extLst>
        </xdr:cNvPr>
        <xdr:cNvSpPr/>
      </xdr:nvSpPr>
      <xdr:spPr>
        <a:xfrm>
          <a:off x="17162780" y="63322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164353</xdr:rowOff>
    </xdr:from>
    <xdr:to>
      <xdr:col>107</xdr:col>
      <xdr:colOff>50800</xdr:colOff>
      <xdr:row>38</xdr:row>
      <xdr:rowOff>8872</xdr:rowOff>
    </xdr:to>
    <xdr:cxnSp macro="">
      <xdr:nvCxnSpPr>
        <xdr:cNvPr id="597" name="直線コネクタ 596">
          <a:extLst>
            <a:ext uri="{FF2B5EF4-FFF2-40B4-BE49-F238E27FC236}">
              <a16:creationId xmlns:a16="http://schemas.microsoft.com/office/drawing/2014/main" id="{1D76F275-0D99-4ACA-9037-AC94F7403312}"/>
            </a:ext>
          </a:extLst>
        </xdr:cNvPr>
        <xdr:cNvCxnSpPr/>
      </xdr:nvCxnSpPr>
      <xdr:spPr>
        <a:xfrm flipV="1">
          <a:off x="17213580" y="6367033"/>
          <a:ext cx="774700" cy="1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116614</xdr:rowOff>
    </xdr:from>
    <xdr:ext cx="534377" cy="259045"/>
    <xdr:sp macro="" textlink="">
      <xdr:nvSpPr>
        <xdr:cNvPr id="598" name="n_1aveValue【一般廃棄物処理施設】&#10;一人当たり有形固定資産（償却資産）額">
          <a:extLst>
            <a:ext uri="{FF2B5EF4-FFF2-40B4-BE49-F238E27FC236}">
              <a16:creationId xmlns:a16="http://schemas.microsoft.com/office/drawing/2014/main" id="{F136C5CC-FE61-422C-AEE2-73EF937EB97F}"/>
            </a:ext>
          </a:extLst>
        </xdr:cNvPr>
        <xdr:cNvSpPr txBox="1"/>
      </xdr:nvSpPr>
      <xdr:spPr>
        <a:xfrm>
          <a:off x="18528811" y="648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53077</xdr:rowOff>
    </xdr:from>
    <xdr:ext cx="534377" cy="259045"/>
    <xdr:sp macro="" textlink="">
      <xdr:nvSpPr>
        <xdr:cNvPr id="599" name="n_2aveValue【一般廃棄物処理施設】&#10;一人当たり有形固定資産（償却資産）額">
          <a:extLst>
            <a:ext uri="{FF2B5EF4-FFF2-40B4-BE49-F238E27FC236}">
              <a16:creationId xmlns:a16="http://schemas.microsoft.com/office/drawing/2014/main" id="{61861A53-A4A5-44E0-A0E8-C5CB354152B6}"/>
            </a:ext>
          </a:extLst>
        </xdr:cNvPr>
        <xdr:cNvSpPr txBox="1"/>
      </xdr:nvSpPr>
      <xdr:spPr>
        <a:xfrm>
          <a:off x="17766811" y="608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56452</xdr:rowOff>
    </xdr:from>
    <xdr:ext cx="534377" cy="259045"/>
    <xdr:sp macro="" textlink="">
      <xdr:nvSpPr>
        <xdr:cNvPr id="600" name="n_3aveValue【一般廃棄物処理施設】&#10;一人当たり有形固定資産（償却資産）額">
          <a:extLst>
            <a:ext uri="{FF2B5EF4-FFF2-40B4-BE49-F238E27FC236}">
              <a16:creationId xmlns:a16="http://schemas.microsoft.com/office/drawing/2014/main" id="{E1C6D0BB-FB1A-4B54-ACF2-B1096C8D259C}"/>
            </a:ext>
          </a:extLst>
        </xdr:cNvPr>
        <xdr:cNvSpPr txBox="1"/>
      </xdr:nvSpPr>
      <xdr:spPr>
        <a:xfrm>
          <a:off x="16969251" y="60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54318</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id="{46B9CE72-7D0B-4250-BB7F-C01DFA6711D0}"/>
            </a:ext>
          </a:extLst>
        </xdr:cNvPr>
        <xdr:cNvSpPr txBox="1"/>
      </xdr:nvSpPr>
      <xdr:spPr>
        <a:xfrm>
          <a:off x="18528811" y="608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34830</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id="{595B1B34-2DA7-4A9E-AD45-F8FBF87F9EB9}"/>
            </a:ext>
          </a:extLst>
        </xdr:cNvPr>
        <xdr:cNvSpPr txBox="1"/>
      </xdr:nvSpPr>
      <xdr:spPr>
        <a:xfrm>
          <a:off x="17766811" y="640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50799</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FE7667FA-24C1-4FC7-996D-CF8647D506C9}"/>
            </a:ext>
          </a:extLst>
        </xdr:cNvPr>
        <xdr:cNvSpPr txBox="1"/>
      </xdr:nvSpPr>
      <xdr:spPr>
        <a:xfrm>
          <a:off x="16969251" y="642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1D807E0F-0491-41F4-B012-3B740863AAF1}"/>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7B5F18B2-E325-4C10-95DE-EFC2E6C8003E}"/>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6CFA3FF0-CD0E-41DB-BC4C-7BAB0B5871D7}"/>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6AADB4FA-F05A-410D-9AA3-097A13E4428E}"/>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4E7664A4-2CFF-42A1-BF7A-BBA849ED12E7}"/>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3F970966-553F-464F-AFF3-F44571A7C67C}"/>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F143FE58-2702-4038-9B7F-5B4304407303}"/>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DFA9C5B0-FAED-44D5-9D6F-C11A650D55E5}"/>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56036781-6152-4DE1-9700-25562766A69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A69A8A59-C079-42BF-BC15-EB5A5E83E23A}"/>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6D55318E-4734-4A39-9257-C1F092396BCA}"/>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9F2764D8-07AB-40F5-8321-DF717B2A09BD}"/>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a:extLst>
            <a:ext uri="{FF2B5EF4-FFF2-40B4-BE49-F238E27FC236}">
              <a16:creationId xmlns:a16="http://schemas.microsoft.com/office/drawing/2014/main" id="{A42EC0F7-5E18-46D3-9688-BF573875AC87}"/>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2913682B-3A19-45FC-B432-398054F440F8}"/>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5D9F3EA9-9726-4738-B9F2-A71266D54116}"/>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081C0EE9-2386-4E77-82CE-6146709436E5}"/>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34E0C128-E5F0-4FC7-9E3C-388C46DB0B2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6ABCB016-C7D5-4D31-BB57-79025F4F4E24}"/>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DAFAF89A-9B22-46DE-A3DB-202481F5A797}"/>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806797C8-9F43-4045-BAC1-56E623C0066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255C85F6-29CC-445E-83DC-E1AB8FD4EB3C}"/>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8C9DF13F-11D9-46F9-9448-486677B413ED}"/>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a:extLst>
            <a:ext uri="{FF2B5EF4-FFF2-40B4-BE49-F238E27FC236}">
              <a16:creationId xmlns:a16="http://schemas.microsoft.com/office/drawing/2014/main" id="{57E73191-4DFB-463A-8EB7-B6707C29C31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a:extLst>
            <a:ext uri="{FF2B5EF4-FFF2-40B4-BE49-F238E27FC236}">
              <a16:creationId xmlns:a16="http://schemas.microsoft.com/office/drawing/2014/main" id="{B80C14B2-426C-4AFC-9FC3-05046954E8B1}"/>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85725</xdr:rowOff>
    </xdr:from>
    <xdr:to>
      <xdr:col>85</xdr:col>
      <xdr:colOff>126364</xdr:colOff>
      <xdr:row>62</xdr:row>
      <xdr:rowOff>156210</xdr:rowOff>
    </xdr:to>
    <xdr:cxnSp macro="">
      <xdr:nvCxnSpPr>
        <xdr:cNvPr id="628" name="直線コネクタ 627">
          <a:extLst>
            <a:ext uri="{FF2B5EF4-FFF2-40B4-BE49-F238E27FC236}">
              <a16:creationId xmlns:a16="http://schemas.microsoft.com/office/drawing/2014/main" id="{FAD251CC-4391-4CFF-81C0-D380E28606D3}"/>
            </a:ext>
          </a:extLst>
        </xdr:cNvPr>
        <xdr:cNvCxnSpPr/>
      </xdr:nvCxnSpPr>
      <xdr:spPr>
        <a:xfrm flipV="1">
          <a:off x="14375764" y="9305925"/>
          <a:ext cx="0" cy="124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629" name="【保健センター・保健所】&#10;有形固定資産減価償却率最小値テキスト">
          <a:extLst>
            <a:ext uri="{FF2B5EF4-FFF2-40B4-BE49-F238E27FC236}">
              <a16:creationId xmlns:a16="http://schemas.microsoft.com/office/drawing/2014/main" id="{9F242A97-51A2-4279-B4BD-96085A14A87B}"/>
            </a:ext>
          </a:extLst>
        </xdr:cNvPr>
        <xdr:cNvSpPr txBox="1"/>
      </xdr:nvSpPr>
      <xdr:spPr>
        <a:xfrm>
          <a:off x="14414500"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630" name="直線コネクタ 629">
          <a:extLst>
            <a:ext uri="{FF2B5EF4-FFF2-40B4-BE49-F238E27FC236}">
              <a16:creationId xmlns:a16="http://schemas.microsoft.com/office/drawing/2014/main" id="{0D520CD6-15A4-40DB-89F4-E9D62D186968}"/>
            </a:ext>
          </a:extLst>
        </xdr:cNvPr>
        <xdr:cNvCxnSpPr/>
      </xdr:nvCxnSpPr>
      <xdr:spPr>
        <a:xfrm>
          <a:off x="14287500" y="10549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32402</xdr:rowOff>
    </xdr:from>
    <xdr:ext cx="405111" cy="259045"/>
    <xdr:sp macro="" textlink="">
      <xdr:nvSpPr>
        <xdr:cNvPr id="631" name="【保健センター・保健所】&#10;有形固定資産減価償却率最大値テキスト">
          <a:extLst>
            <a:ext uri="{FF2B5EF4-FFF2-40B4-BE49-F238E27FC236}">
              <a16:creationId xmlns:a16="http://schemas.microsoft.com/office/drawing/2014/main" id="{AAF5AA8A-E09C-4CD5-B1CD-15A9E25F4642}"/>
            </a:ext>
          </a:extLst>
        </xdr:cNvPr>
        <xdr:cNvSpPr txBox="1"/>
      </xdr:nvSpPr>
      <xdr:spPr>
        <a:xfrm>
          <a:off x="14414500" y="908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85725</xdr:rowOff>
    </xdr:from>
    <xdr:to>
      <xdr:col>86</xdr:col>
      <xdr:colOff>25400</xdr:colOff>
      <xdr:row>55</xdr:row>
      <xdr:rowOff>85725</xdr:rowOff>
    </xdr:to>
    <xdr:cxnSp macro="">
      <xdr:nvCxnSpPr>
        <xdr:cNvPr id="632" name="直線コネクタ 631">
          <a:extLst>
            <a:ext uri="{FF2B5EF4-FFF2-40B4-BE49-F238E27FC236}">
              <a16:creationId xmlns:a16="http://schemas.microsoft.com/office/drawing/2014/main" id="{CD5B2D16-B1A4-43FE-9C33-DDDCB9254978}"/>
            </a:ext>
          </a:extLst>
        </xdr:cNvPr>
        <xdr:cNvCxnSpPr/>
      </xdr:nvCxnSpPr>
      <xdr:spPr>
        <a:xfrm>
          <a:off x="14287500" y="9305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116857</xdr:rowOff>
    </xdr:from>
    <xdr:ext cx="405111" cy="259045"/>
    <xdr:sp macro="" textlink="">
      <xdr:nvSpPr>
        <xdr:cNvPr id="633" name="【保健センター・保健所】&#10;有形固定資産減価償却率平均値テキスト">
          <a:extLst>
            <a:ext uri="{FF2B5EF4-FFF2-40B4-BE49-F238E27FC236}">
              <a16:creationId xmlns:a16="http://schemas.microsoft.com/office/drawing/2014/main" id="{32D39C6C-8EEA-4E23-833E-A91D464F9DC3}"/>
            </a:ext>
          </a:extLst>
        </xdr:cNvPr>
        <xdr:cNvSpPr txBox="1"/>
      </xdr:nvSpPr>
      <xdr:spPr>
        <a:xfrm>
          <a:off x="14414500" y="9672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34" name="フローチャート: 判断 633">
          <a:extLst>
            <a:ext uri="{FF2B5EF4-FFF2-40B4-BE49-F238E27FC236}">
              <a16:creationId xmlns:a16="http://schemas.microsoft.com/office/drawing/2014/main" id="{C98018BD-CDAA-4E01-A2EB-54C6EAEA3311}"/>
            </a:ext>
          </a:extLst>
        </xdr:cNvPr>
        <xdr:cNvSpPr/>
      </xdr:nvSpPr>
      <xdr:spPr>
        <a:xfrm>
          <a:off x="14325600" y="98171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635" name="フローチャート: 判断 634">
          <a:extLst>
            <a:ext uri="{FF2B5EF4-FFF2-40B4-BE49-F238E27FC236}">
              <a16:creationId xmlns:a16="http://schemas.microsoft.com/office/drawing/2014/main" id="{A9B3B83C-B922-45BF-91C0-88F72D1DA296}"/>
            </a:ext>
          </a:extLst>
        </xdr:cNvPr>
        <xdr:cNvSpPr/>
      </xdr:nvSpPr>
      <xdr:spPr>
        <a:xfrm>
          <a:off x="13578840" y="9847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636" name="フローチャート: 判断 635">
          <a:extLst>
            <a:ext uri="{FF2B5EF4-FFF2-40B4-BE49-F238E27FC236}">
              <a16:creationId xmlns:a16="http://schemas.microsoft.com/office/drawing/2014/main" id="{8DC4E40A-0C89-4F77-A8F7-0BA1C57CD116}"/>
            </a:ext>
          </a:extLst>
        </xdr:cNvPr>
        <xdr:cNvSpPr/>
      </xdr:nvSpPr>
      <xdr:spPr>
        <a:xfrm>
          <a:off x="12804140" y="980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95885</xdr:rowOff>
    </xdr:from>
    <xdr:to>
      <xdr:col>72</xdr:col>
      <xdr:colOff>38100</xdr:colOff>
      <xdr:row>58</xdr:row>
      <xdr:rowOff>26035</xdr:rowOff>
    </xdr:to>
    <xdr:sp macro="" textlink="">
      <xdr:nvSpPr>
        <xdr:cNvPr id="637" name="フローチャート: 判断 636">
          <a:extLst>
            <a:ext uri="{FF2B5EF4-FFF2-40B4-BE49-F238E27FC236}">
              <a16:creationId xmlns:a16="http://schemas.microsoft.com/office/drawing/2014/main" id="{EB789F9E-AA26-4534-8FA5-28FD297F2982}"/>
            </a:ext>
          </a:extLst>
        </xdr:cNvPr>
        <xdr:cNvSpPr/>
      </xdr:nvSpPr>
      <xdr:spPr>
        <a:xfrm>
          <a:off x="12029440" y="96513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101600</xdr:rowOff>
    </xdr:from>
    <xdr:to>
      <xdr:col>67</xdr:col>
      <xdr:colOff>101600</xdr:colOff>
      <xdr:row>58</xdr:row>
      <xdr:rowOff>31750</xdr:rowOff>
    </xdr:to>
    <xdr:sp macro="" textlink="">
      <xdr:nvSpPr>
        <xdr:cNvPr id="638" name="フローチャート: 判断 637">
          <a:extLst>
            <a:ext uri="{FF2B5EF4-FFF2-40B4-BE49-F238E27FC236}">
              <a16:creationId xmlns:a16="http://schemas.microsoft.com/office/drawing/2014/main" id="{E8DFB36E-F655-4C98-A7B0-82D6E73236FC}"/>
            </a:ext>
          </a:extLst>
        </xdr:cNvPr>
        <xdr:cNvSpPr/>
      </xdr:nvSpPr>
      <xdr:spPr>
        <a:xfrm>
          <a:off x="11231880" y="9657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873C245E-7D86-4DF8-BB5B-0634974446C3}"/>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D1C93E34-DD87-4F07-BD64-B83E088F1247}"/>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2B546485-819F-4E40-ACF4-1198774122B5}"/>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4EE040AB-C9B7-4AEC-9636-DBE0F39A29D3}"/>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CB81649D-A8BE-47CF-9E7F-F12271E1B811}"/>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147320</xdr:rowOff>
    </xdr:from>
    <xdr:to>
      <xdr:col>85</xdr:col>
      <xdr:colOff>177800</xdr:colOff>
      <xdr:row>59</xdr:row>
      <xdr:rowOff>77470</xdr:rowOff>
    </xdr:to>
    <xdr:sp macro="" textlink="">
      <xdr:nvSpPr>
        <xdr:cNvPr id="644" name="楕円 643">
          <a:extLst>
            <a:ext uri="{FF2B5EF4-FFF2-40B4-BE49-F238E27FC236}">
              <a16:creationId xmlns:a16="http://schemas.microsoft.com/office/drawing/2014/main" id="{9CEB95B6-EF1C-4519-A77F-02C139DF5215}"/>
            </a:ext>
          </a:extLst>
        </xdr:cNvPr>
        <xdr:cNvSpPr/>
      </xdr:nvSpPr>
      <xdr:spPr>
        <a:xfrm>
          <a:off x="14325600" y="98704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125747</xdr:rowOff>
    </xdr:from>
    <xdr:ext cx="405111" cy="259045"/>
    <xdr:sp macro="" textlink="">
      <xdr:nvSpPr>
        <xdr:cNvPr id="645" name="【保健センター・保健所】&#10;有形固定資産減価償却率該当値テキスト">
          <a:extLst>
            <a:ext uri="{FF2B5EF4-FFF2-40B4-BE49-F238E27FC236}">
              <a16:creationId xmlns:a16="http://schemas.microsoft.com/office/drawing/2014/main" id="{6E61093B-A964-4CF9-BB86-2BF282434FB1}"/>
            </a:ext>
          </a:extLst>
        </xdr:cNvPr>
        <xdr:cNvSpPr txBox="1"/>
      </xdr:nvSpPr>
      <xdr:spPr>
        <a:xfrm>
          <a:off x="14414500" y="984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128270</xdr:rowOff>
    </xdr:from>
    <xdr:to>
      <xdr:col>81</xdr:col>
      <xdr:colOff>101600</xdr:colOff>
      <xdr:row>59</xdr:row>
      <xdr:rowOff>58420</xdr:rowOff>
    </xdr:to>
    <xdr:sp macro="" textlink="">
      <xdr:nvSpPr>
        <xdr:cNvPr id="646" name="楕円 645">
          <a:extLst>
            <a:ext uri="{FF2B5EF4-FFF2-40B4-BE49-F238E27FC236}">
              <a16:creationId xmlns:a16="http://schemas.microsoft.com/office/drawing/2014/main" id="{70510AEC-4F5A-405B-B176-B37F7CB568AF}"/>
            </a:ext>
          </a:extLst>
        </xdr:cNvPr>
        <xdr:cNvSpPr/>
      </xdr:nvSpPr>
      <xdr:spPr>
        <a:xfrm>
          <a:off x="13578840" y="9851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7620</xdr:rowOff>
    </xdr:from>
    <xdr:to>
      <xdr:col>85</xdr:col>
      <xdr:colOff>127000</xdr:colOff>
      <xdr:row>59</xdr:row>
      <xdr:rowOff>26670</xdr:rowOff>
    </xdr:to>
    <xdr:cxnSp macro="">
      <xdr:nvCxnSpPr>
        <xdr:cNvPr id="647" name="直線コネクタ 646">
          <a:extLst>
            <a:ext uri="{FF2B5EF4-FFF2-40B4-BE49-F238E27FC236}">
              <a16:creationId xmlns:a16="http://schemas.microsoft.com/office/drawing/2014/main" id="{D8842DAE-E3B0-49FE-AACD-719CA6926957}"/>
            </a:ext>
          </a:extLst>
        </xdr:cNvPr>
        <xdr:cNvCxnSpPr/>
      </xdr:nvCxnSpPr>
      <xdr:spPr>
        <a:xfrm>
          <a:off x="13629640" y="9898380"/>
          <a:ext cx="7467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88265</xdr:rowOff>
    </xdr:from>
    <xdr:to>
      <xdr:col>76</xdr:col>
      <xdr:colOff>165100</xdr:colOff>
      <xdr:row>59</xdr:row>
      <xdr:rowOff>18415</xdr:rowOff>
    </xdr:to>
    <xdr:sp macro="" textlink="">
      <xdr:nvSpPr>
        <xdr:cNvPr id="648" name="楕円 647">
          <a:extLst>
            <a:ext uri="{FF2B5EF4-FFF2-40B4-BE49-F238E27FC236}">
              <a16:creationId xmlns:a16="http://schemas.microsoft.com/office/drawing/2014/main" id="{F5ECEA49-3348-4F8B-AD94-4840DC872838}"/>
            </a:ext>
          </a:extLst>
        </xdr:cNvPr>
        <xdr:cNvSpPr/>
      </xdr:nvSpPr>
      <xdr:spPr>
        <a:xfrm>
          <a:off x="12804140" y="98113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139065</xdr:rowOff>
    </xdr:from>
    <xdr:to>
      <xdr:col>81</xdr:col>
      <xdr:colOff>50800</xdr:colOff>
      <xdr:row>59</xdr:row>
      <xdr:rowOff>7620</xdr:rowOff>
    </xdr:to>
    <xdr:cxnSp macro="">
      <xdr:nvCxnSpPr>
        <xdr:cNvPr id="649" name="直線コネクタ 648">
          <a:extLst>
            <a:ext uri="{FF2B5EF4-FFF2-40B4-BE49-F238E27FC236}">
              <a16:creationId xmlns:a16="http://schemas.microsoft.com/office/drawing/2014/main" id="{BE93EE59-CA6E-4536-A250-0F7AEC1D9370}"/>
            </a:ext>
          </a:extLst>
        </xdr:cNvPr>
        <xdr:cNvCxnSpPr/>
      </xdr:nvCxnSpPr>
      <xdr:spPr>
        <a:xfrm>
          <a:off x="12854940" y="986218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48260</xdr:rowOff>
    </xdr:from>
    <xdr:to>
      <xdr:col>72</xdr:col>
      <xdr:colOff>38100</xdr:colOff>
      <xdr:row>58</xdr:row>
      <xdr:rowOff>149860</xdr:rowOff>
    </xdr:to>
    <xdr:sp macro="" textlink="">
      <xdr:nvSpPr>
        <xdr:cNvPr id="650" name="楕円 649">
          <a:extLst>
            <a:ext uri="{FF2B5EF4-FFF2-40B4-BE49-F238E27FC236}">
              <a16:creationId xmlns:a16="http://schemas.microsoft.com/office/drawing/2014/main" id="{B15FEE8C-36BD-4B30-ACBC-F2D167C63DBA}"/>
            </a:ext>
          </a:extLst>
        </xdr:cNvPr>
        <xdr:cNvSpPr/>
      </xdr:nvSpPr>
      <xdr:spPr>
        <a:xfrm>
          <a:off x="12029440" y="97713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99060</xdr:rowOff>
    </xdr:from>
    <xdr:to>
      <xdr:col>76</xdr:col>
      <xdr:colOff>114300</xdr:colOff>
      <xdr:row>58</xdr:row>
      <xdr:rowOff>139065</xdr:rowOff>
    </xdr:to>
    <xdr:cxnSp macro="">
      <xdr:nvCxnSpPr>
        <xdr:cNvPr id="651" name="直線コネクタ 650">
          <a:extLst>
            <a:ext uri="{FF2B5EF4-FFF2-40B4-BE49-F238E27FC236}">
              <a16:creationId xmlns:a16="http://schemas.microsoft.com/office/drawing/2014/main" id="{17B4AE86-FD1B-4C68-ADBC-2F344FCAD112}"/>
            </a:ext>
          </a:extLst>
        </xdr:cNvPr>
        <xdr:cNvCxnSpPr/>
      </xdr:nvCxnSpPr>
      <xdr:spPr>
        <a:xfrm>
          <a:off x="12072620" y="9822180"/>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15875</xdr:rowOff>
    </xdr:from>
    <xdr:to>
      <xdr:col>67</xdr:col>
      <xdr:colOff>101600</xdr:colOff>
      <xdr:row>58</xdr:row>
      <xdr:rowOff>117475</xdr:rowOff>
    </xdr:to>
    <xdr:sp macro="" textlink="">
      <xdr:nvSpPr>
        <xdr:cNvPr id="652" name="楕円 651">
          <a:extLst>
            <a:ext uri="{FF2B5EF4-FFF2-40B4-BE49-F238E27FC236}">
              <a16:creationId xmlns:a16="http://schemas.microsoft.com/office/drawing/2014/main" id="{5681FC61-2813-42F0-AA97-CE106536EBF3}"/>
            </a:ext>
          </a:extLst>
        </xdr:cNvPr>
        <xdr:cNvSpPr/>
      </xdr:nvSpPr>
      <xdr:spPr>
        <a:xfrm>
          <a:off x="1123188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66675</xdr:rowOff>
    </xdr:from>
    <xdr:to>
      <xdr:col>71</xdr:col>
      <xdr:colOff>177800</xdr:colOff>
      <xdr:row>58</xdr:row>
      <xdr:rowOff>99060</xdr:rowOff>
    </xdr:to>
    <xdr:cxnSp macro="">
      <xdr:nvCxnSpPr>
        <xdr:cNvPr id="653" name="直線コネクタ 652">
          <a:extLst>
            <a:ext uri="{FF2B5EF4-FFF2-40B4-BE49-F238E27FC236}">
              <a16:creationId xmlns:a16="http://schemas.microsoft.com/office/drawing/2014/main" id="{8759632C-95B3-4E92-91E3-5092128DFF18}"/>
            </a:ext>
          </a:extLst>
        </xdr:cNvPr>
        <xdr:cNvCxnSpPr/>
      </xdr:nvCxnSpPr>
      <xdr:spPr>
        <a:xfrm>
          <a:off x="11282680" y="9789795"/>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71137</xdr:rowOff>
    </xdr:from>
    <xdr:ext cx="405111" cy="259045"/>
    <xdr:sp macro="" textlink="">
      <xdr:nvSpPr>
        <xdr:cNvPr id="654" name="n_1aveValue【保健センター・保健所】&#10;有形固定資産減価償却率">
          <a:extLst>
            <a:ext uri="{FF2B5EF4-FFF2-40B4-BE49-F238E27FC236}">
              <a16:creationId xmlns:a16="http://schemas.microsoft.com/office/drawing/2014/main" id="{DCDCC343-DD52-4246-83A6-EBF78205C193}"/>
            </a:ext>
          </a:extLst>
        </xdr:cNvPr>
        <xdr:cNvSpPr txBox="1"/>
      </xdr:nvSpPr>
      <xdr:spPr>
        <a:xfrm>
          <a:off x="134372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655" name="n_2aveValue【保健センター・保健所】&#10;有形固定資産減価償却率">
          <a:extLst>
            <a:ext uri="{FF2B5EF4-FFF2-40B4-BE49-F238E27FC236}">
              <a16:creationId xmlns:a16="http://schemas.microsoft.com/office/drawing/2014/main" id="{875C0A50-C610-4AAF-8EEB-E3BA66141372}"/>
            </a:ext>
          </a:extLst>
        </xdr:cNvPr>
        <xdr:cNvSpPr txBox="1"/>
      </xdr:nvSpPr>
      <xdr:spPr>
        <a:xfrm>
          <a:off x="126752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42562</xdr:rowOff>
    </xdr:from>
    <xdr:ext cx="405111" cy="259045"/>
    <xdr:sp macro="" textlink="">
      <xdr:nvSpPr>
        <xdr:cNvPr id="656" name="n_3aveValue【保健センター・保健所】&#10;有形固定資産減価償却率">
          <a:extLst>
            <a:ext uri="{FF2B5EF4-FFF2-40B4-BE49-F238E27FC236}">
              <a16:creationId xmlns:a16="http://schemas.microsoft.com/office/drawing/2014/main" id="{9AFA5700-4FF6-40D0-A81F-3B749A73E924}"/>
            </a:ext>
          </a:extLst>
        </xdr:cNvPr>
        <xdr:cNvSpPr txBox="1"/>
      </xdr:nvSpPr>
      <xdr:spPr>
        <a:xfrm>
          <a:off x="11900544" y="943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48277</xdr:rowOff>
    </xdr:from>
    <xdr:ext cx="405111" cy="259045"/>
    <xdr:sp macro="" textlink="">
      <xdr:nvSpPr>
        <xdr:cNvPr id="657" name="n_4aveValue【保健センター・保健所】&#10;有形固定資産減価償却率">
          <a:extLst>
            <a:ext uri="{FF2B5EF4-FFF2-40B4-BE49-F238E27FC236}">
              <a16:creationId xmlns:a16="http://schemas.microsoft.com/office/drawing/2014/main" id="{9A77A9F5-C241-45F2-82DA-2C56BEAA188B}"/>
            </a:ext>
          </a:extLst>
        </xdr:cNvPr>
        <xdr:cNvSpPr txBox="1"/>
      </xdr:nvSpPr>
      <xdr:spPr>
        <a:xfrm>
          <a:off x="1110298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49547</xdr:rowOff>
    </xdr:from>
    <xdr:ext cx="405111" cy="259045"/>
    <xdr:sp macro="" textlink="">
      <xdr:nvSpPr>
        <xdr:cNvPr id="658" name="n_1mainValue【保健センター・保健所】&#10;有形固定資産減価償却率">
          <a:extLst>
            <a:ext uri="{FF2B5EF4-FFF2-40B4-BE49-F238E27FC236}">
              <a16:creationId xmlns:a16="http://schemas.microsoft.com/office/drawing/2014/main" id="{E6FAF498-7796-424C-B661-CC0E13C4011F}"/>
            </a:ext>
          </a:extLst>
        </xdr:cNvPr>
        <xdr:cNvSpPr txBox="1"/>
      </xdr:nvSpPr>
      <xdr:spPr>
        <a:xfrm>
          <a:off x="13437244" y="994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9542</xdr:rowOff>
    </xdr:from>
    <xdr:ext cx="405111" cy="259045"/>
    <xdr:sp macro="" textlink="">
      <xdr:nvSpPr>
        <xdr:cNvPr id="659" name="n_2mainValue【保健センター・保健所】&#10;有形固定資産減価償却率">
          <a:extLst>
            <a:ext uri="{FF2B5EF4-FFF2-40B4-BE49-F238E27FC236}">
              <a16:creationId xmlns:a16="http://schemas.microsoft.com/office/drawing/2014/main" id="{908E6BFE-4EC1-4363-A5F5-9D154FF05E07}"/>
            </a:ext>
          </a:extLst>
        </xdr:cNvPr>
        <xdr:cNvSpPr txBox="1"/>
      </xdr:nvSpPr>
      <xdr:spPr>
        <a:xfrm>
          <a:off x="12675244" y="990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140987</xdr:rowOff>
    </xdr:from>
    <xdr:ext cx="405111" cy="259045"/>
    <xdr:sp macro="" textlink="">
      <xdr:nvSpPr>
        <xdr:cNvPr id="660" name="n_3mainValue【保健センター・保健所】&#10;有形固定資産減価償却率">
          <a:extLst>
            <a:ext uri="{FF2B5EF4-FFF2-40B4-BE49-F238E27FC236}">
              <a16:creationId xmlns:a16="http://schemas.microsoft.com/office/drawing/2014/main" id="{7178A864-5E56-4B22-A661-C9B335875BBC}"/>
            </a:ext>
          </a:extLst>
        </xdr:cNvPr>
        <xdr:cNvSpPr txBox="1"/>
      </xdr:nvSpPr>
      <xdr:spPr>
        <a:xfrm>
          <a:off x="11900544" y="986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108602</xdr:rowOff>
    </xdr:from>
    <xdr:ext cx="405111" cy="259045"/>
    <xdr:sp macro="" textlink="">
      <xdr:nvSpPr>
        <xdr:cNvPr id="661" name="n_4mainValue【保健センター・保健所】&#10;有形固定資産減価償却率">
          <a:extLst>
            <a:ext uri="{FF2B5EF4-FFF2-40B4-BE49-F238E27FC236}">
              <a16:creationId xmlns:a16="http://schemas.microsoft.com/office/drawing/2014/main" id="{81243A4F-1D3F-4FA6-AC90-DF6164DD365E}"/>
            </a:ext>
          </a:extLst>
        </xdr:cNvPr>
        <xdr:cNvSpPr txBox="1"/>
      </xdr:nvSpPr>
      <xdr:spPr>
        <a:xfrm>
          <a:off x="11102984" y="9831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BB609EE7-F33B-40D6-8769-5BF29AD3E43B}"/>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E493EDB8-C3BC-4551-964B-137014E66824}"/>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23144E43-0EFF-41C1-9B4E-7BE4E23859C5}"/>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D1FBE959-C07E-4B8C-BECB-AD59E49DCDDE}"/>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7FEA44EC-2E4D-4CA2-83C5-8F39168A0915}"/>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93593262-272E-4DB1-A60F-764CCD81AEB2}"/>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8EFF5486-511D-4724-95BE-9E9C6451A15E}"/>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F3712826-16F1-4C53-A1C9-81891A4C3005}"/>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4719E404-959B-4DEB-838F-0D4C8EE85E3D}"/>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639C9A6E-3832-4783-BEF4-48E96D7FD4E5}"/>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a:extLst>
            <a:ext uri="{FF2B5EF4-FFF2-40B4-BE49-F238E27FC236}">
              <a16:creationId xmlns:a16="http://schemas.microsoft.com/office/drawing/2014/main" id="{6B3F5323-6132-4FBC-AE33-DE9345554D78}"/>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a:extLst>
            <a:ext uri="{FF2B5EF4-FFF2-40B4-BE49-F238E27FC236}">
              <a16:creationId xmlns:a16="http://schemas.microsoft.com/office/drawing/2014/main" id="{FF0D0C4B-2ED4-459B-BC44-7D99DED26D5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a:extLst>
            <a:ext uri="{FF2B5EF4-FFF2-40B4-BE49-F238E27FC236}">
              <a16:creationId xmlns:a16="http://schemas.microsoft.com/office/drawing/2014/main" id="{F48AAEDB-2F3F-45A6-B33E-29685E292947}"/>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a:extLst>
            <a:ext uri="{FF2B5EF4-FFF2-40B4-BE49-F238E27FC236}">
              <a16:creationId xmlns:a16="http://schemas.microsoft.com/office/drawing/2014/main" id="{835A4780-41B3-4710-9E59-7437B882B7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a16="http://schemas.microsoft.com/office/drawing/2014/main" id="{8D7866D7-B4D8-4F54-AA41-EA3127E4DFB5}"/>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a16="http://schemas.microsoft.com/office/drawing/2014/main" id="{04328C6B-B11F-481D-8518-46629E3AEFDD}"/>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a:extLst>
            <a:ext uri="{FF2B5EF4-FFF2-40B4-BE49-F238E27FC236}">
              <a16:creationId xmlns:a16="http://schemas.microsoft.com/office/drawing/2014/main" id="{245DF0F5-3D99-405A-B858-C56D0DDAC8DC}"/>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a:extLst>
            <a:ext uri="{FF2B5EF4-FFF2-40B4-BE49-F238E27FC236}">
              <a16:creationId xmlns:a16="http://schemas.microsoft.com/office/drawing/2014/main" id="{A28B214F-9BA3-4AF7-A937-E7D3829F7869}"/>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a:extLst>
            <a:ext uri="{FF2B5EF4-FFF2-40B4-BE49-F238E27FC236}">
              <a16:creationId xmlns:a16="http://schemas.microsoft.com/office/drawing/2014/main" id="{A01E6C54-3B0F-462E-9822-50A5DDDFF2DE}"/>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a:extLst>
            <a:ext uri="{FF2B5EF4-FFF2-40B4-BE49-F238E27FC236}">
              <a16:creationId xmlns:a16="http://schemas.microsoft.com/office/drawing/2014/main" id="{6CEE1C72-4BEC-45FA-83B0-DEA3005F9589}"/>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E283C212-C2AB-444E-A7BB-11E5ABF6D1D2}"/>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109D97C7-3BE6-42FF-9138-A650DC96CF8F}"/>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a:extLst>
            <a:ext uri="{FF2B5EF4-FFF2-40B4-BE49-F238E27FC236}">
              <a16:creationId xmlns:a16="http://schemas.microsoft.com/office/drawing/2014/main" id="{CBBAA61E-CDEF-41D5-981F-6E458EADBFF6}"/>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38100</xdr:rowOff>
    </xdr:to>
    <xdr:cxnSp macro="">
      <xdr:nvCxnSpPr>
        <xdr:cNvPr id="685" name="直線コネクタ 684">
          <a:extLst>
            <a:ext uri="{FF2B5EF4-FFF2-40B4-BE49-F238E27FC236}">
              <a16:creationId xmlns:a16="http://schemas.microsoft.com/office/drawing/2014/main" id="{41025F14-F851-44E0-990A-3DE84BFCD1BA}"/>
            </a:ext>
          </a:extLst>
        </xdr:cNvPr>
        <xdr:cNvCxnSpPr/>
      </xdr:nvCxnSpPr>
      <xdr:spPr>
        <a:xfrm flipV="1">
          <a:off x="19509104" y="93878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6" name="【保健センター・保健所】&#10;一人当たり面積最小値テキスト">
          <a:extLst>
            <a:ext uri="{FF2B5EF4-FFF2-40B4-BE49-F238E27FC236}">
              <a16:creationId xmlns:a16="http://schemas.microsoft.com/office/drawing/2014/main" id="{3C291E64-D623-4784-AC5E-283259A93EBA}"/>
            </a:ext>
          </a:extLst>
        </xdr:cNvPr>
        <xdr:cNvSpPr txBox="1"/>
      </xdr:nvSpPr>
      <xdr:spPr>
        <a:xfrm>
          <a:off x="1954784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7" name="直線コネクタ 686">
          <a:extLst>
            <a:ext uri="{FF2B5EF4-FFF2-40B4-BE49-F238E27FC236}">
              <a16:creationId xmlns:a16="http://schemas.microsoft.com/office/drawing/2014/main" id="{B6D038CD-D139-44CE-AED2-E1DFF4B46A14}"/>
            </a:ext>
          </a:extLst>
        </xdr:cNvPr>
        <xdr:cNvCxnSpPr/>
      </xdr:nvCxnSpPr>
      <xdr:spPr>
        <a:xfrm>
          <a:off x="19443700" y="10767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88" name="【保健センター・保健所】&#10;一人当たり面積最大値テキスト">
          <a:extLst>
            <a:ext uri="{FF2B5EF4-FFF2-40B4-BE49-F238E27FC236}">
              <a16:creationId xmlns:a16="http://schemas.microsoft.com/office/drawing/2014/main" id="{5A1D5E95-41B3-4A79-A9F2-895035722423}"/>
            </a:ext>
          </a:extLst>
        </xdr:cNvPr>
        <xdr:cNvSpPr txBox="1"/>
      </xdr:nvSpPr>
      <xdr:spPr>
        <a:xfrm>
          <a:off x="19547840" y="91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89" name="直線コネクタ 688">
          <a:extLst>
            <a:ext uri="{FF2B5EF4-FFF2-40B4-BE49-F238E27FC236}">
              <a16:creationId xmlns:a16="http://schemas.microsoft.com/office/drawing/2014/main" id="{0C0D465E-FFB7-4107-B0EC-44498704F51B}"/>
            </a:ext>
          </a:extLst>
        </xdr:cNvPr>
        <xdr:cNvCxnSpPr/>
      </xdr:nvCxnSpPr>
      <xdr:spPr>
        <a:xfrm>
          <a:off x="1944370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48277</xdr:rowOff>
    </xdr:from>
    <xdr:ext cx="469744" cy="259045"/>
    <xdr:sp macro="" textlink="">
      <xdr:nvSpPr>
        <xdr:cNvPr id="690" name="【保健センター・保健所】&#10;一人当たり面積平均値テキスト">
          <a:extLst>
            <a:ext uri="{FF2B5EF4-FFF2-40B4-BE49-F238E27FC236}">
              <a16:creationId xmlns:a16="http://schemas.microsoft.com/office/drawing/2014/main" id="{BA7A9A5D-B5B4-4F6D-BDA3-1DB3B19B6DCB}"/>
            </a:ext>
          </a:extLst>
        </xdr:cNvPr>
        <xdr:cNvSpPr txBox="1"/>
      </xdr:nvSpPr>
      <xdr:spPr>
        <a:xfrm>
          <a:off x="19547840" y="10274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91" name="フローチャート: 判断 690">
          <a:extLst>
            <a:ext uri="{FF2B5EF4-FFF2-40B4-BE49-F238E27FC236}">
              <a16:creationId xmlns:a16="http://schemas.microsoft.com/office/drawing/2014/main" id="{67077E50-EC07-469E-A611-986250642FD3}"/>
            </a:ext>
          </a:extLst>
        </xdr:cNvPr>
        <xdr:cNvSpPr/>
      </xdr:nvSpPr>
      <xdr:spPr>
        <a:xfrm>
          <a:off x="1945894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92" name="フローチャート: 判断 691">
          <a:extLst>
            <a:ext uri="{FF2B5EF4-FFF2-40B4-BE49-F238E27FC236}">
              <a16:creationId xmlns:a16="http://schemas.microsoft.com/office/drawing/2014/main" id="{1546954B-D58F-4E7A-BDFA-BA91785461B0}"/>
            </a:ext>
          </a:extLst>
        </xdr:cNvPr>
        <xdr:cNvSpPr/>
      </xdr:nvSpPr>
      <xdr:spPr>
        <a:xfrm>
          <a:off x="18735040" y="104190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93" name="フローチャート: 判断 692">
          <a:extLst>
            <a:ext uri="{FF2B5EF4-FFF2-40B4-BE49-F238E27FC236}">
              <a16:creationId xmlns:a16="http://schemas.microsoft.com/office/drawing/2014/main" id="{D727EE93-A734-44E3-B449-9BE3483A1095}"/>
            </a:ext>
          </a:extLst>
        </xdr:cNvPr>
        <xdr:cNvSpPr/>
      </xdr:nvSpPr>
      <xdr:spPr>
        <a:xfrm>
          <a:off x="1793748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694" name="フローチャート: 判断 693">
          <a:extLst>
            <a:ext uri="{FF2B5EF4-FFF2-40B4-BE49-F238E27FC236}">
              <a16:creationId xmlns:a16="http://schemas.microsoft.com/office/drawing/2014/main" id="{A90B04AE-EE4F-4542-9A15-C12F92ED98F2}"/>
            </a:ext>
          </a:extLst>
        </xdr:cNvPr>
        <xdr:cNvSpPr/>
      </xdr:nvSpPr>
      <xdr:spPr>
        <a:xfrm>
          <a:off x="1716278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95" name="フローチャート: 判断 694">
          <a:extLst>
            <a:ext uri="{FF2B5EF4-FFF2-40B4-BE49-F238E27FC236}">
              <a16:creationId xmlns:a16="http://schemas.microsoft.com/office/drawing/2014/main" id="{D902C8CF-EB58-4DC4-B757-0D9D2859DD60}"/>
            </a:ext>
          </a:extLst>
        </xdr:cNvPr>
        <xdr:cNvSpPr/>
      </xdr:nvSpPr>
      <xdr:spPr>
        <a:xfrm>
          <a:off x="16388080" y="104381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9BBE24D-4FDE-4A57-A920-6D6940C3DC6A}"/>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75867599-AD0F-4E1F-A450-5F80E8AE5D82}"/>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E2C1C467-AAF2-4CFA-8748-5969FC73FF2A}"/>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C2628FE1-0220-4CB5-B834-FD936B8FC8D9}"/>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D4A230D5-D887-4890-AC72-10E76837E111}"/>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701" name="楕円 700">
          <a:extLst>
            <a:ext uri="{FF2B5EF4-FFF2-40B4-BE49-F238E27FC236}">
              <a16:creationId xmlns:a16="http://schemas.microsoft.com/office/drawing/2014/main" id="{A2B5948E-952E-4EB6-B463-14BA380705FB}"/>
            </a:ext>
          </a:extLst>
        </xdr:cNvPr>
        <xdr:cNvSpPr/>
      </xdr:nvSpPr>
      <xdr:spPr>
        <a:xfrm>
          <a:off x="1945894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22877</xdr:rowOff>
    </xdr:from>
    <xdr:ext cx="469744" cy="259045"/>
    <xdr:sp macro="" textlink="">
      <xdr:nvSpPr>
        <xdr:cNvPr id="702" name="【保健センター・保健所】&#10;一人当たり面積該当値テキスト">
          <a:extLst>
            <a:ext uri="{FF2B5EF4-FFF2-40B4-BE49-F238E27FC236}">
              <a16:creationId xmlns:a16="http://schemas.microsoft.com/office/drawing/2014/main" id="{65A39C01-770B-444D-8603-6493CE03E4A1}"/>
            </a:ext>
          </a:extLst>
        </xdr:cNvPr>
        <xdr:cNvSpPr txBox="1"/>
      </xdr:nvSpPr>
      <xdr:spPr>
        <a:xfrm>
          <a:off x="19547840" y="1041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44450</xdr:rowOff>
    </xdr:from>
    <xdr:to>
      <xdr:col>112</xdr:col>
      <xdr:colOff>38100</xdr:colOff>
      <xdr:row>62</xdr:row>
      <xdr:rowOff>146050</xdr:rowOff>
    </xdr:to>
    <xdr:sp macro="" textlink="">
      <xdr:nvSpPr>
        <xdr:cNvPr id="703" name="楕円 702">
          <a:extLst>
            <a:ext uri="{FF2B5EF4-FFF2-40B4-BE49-F238E27FC236}">
              <a16:creationId xmlns:a16="http://schemas.microsoft.com/office/drawing/2014/main" id="{E2F03095-34C9-461B-8BD9-58AFB1A3746D}"/>
            </a:ext>
          </a:extLst>
        </xdr:cNvPr>
        <xdr:cNvSpPr/>
      </xdr:nvSpPr>
      <xdr:spPr>
        <a:xfrm>
          <a:off x="18735040" y="104381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95250</xdr:rowOff>
    </xdr:from>
    <xdr:to>
      <xdr:col>116</xdr:col>
      <xdr:colOff>63500</xdr:colOff>
      <xdr:row>62</xdr:row>
      <xdr:rowOff>95250</xdr:rowOff>
    </xdr:to>
    <xdr:cxnSp macro="">
      <xdr:nvCxnSpPr>
        <xdr:cNvPr id="704" name="直線コネクタ 703">
          <a:extLst>
            <a:ext uri="{FF2B5EF4-FFF2-40B4-BE49-F238E27FC236}">
              <a16:creationId xmlns:a16="http://schemas.microsoft.com/office/drawing/2014/main" id="{62F51E29-8628-4B2A-B4C0-28305BDE96BE}"/>
            </a:ext>
          </a:extLst>
        </xdr:cNvPr>
        <xdr:cNvCxnSpPr/>
      </xdr:nvCxnSpPr>
      <xdr:spPr>
        <a:xfrm>
          <a:off x="18778220" y="1048893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44450</xdr:rowOff>
    </xdr:from>
    <xdr:to>
      <xdr:col>107</xdr:col>
      <xdr:colOff>101600</xdr:colOff>
      <xdr:row>62</xdr:row>
      <xdr:rowOff>146050</xdr:rowOff>
    </xdr:to>
    <xdr:sp macro="" textlink="">
      <xdr:nvSpPr>
        <xdr:cNvPr id="705" name="楕円 704">
          <a:extLst>
            <a:ext uri="{FF2B5EF4-FFF2-40B4-BE49-F238E27FC236}">
              <a16:creationId xmlns:a16="http://schemas.microsoft.com/office/drawing/2014/main" id="{D30F69B4-EDCD-4CB5-A2A4-4C509DA53B39}"/>
            </a:ext>
          </a:extLst>
        </xdr:cNvPr>
        <xdr:cNvSpPr/>
      </xdr:nvSpPr>
      <xdr:spPr>
        <a:xfrm>
          <a:off x="1793748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95250</xdr:rowOff>
    </xdr:from>
    <xdr:to>
      <xdr:col>111</xdr:col>
      <xdr:colOff>177800</xdr:colOff>
      <xdr:row>62</xdr:row>
      <xdr:rowOff>95250</xdr:rowOff>
    </xdr:to>
    <xdr:cxnSp macro="">
      <xdr:nvCxnSpPr>
        <xdr:cNvPr id="706" name="直線コネクタ 705">
          <a:extLst>
            <a:ext uri="{FF2B5EF4-FFF2-40B4-BE49-F238E27FC236}">
              <a16:creationId xmlns:a16="http://schemas.microsoft.com/office/drawing/2014/main" id="{60812077-71F7-49E7-B298-A3B102AE70E5}"/>
            </a:ext>
          </a:extLst>
        </xdr:cNvPr>
        <xdr:cNvCxnSpPr/>
      </xdr:nvCxnSpPr>
      <xdr:spPr>
        <a:xfrm>
          <a:off x="17988280" y="104889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707" name="楕円 706">
          <a:extLst>
            <a:ext uri="{FF2B5EF4-FFF2-40B4-BE49-F238E27FC236}">
              <a16:creationId xmlns:a16="http://schemas.microsoft.com/office/drawing/2014/main" id="{5C634411-29D8-49B4-907B-C671DF388D81}"/>
            </a:ext>
          </a:extLst>
        </xdr:cNvPr>
        <xdr:cNvSpPr/>
      </xdr:nvSpPr>
      <xdr:spPr>
        <a:xfrm>
          <a:off x="1716278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95250</xdr:rowOff>
    </xdr:from>
    <xdr:to>
      <xdr:col>107</xdr:col>
      <xdr:colOff>50800</xdr:colOff>
      <xdr:row>62</xdr:row>
      <xdr:rowOff>95250</xdr:rowOff>
    </xdr:to>
    <xdr:cxnSp macro="">
      <xdr:nvCxnSpPr>
        <xdr:cNvPr id="708" name="直線コネクタ 707">
          <a:extLst>
            <a:ext uri="{FF2B5EF4-FFF2-40B4-BE49-F238E27FC236}">
              <a16:creationId xmlns:a16="http://schemas.microsoft.com/office/drawing/2014/main" id="{EC583992-2523-424A-BD74-A73CF40AE299}"/>
            </a:ext>
          </a:extLst>
        </xdr:cNvPr>
        <xdr:cNvCxnSpPr/>
      </xdr:nvCxnSpPr>
      <xdr:spPr>
        <a:xfrm>
          <a:off x="17213580" y="104889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25400</xdr:rowOff>
    </xdr:from>
    <xdr:to>
      <xdr:col>98</xdr:col>
      <xdr:colOff>38100</xdr:colOff>
      <xdr:row>62</xdr:row>
      <xdr:rowOff>127000</xdr:rowOff>
    </xdr:to>
    <xdr:sp macro="" textlink="">
      <xdr:nvSpPr>
        <xdr:cNvPr id="709" name="楕円 708">
          <a:extLst>
            <a:ext uri="{FF2B5EF4-FFF2-40B4-BE49-F238E27FC236}">
              <a16:creationId xmlns:a16="http://schemas.microsoft.com/office/drawing/2014/main" id="{AB09468A-DFCA-4680-9565-21B0E5B5D479}"/>
            </a:ext>
          </a:extLst>
        </xdr:cNvPr>
        <xdr:cNvSpPr/>
      </xdr:nvSpPr>
      <xdr:spPr>
        <a:xfrm>
          <a:off x="16388080" y="104190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76200</xdr:rowOff>
    </xdr:from>
    <xdr:to>
      <xdr:col>102</xdr:col>
      <xdr:colOff>114300</xdr:colOff>
      <xdr:row>62</xdr:row>
      <xdr:rowOff>95250</xdr:rowOff>
    </xdr:to>
    <xdr:cxnSp macro="">
      <xdr:nvCxnSpPr>
        <xdr:cNvPr id="710" name="直線コネクタ 709">
          <a:extLst>
            <a:ext uri="{FF2B5EF4-FFF2-40B4-BE49-F238E27FC236}">
              <a16:creationId xmlns:a16="http://schemas.microsoft.com/office/drawing/2014/main" id="{513F62B4-A394-470A-8B44-A70FB757540A}"/>
            </a:ext>
          </a:extLst>
        </xdr:cNvPr>
        <xdr:cNvCxnSpPr/>
      </xdr:nvCxnSpPr>
      <xdr:spPr>
        <a:xfrm>
          <a:off x="16431260" y="1046988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143527</xdr:rowOff>
    </xdr:from>
    <xdr:ext cx="469744" cy="259045"/>
    <xdr:sp macro="" textlink="">
      <xdr:nvSpPr>
        <xdr:cNvPr id="711" name="n_1aveValue【保健センター・保健所】&#10;一人当たり面積">
          <a:extLst>
            <a:ext uri="{FF2B5EF4-FFF2-40B4-BE49-F238E27FC236}">
              <a16:creationId xmlns:a16="http://schemas.microsoft.com/office/drawing/2014/main" id="{A3E256CE-853A-43A3-B14D-37759188DFA8}"/>
            </a:ext>
          </a:extLst>
        </xdr:cNvPr>
        <xdr:cNvSpPr txBox="1"/>
      </xdr:nvSpPr>
      <xdr:spPr>
        <a:xfrm>
          <a:off x="185611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12" name="n_2aveValue【保健センター・保健所】&#10;一人当たり面積">
          <a:extLst>
            <a:ext uri="{FF2B5EF4-FFF2-40B4-BE49-F238E27FC236}">
              <a16:creationId xmlns:a16="http://schemas.microsoft.com/office/drawing/2014/main" id="{36127630-50FB-40A3-95DE-9B3AE41F2214}"/>
            </a:ext>
          </a:extLst>
        </xdr:cNvPr>
        <xdr:cNvSpPr txBox="1"/>
      </xdr:nvSpPr>
      <xdr:spPr>
        <a:xfrm>
          <a:off x="1777626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137177</xdr:rowOff>
    </xdr:from>
    <xdr:ext cx="469744" cy="259045"/>
    <xdr:sp macro="" textlink="">
      <xdr:nvSpPr>
        <xdr:cNvPr id="713" name="n_3aveValue【保健センター・保健所】&#10;一人当たり面積">
          <a:extLst>
            <a:ext uri="{FF2B5EF4-FFF2-40B4-BE49-F238E27FC236}">
              <a16:creationId xmlns:a16="http://schemas.microsoft.com/office/drawing/2014/main" id="{82B89C08-3B27-4454-88CD-F150E304B474}"/>
            </a:ext>
          </a:extLst>
        </xdr:cNvPr>
        <xdr:cNvSpPr txBox="1"/>
      </xdr:nvSpPr>
      <xdr:spPr>
        <a:xfrm>
          <a:off x="1700156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137177</xdr:rowOff>
    </xdr:from>
    <xdr:ext cx="469744" cy="259045"/>
    <xdr:sp macro="" textlink="">
      <xdr:nvSpPr>
        <xdr:cNvPr id="714" name="n_4aveValue【保健センター・保健所】&#10;一人当たり面積">
          <a:extLst>
            <a:ext uri="{FF2B5EF4-FFF2-40B4-BE49-F238E27FC236}">
              <a16:creationId xmlns:a16="http://schemas.microsoft.com/office/drawing/2014/main" id="{1121CB54-5326-421B-AA3F-12BB64E5CBA2}"/>
            </a:ext>
          </a:extLst>
        </xdr:cNvPr>
        <xdr:cNvSpPr txBox="1"/>
      </xdr:nvSpPr>
      <xdr:spPr>
        <a:xfrm>
          <a:off x="1622686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137177</xdr:rowOff>
    </xdr:from>
    <xdr:ext cx="469744" cy="259045"/>
    <xdr:sp macro="" textlink="">
      <xdr:nvSpPr>
        <xdr:cNvPr id="715" name="n_1mainValue【保健センター・保健所】&#10;一人当たり面積">
          <a:extLst>
            <a:ext uri="{FF2B5EF4-FFF2-40B4-BE49-F238E27FC236}">
              <a16:creationId xmlns:a16="http://schemas.microsoft.com/office/drawing/2014/main" id="{BE0C33F8-E4C1-4406-AA65-F085C9BAB580}"/>
            </a:ext>
          </a:extLst>
        </xdr:cNvPr>
        <xdr:cNvSpPr txBox="1"/>
      </xdr:nvSpPr>
      <xdr:spPr>
        <a:xfrm>
          <a:off x="185611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162577</xdr:rowOff>
    </xdr:from>
    <xdr:ext cx="469744" cy="259045"/>
    <xdr:sp macro="" textlink="">
      <xdr:nvSpPr>
        <xdr:cNvPr id="716" name="n_2mainValue【保健センター・保健所】&#10;一人当たり面積">
          <a:extLst>
            <a:ext uri="{FF2B5EF4-FFF2-40B4-BE49-F238E27FC236}">
              <a16:creationId xmlns:a16="http://schemas.microsoft.com/office/drawing/2014/main" id="{A8B70535-30C6-4354-86D5-8A1D65FBC228}"/>
            </a:ext>
          </a:extLst>
        </xdr:cNvPr>
        <xdr:cNvSpPr txBox="1"/>
      </xdr:nvSpPr>
      <xdr:spPr>
        <a:xfrm>
          <a:off x="1777626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162577</xdr:rowOff>
    </xdr:from>
    <xdr:ext cx="469744" cy="259045"/>
    <xdr:sp macro="" textlink="">
      <xdr:nvSpPr>
        <xdr:cNvPr id="717" name="n_3mainValue【保健センター・保健所】&#10;一人当たり面積">
          <a:extLst>
            <a:ext uri="{FF2B5EF4-FFF2-40B4-BE49-F238E27FC236}">
              <a16:creationId xmlns:a16="http://schemas.microsoft.com/office/drawing/2014/main" id="{E245F785-9350-427E-8273-E50F0D15E9E4}"/>
            </a:ext>
          </a:extLst>
        </xdr:cNvPr>
        <xdr:cNvSpPr txBox="1"/>
      </xdr:nvSpPr>
      <xdr:spPr>
        <a:xfrm>
          <a:off x="1700156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143527</xdr:rowOff>
    </xdr:from>
    <xdr:ext cx="469744" cy="259045"/>
    <xdr:sp macro="" textlink="">
      <xdr:nvSpPr>
        <xdr:cNvPr id="718" name="n_4mainValue【保健センター・保健所】&#10;一人当たり面積">
          <a:extLst>
            <a:ext uri="{FF2B5EF4-FFF2-40B4-BE49-F238E27FC236}">
              <a16:creationId xmlns:a16="http://schemas.microsoft.com/office/drawing/2014/main" id="{0F450449-9A59-45D9-8FCF-42503237F472}"/>
            </a:ext>
          </a:extLst>
        </xdr:cNvPr>
        <xdr:cNvSpPr txBox="1"/>
      </xdr:nvSpPr>
      <xdr:spPr>
        <a:xfrm>
          <a:off x="1622686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ECFB85F2-28B0-4CB6-A61F-E41E109FC9DD}"/>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20" name="正方形/長方形 719">
          <a:extLst>
            <a:ext uri="{FF2B5EF4-FFF2-40B4-BE49-F238E27FC236}">
              <a16:creationId xmlns:a16="http://schemas.microsoft.com/office/drawing/2014/main" id="{41131946-9732-4415-959E-77D98A1B7C09}"/>
            </a:ext>
          </a:extLst>
        </xdr:cNvPr>
        <xdr:cNvSpPr/>
      </xdr:nvSpPr>
      <xdr:spPr>
        <a:xfrm>
          <a:off x="10960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21" name="正方形/長方形 720">
          <a:extLst>
            <a:ext uri="{FF2B5EF4-FFF2-40B4-BE49-F238E27FC236}">
              <a16:creationId xmlns:a16="http://schemas.microsoft.com/office/drawing/2014/main" id="{63B1D2EF-13D0-420B-A210-E2689E67A2F8}"/>
            </a:ext>
          </a:extLst>
        </xdr:cNvPr>
        <xdr:cNvSpPr/>
      </xdr:nvSpPr>
      <xdr:spPr>
        <a:xfrm>
          <a:off x="10960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22" name="正方形/長方形 721">
          <a:extLst>
            <a:ext uri="{FF2B5EF4-FFF2-40B4-BE49-F238E27FC236}">
              <a16:creationId xmlns:a16="http://schemas.microsoft.com/office/drawing/2014/main" id="{F677BB12-FBA3-4A64-BF4C-20EBAA3CF055}"/>
            </a:ext>
          </a:extLst>
        </xdr:cNvPr>
        <xdr:cNvSpPr/>
      </xdr:nvSpPr>
      <xdr:spPr>
        <a:xfrm>
          <a:off x="120700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23" name="正方形/長方形 722">
          <a:extLst>
            <a:ext uri="{FF2B5EF4-FFF2-40B4-BE49-F238E27FC236}">
              <a16:creationId xmlns:a16="http://schemas.microsoft.com/office/drawing/2014/main" id="{FB527CFD-E698-43A8-B681-D0D109932D79}"/>
            </a:ext>
          </a:extLst>
        </xdr:cNvPr>
        <xdr:cNvSpPr/>
      </xdr:nvSpPr>
      <xdr:spPr>
        <a:xfrm>
          <a:off x="120700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a:extLst>
            <a:ext uri="{FF2B5EF4-FFF2-40B4-BE49-F238E27FC236}">
              <a16:creationId xmlns:a16="http://schemas.microsoft.com/office/drawing/2014/main" id="{4F11F917-9BAD-4106-8B53-8A692D6BB42A}"/>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5" name="正方形/長方形 724">
          <a:extLst>
            <a:ext uri="{FF2B5EF4-FFF2-40B4-BE49-F238E27FC236}">
              <a16:creationId xmlns:a16="http://schemas.microsoft.com/office/drawing/2014/main" id="{65A286C5-48C1-4424-89F4-6CB786EB8E3F}"/>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26" name="正方形/長方形 725">
          <a:extLst>
            <a:ext uri="{FF2B5EF4-FFF2-40B4-BE49-F238E27FC236}">
              <a16:creationId xmlns:a16="http://schemas.microsoft.com/office/drawing/2014/main" id="{556BE1FE-0661-4B0D-9A88-F178ECB0208F}"/>
            </a:ext>
          </a:extLst>
        </xdr:cNvPr>
        <xdr:cNvSpPr/>
      </xdr:nvSpPr>
      <xdr:spPr>
        <a:xfrm>
          <a:off x="16093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27" name="正方形/長方形 726">
          <a:extLst>
            <a:ext uri="{FF2B5EF4-FFF2-40B4-BE49-F238E27FC236}">
              <a16:creationId xmlns:a16="http://schemas.microsoft.com/office/drawing/2014/main" id="{8BCF0E20-73B8-48A3-81EA-C8EC8F318381}"/>
            </a:ext>
          </a:extLst>
        </xdr:cNvPr>
        <xdr:cNvSpPr/>
      </xdr:nvSpPr>
      <xdr:spPr>
        <a:xfrm>
          <a:off x="16093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28" name="正方形/長方形 727">
          <a:extLst>
            <a:ext uri="{FF2B5EF4-FFF2-40B4-BE49-F238E27FC236}">
              <a16:creationId xmlns:a16="http://schemas.microsoft.com/office/drawing/2014/main" id="{35BFA025-3362-4054-9D24-4B41A88CA82B}"/>
            </a:ext>
          </a:extLst>
        </xdr:cNvPr>
        <xdr:cNvSpPr/>
      </xdr:nvSpPr>
      <xdr:spPr>
        <a:xfrm>
          <a:off x="17226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29" name="正方形/長方形 728">
          <a:extLst>
            <a:ext uri="{FF2B5EF4-FFF2-40B4-BE49-F238E27FC236}">
              <a16:creationId xmlns:a16="http://schemas.microsoft.com/office/drawing/2014/main" id="{815D7A3B-42AC-49D2-8A40-962EBF5D64D0}"/>
            </a:ext>
          </a:extLst>
        </xdr:cNvPr>
        <xdr:cNvSpPr/>
      </xdr:nvSpPr>
      <xdr:spPr>
        <a:xfrm>
          <a:off x="17226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0" name="正方形/長方形 729">
          <a:extLst>
            <a:ext uri="{FF2B5EF4-FFF2-40B4-BE49-F238E27FC236}">
              <a16:creationId xmlns:a16="http://schemas.microsoft.com/office/drawing/2014/main" id="{76DBE524-525E-4CDB-A640-05186AEE9EB8}"/>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a:extLst>
            <a:ext uri="{FF2B5EF4-FFF2-40B4-BE49-F238E27FC236}">
              <a16:creationId xmlns:a16="http://schemas.microsoft.com/office/drawing/2014/main" id="{6F5CDE32-F738-4BA4-BAC0-85FBCE9F6C53}"/>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a:extLst>
            <a:ext uri="{FF2B5EF4-FFF2-40B4-BE49-F238E27FC236}">
              <a16:creationId xmlns:a16="http://schemas.microsoft.com/office/drawing/2014/main" id="{8D906796-AD81-4594-958B-B2D4081007F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a:extLst>
            <a:ext uri="{FF2B5EF4-FFF2-40B4-BE49-F238E27FC236}">
              <a16:creationId xmlns:a16="http://schemas.microsoft.com/office/drawing/2014/main" id="{7AFDE12D-7BFA-4C75-A589-0B5D18239F73}"/>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a:extLst>
            <a:ext uri="{FF2B5EF4-FFF2-40B4-BE49-F238E27FC236}">
              <a16:creationId xmlns:a16="http://schemas.microsoft.com/office/drawing/2014/main" id="{65BEF515-C484-464E-851F-1FC67E3799A1}"/>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a:extLst>
            <a:ext uri="{FF2B5EF4-FFF2-40B4-BE49-F238E27FC236}">
              <a16:creationId xmlns:a16="http://schemas.microsoft.com/office/drawing/2014/main" id="{52D5EA25-6EE2-49EA-854A-C4B505B109B7}"/>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a:extLst>
            <a:ext uri="{FF2B5EF4-FFF2-40B4-BE49-F238E27FC236}">
              <a16:creationId xmlns:a16="http://schemas.microsoft.com/office/drawing/2014/main" id="{EC32171F-1883-4669-84F7-3727267486EE}"/>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a:extLst>
            <a:ext uri="{FF2B5EF4-FFF2-40B4-BE49-F238E27FC236}">
              <a16:creationId xmlns:a16="http://schemas.microsoft.com/office/drawing/2014/main" id="{C108E0C1-CFDD-412C-A680-A31BE4A3A16D}"/>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a:extLst>
            <a:ext uri="{FF2B5EF4-FFF2-40B4-BE49-F238E27FC236}">
              <a16:creationId xmlns:a16="http://schemas.microsoft.com/office/drawing/2014/main" id="{D4B40211-6A56-4921-AA0C-7D686DDB8F18}"/>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a:extLst>
            <a:ext uri="{FF2B5EF4-FFF2-40B4-BE49-F238E27FC236}">
              <a16:creationId xmlns:a16="http://schemas.microsoft.com/office/drawing/2014/main" id="{A79E3CF1-232D-4051-92FD-A161F161A6F7}"/>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a:extLst>
            <a:ext uri="{FF2B5EF4-FFF2-40B4-BE49-F238E27FC236}">
              <a16:creationId xmlns:a16="http://schemas.microsoft.com/office/drawing/2014/main" id="{4C708FE4-A483-4062-8023-7ABAE9FA2B3B}"/>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a:extLst>
            <a:ext uri="{FF2B5EF4-FFF2-40B4-BE49-F238E27FC236}">
              <a16:creationId xmlns:a16="http://schemas.microsoft.com/office/drawing/2014/main" id="{69590E67-231F-4DB5-80A9-AEC5EF248486}"/>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2" name="直線コネクタ 741">
          <a:extLst>
            <a:ext uri="{FF2B5EF4-FFF2-40B4-BE49-F238E27FC236}">
              <a16:creationId xmlns:a16="http://schemas.microsoft.com/office/drawing/2014/main" id="{0FF0EC31-58D2-42FA-8A3A-FB81C60FC2BC}"/>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43" name="テキスト ボックス 742">
          <a:extLst>
            <a:ext uri="{FF2B5EF4-FFF2-40B4-BE49-F238E27FC236}">
              <a16:creationId xmlns:a16="http://schemas.microsoft.com/office/drawing/2014/main" id="{06902926-48CB-4133-9E16-33EC69B8F8B6}"/>
            </a:ext>
          </a:extLst>
        </xdr:cNvPr>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4" name="直線コネクタ 743">
          <a:extLst>
            <a:ext uri="{FF2B5EF4-FFF2-40B4-BE49-F238E27FC236}">
              <a16:creationId xmlns:a16="http://schemas.microsoft.com/office/drawing/2014/main" id="{D3939CA0-CF87-450F-811D-19AA1B08BCA3}"/>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5" name="テキスト ボックス 744">
          <a:extLst>
            <a:ext uri="{FF2B5EF4-FFF2-40B4-BE49-F238E27FC236}">
              <a16:creationId xmlns:a16="http://schemas.microsoft.com/office/drawing/2014/main" id="{964D0B30-3011-46BD-BE17-E66EA0017F3B}"/>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6" name="直線コネクタ 745">
          <a:extLst>
            <a:ext uri="{FF2B5EF4-FFF2-40B4-BE49-F238E27FC236}">
              <a16:creationId xmlns:a16="http://schemas.microsoft.com/office/drawing/2014/main" id="{694D7E29-1C85-42C8-A069-6DECC979CA2F}"/>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7" name="テキスト ボックス 746">
          <a:extLst>
            <a:ext uri="{FF2B5EF4-FFF2-40B4-BE49-F238E27FC236}">
              <a16:creationId xmlns:a16="http://schemas.microsoft.com/office/drawing/2014/main" id="{C489B6BA-B466-401F-B388-F9F8AB83C12A}"/>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8" name="直線コネクタ 747">
          <a:extLst>
            <a:ext uri="{FF2B5EF4-FFF2-40B4-BE49-F238E27FC236}">
              <a16:creationId xmlns:a16="http://schemas.microsoft.com/office/drawing/2014/main" id="{D66D88E0-3605-4700-B2AC-99700CE93EA6}"/>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9" name="テキスト ボックス 748">
          <a:extLst>
            <a:ext uri="{FF2B5EF4-FFF2-40B4-BE49-F238E27FC236}">
              <a16:creationId xmlns:a16="http://schemas.microsoft.com/office/drawing/2014/main" id="{6F872D94-1E08-489A-861D-50C00E6A9778}"/>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0" name="直線コネクタ 749">
          <a:extLst>
            <a:ext uri="{FF2B5EF4-FFF2-40B4-BE49-F238E27FC236}">
              <a16:creationId xmlns:a16="http://schemas.microsoft.com/office/drawing/2014/main" id="{B1BE4FD0-0419-49F3-9B2C-F3CDC9C9606A}"/>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1" name="テキスト ボックス 750">
          <a:extLst>
            <a:ext uri="{FF2B5EF4-FFF2-40B4-BE49-F238E27FC236}">
              <a16:creationId xmlns:a16="http://schemas.microsoft.com/office/drawing/2014/main" id="{A831B741-49A4-4B65-BF31-5DFECB1297B3}"/>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a:extLst>
            <a:ext uri="{FF2B5EF4-FFF2-40B4-BE49-F238E27FC236}">
              <a16:creationId xmlns:a16="http://schemas.microsoft.com/office/drawing/2014/main" id="{2B4CF5E7-9D51-4F87-A646-8BD341D26F5D}"/>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a:extLst>
            <a:ext uri="{FF2B5EF4-FFF2-40B4-BE49-F238E27FC236}">
              <a16:creationId xmlns:a16="http://schemas.microsoft.com/office/drawing/2014/main" id="{084583F7-4A5A-4F7E-A2DB-A51C53A42B59}"/>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62864</xdr:rowOff>
    </xdr:from>
    <xdr:to>
      <xdr:col>85</xdr:col>
      <xdr:colOff>126364</xdr:colOff>
      <xdr:row>108</xdr:row>
      <xdr:rowOff>165736</xdr:rowOff>
    </xdr:to>
    <xdr:cxnSp macro="">
      <xdr:nvCxnSpPr>
        <xdr:cNvPr id="754" name="直線コネクタ 753">
          <a:extLst>
            <a:ext uri="{FF2B5EF4-FFF2-40B4-BE49-F238E27FC236}">
              <a16:creationId xmlns:a16="http://schemas.microsoft.com/office/drawing/2014/main" id="{8CE5E75C-6625-4C64-97B0-18754732E2D7}"/>
            </a:ext>
          </a:extLst>
        </xdr:cNvPr>
        <xdr:cNvCxnSpPr/>
      </xdr:nvCxnSpPr>
      <xdr:spPr>
        <a:xfrm flipV="1">
          <a:off x="14375764" y="16994504"/>
          <a:ext cx="0" cy="127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169563</xdr:rowOff>
    </xdr:from>
    <xdr:ext cx="405111" cy="259045"/>
    <xdr:sp macro="" textlink="">
      <xdr:nvSpPr>
        <xdr:cNvPr id="755" name="【庁舎】&#10;有形固定資産減価償却率最小値テキスト">
          <a:extLst>
            <a:ext uri="{FF2B5EF4-FFF2-40B4-BE49-F238E27FC236}">
              <a16:creationId xmlns:a16="http://schemas.microsoft.com/office/drawing/2014/main" id="{616C7167-C359-4D7A-AFF5-A1874E49A402}"/>
            </a:ext>
          </a:extLst>
        </xdr:cNvPr>
        <xdr:cNvSpPr txBox="1"/>
      </xdr:nvSpPr>
      <xdr:spPr>
        <a:xfrm>
          <a:off x="14414500" y="1827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165736</xdr:rowOff>
    </xdr:from>
    <xdr:to>
      <xdr:col>86</xdr:col>
      <xdr:colOff>25400</xdr:colOff>
      <xdr:row>108</xdr:row>
      <xdr:rowOff>165736</xdr:rowOff>
    </xdr:to>
    <xdr:cxnSp macro="">
      <xdr:nvCxnSpPr>
        <xdr:cNvPr id="756" name="直線コネクタ 755">
          <a:extLst>
            <a:ext uri="{FF2B5EF4-FFF2-40B4-BE49-F238E27FC236}">
              <a16:creationId xmlns:a16="http://schemas.microsoft.com/office/drawing/2014/main" id="{9618539A-D06D-4498-9382-45F38470D791}"/>
            </a:ext>
          </a:extLst>
        </xdr:cNvPr>
        <xdr:cNvCxnSpPr/>
      </xdr:nvCxnSpPr>
      <xdr:spPr>
        <a:xfrm>
          <a:off x="14287500" y="182708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9541</xdr:rowOff>
    </xdr:from>
    <xdr:ext cx="405111" cy="259045"/>
    <xdr:sp macro="" textlink="">
      <xdr:nvSpPr>
        <xdr:cNvPr id="757" name="【庁舎】&#10;有形固定資産減価償却率最大値テキスト">
          <a:extLst>
            <a:ext uri="{FF2B5EF4-FFF2-40B4-BE49-F238E27FC236}">
              <a16:creationId xmlns:a16="http://schemas.microsoft.com/office/drawing/2014/main" id="{CE449091-6590-465B-B0F6-A46A0DE8EB67}"/>
            </a:ext>
          </a:extLst>
        </xdr:cNvPr>
        <xdr:cNvSpPr txBox="1"/>
      </xdr:nvSpPr>
      <xdr:spPr>
        <a:xfrm>
          <a:off x="14414500" y="16773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62864</xdr:rowOff>
    </xdr:from>
    <xdr:to>
      <xdr:col>86</xdr:col>
      <xdr:colOff>25400</xdr:colOff>
      <xdr:row>101</xdr:row>
      <xdr:rowOff>62864</xdr:rowOff>
    </xdr:to>
    <xdr:cxnSp macro="">
      <xdr:nvCxnSpPr>
        <xdr:cNvPr id="758" name="直線コネクタ 757">
          <a:extLst>
            <a:ext uri="{FF2B5EF4-FFF2-40B4-BE49-F238E27FC236}">
              <a16:creationId xmlns:a16="http://schemas.microsoft.com/office/drawing/2014/main" id="{77331EED-E8FB-469D-84C6-085EB58F8688}"/>
            </a:ext>
          </a:extLst>
        </xdr:cNvPr>
        <xdr:cNvCxnSpPr/>
      </xdr:nvCxnSpPr>
      <xdr:spPr>
        <a:xfrm>
          <a:off x="14287500" y="169945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11447</xdr:rowOff>
    </xdr:from>
    <xdr:ext cx="405111" cy="259045"/>
    <xdr:sp macro="" textlink="">
      <xdr:nvSpPr>
        <xdr:cNvPr id="759" name="【庁舎】&#10;有形固定資産減価償却率平均値テキスト">
          <a:extLst>
            <a:ext uri="{FF2B5EF4-FFF2-40B4-BE49-F238E27FC236}">
              <a16:creationId xmlns:a16="http://schemas.microsoft.com/office/drawing/2014/main" id="{491EB7B8-E26B-4D7B-9BA6-1DE47622DABC}"/>
            </a:ext>
          </a:extLst>
        </xdr:cNvPr>
        <xdr:cNvSpPr txBox="1"/>
      </xdr:nvSpPr>
      <xdr:spPr>
        <a:xfrm>
          <a:off x="14414500" y="17613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33020</xdr:rowOff>
    </xdr:from>
    <xdr:to>
      <xdr:col>85</xdr:col>
      <xdr:colOff>177800</xdr:colOff>
      <xdr:row>105</xdr:row>
      <xdr:rowOff>134620</xdr:rowOff>
    </xdr:to>
    <xdr:sp macro="" textlink="">
      <xdr:nvSpPr>
        <xdr:cNvPr id="760" name="フローチャート: 判断 759">
          <a:extLst>
            <a:ext uri="{FF2B5EF4-FFF2-40B4-BE49-F238E27FC236}">
              <a16:creationId xmlns:a16="http://schemas.microsoft.com/office/drawing/2014/main" id="{7544E5BC-906A-4AAD-8AB0-0D38723A3E5B}"/>
            </a:ext>
          </a:extLst>
        </xdr:cNvPr>
        <xdr:cNvSpPr/>
      </xdr:nvSpPr>
      <xdr:spPr>
        <a:xfrm>
          <a:off x="14325600" y="1763522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34925</xdr:rowOff>
    </xdr:from>
    <xdr:to>
      <xdr:col>81</xdr:col>
      <xdr:colOff>101600</xdr:colOff>
      <xdr:row>105</xdr:row>
      <xdr:rowOff>136525</xdr:rowOff>
    </xdr:to>
    <xdr:sp macro="" textlink="">
      <xdr:nvSpPr>
        <xdr:cNvPr id="761" name="フローチャート: 判断 760">
          <a:extLst>
            <a:ext uri="{FF2B5EF4-FFF2-40B4-BE49-F238E27FC236}">
              <a16:creationId xmlns:a16="http://schemas.microsoft.com/office/drawing/2014/main" id="{6237B295-4AE5-4C8B-BE3D-BD75BD25ADEC}"/>
            </a:ext>
          </a:extLst>
        </xdr:cNvPr>
        <xdr:cNvSpPr/>
      </xdr:nvSpPr>
      <xdr:spPr>
        <a:xfrm>
          <a:off x="1357884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762" name="フローチャート: 判断 761">
          <a:extLst>
            <a:ext uri="{FF2B5EF4-FFF2-40B4-BE49-F238E27FC236}">
              <a16:creationId xmlns:a16="http://schemas.microsoft.com/office/drawing/2014/main" id="{8C8DB182-6FC7-42F8-81EA-BBCB820EFAE0}"/>
            </a:ext>
          </a:extLst>
        </xdr:cNvPr>
        <xdr:cNvSpPr/>
      </xdr:nvSpPr>
      <xdr:spPr>
        <a:xfrm>
          <a:off x="12804140" y="1761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168275</xdr:rowOff>
    </xdr:from>
    <xdr:to>
      <xdr:col>72</xdr:col>
      <xdr:colOff>38100</xdr:colOff>
      <xdr:row>105</xdr:row>
      <xdr:rowOff>98425</xdr:rowOff>
    </xdr:to>
    <xdr:sp macro="" textlink="">
      <xdr:nvSpPr>
        <xdr:cNvPr id="763" name="フローチャート: 判断 762">
          <a:extLst>
            <a:ext uri="{FF2B5EF4-FFF2-40B4-BE49-F238E27FC236}">
              <a16:creationId xmlns:a16="http://schemas.microsoft.com/office/drawing/2014/main" id="{C80713D8-BA8A-45C5-AD5C-BBD2536442A6}"/>
            </a:ext>
          </a:extLst>
        </xdr:cNvPr>
        <xdr:cNvSpPr/>
      </xdr:nvSpPr>
      <xdr:spPr>
        <a:xfrm>
          <a:off x="12029440" y="176028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4445</xdr:rowOff>
    </xdr:from>
    <xdr:to>
      <xdr:col>67</xdr:col>
      <xdr:colOff>101600</xdr:colOff>
      <xdr:row>105</xdr:row>
      <xdr:rowOff>106045</xdr:rowOff>
    </xdr:to>
    <xdr:sp macro="" textlink="">
      <xdr:nvSpPr>
        <xdr:cNvPr id="764" name="フローチャート: 判断 763">
          <a:extLst>
            <a:ext uri="{FF2B5EF4-FFF2-40B4-BE49-F238E27FC236}">
              <a16:creationId xmlns:a16="http://schemas.microsoft.com/office/drawing/2014/main" id="{DBA00B58-6C30-41B6-ADD3-6FADC0A68ABD}"/>
            </a:ext>
          </a:extLst>
        </xdr:cNvPr>
        <xdr:cNvSpPr/>
      </xdr:nvSpPr>
      <xdr:spPr>
        <a:xfrm>
          <a:off x="1123188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2F0D6604-3E0D-4A77-AC78-41546C1B694E}"/>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4AEBA3B5-B50C-47EC-BE05-46A64F350FFC}"/>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561F0860-71D4-4CA4-8C68-F302440BCF3C}"/>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4C7DDB8B-C86B-40DC-BA8D-91E82201507C}"/>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EFC5022E-96C1-47B5-8C06-45DCEDB214DC}"/>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29211</xdr:rowOff>
    </xdr:from>
    <xdr:to>
      <xdr:col>85</xdr:col>
      <xdr:colOff>177800</xdr:colOff>
      <xdr:row>105</xdr:row>
      <xdr:rowOff>130811</xdr:rowOff>
    </xdr:to>
    <xdr:sp macro="" textlink="">
      <xdr:nvSpPr>
        <xdr:cNvPr id="770" name="楕円 769">
          <a:extLst>
            <a:ext uri="{FF2B5EF4-FFF2-40B4-BE49-F238E27FC236}">
              <a16:creationId xmlns:a16="http://schemas.microsoft.com/office/drawing/2014/main" id="{79F1FC96-3190-403F-B9A9-4098329FC0D7}"/>
            </a:ext>
          </a:extLst>
        </xdr:cNvPr>
        <xdr:cNvSpPr/>
      </xdr:nvSpPr>
      <xdr:spPr>
        <a:xfrm>
          <a:off x="14325600" y="1763141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52088</xdr:rowOff>
    </xdr:from>
    <xdr:ext cx="405111" cy="259045"/>
    <xdr:sp macro="" textlink="">
      <xdr:nvSpPr>
        <xdr:cNvPr id="771" name="【庁舎】&#10;有形固定資産減価償却率該当値テキスト">
          <a:extLst>
            <a:ext uri="{FF2B5EF4-FFF2-40B4-BE49-F238E27FC236}">
              <a16:creationId xmlns:a16="http://schemas.microsoft.com/office/drawing/2014/main" id="{F0AA0E6F-7E3C-46A2-9EAA-08105A618348}"/>
            </a:ext>
          </a:extLst>
        </xdr:cNvPr>
        <xdr:cNvSpPr txBox="1"/>
      </xdr:nvSpPr>
      <xdr:spPr>
        <a:xfrm>
          <a:off x="14414500" y="17486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25400</xdr:rowOff>
    </xdr:from>
    <xdr:to>
      <xdr:col>81</xdr:col>
      <xdr:colOff>101600</xdr:colOff>
      <xdr:row>105</xdr:row>
      <xdr:rowOff>127000</xdr:rowOff>
    </xdr:to>
    <xdr:sp macro="" textlink="">
      <xdr:nvSpPr>
        <xdr:cNvPr id="772" name="楕円 771">
          <a:extLst>
            <a:ext uri="{FF2B5EF4-FFF2-40B4-BE49-F238E27FC236}">
              <a16:creationId xmlns:a16="http://schemas.microsoft.com/office/drawing/2014/main" id="{D408190C-E09C-410A-A50A-E9D971E68859}"/>
            </a:ext>
          </a:extLst>
        </xdr:cNvPr>
        <xdr:cNvSpPr/>
      </xdr:nvSpPr>
      <xdr:spPr>
        <a:xfrm>
          <a:off x="1357884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76200</xdr:rowOff>
    </xdr:from>
    <xdr:to>
      <xdr:col>85</xdr:col>
      <xdr:colOff>127000</xdr:colOff>
      <xdr:row>105</xdr:row>
      <xdr:rowOff>80011</xdr:rowOff>
    </xdr:to>
    <xdr:cxnSp macro="">
      <xdr:nvCxnSpPr>
        <xdr:cNvPr id="773" name="直線コネクタ 772">
          <a:extLst>
            <a:ext uri="{FF2B5EF4-FFF2-40B4-BE49-F238E27FC236}">
              <a16:creationId xmlns:a16="http://schemas.microsoft.com/office/drawing/2014/main" id="{6AF64A68-C8E2-402C-9CF6-CC0C920E3BAB}"/>
            </a:ext>
          </a:extLst>
        </xdr:cNvPr>
        <xdr:cNvCxnSpPr/>
      </xdr:nvCxnSpPr>
      <xdr:spPr>
        <a:xfrm>
          <a:off x="13629640" y="17678400"/>
          <a:ext cx="74676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74" name="楕円 773">
          <a:extLst>
            <a:ext uri="{FF2B5EF4-FFF2-40B4-BE49-F238E27FC236}">
              <a16:creationId xmlns:a16="http://schemas.microsoft.com/office/drawing/2014/main" id="{A86AD816-D010-486C-9C52-E44425C48964}"/>
            </a:ext>
          </a:extLst>
        </xdr:cNvPr>
        <xdr:cNvSpPr/>
      </xdr:nvSpPr>
      <xdr:spPr>
        <a:xfrm>
          <a:off x="1280414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53339</xdr:rowOff>
    </xdr:from>
    <xdr:to>
      <xdr:col>81</xdr:col>
      <xdr:colOff>50800</xdr:colOff>
      <xdr:row>105</xdr:row>
      <xdr:rowOff>76200</xdr:rowOff>
    </xdr:to>
    <xdr:cxnSp macro="">
      <xdr:nvCxnSpPr>
        <xdr:cNvPr id="775" name="直線コネクタ 774">
          <a:extLst>
            <a:ext uri="{FF2B5EF4-FFF2-40B4-BE49-F238E27FC236}">
              <a16:creationId xmlns:a16="http://schemas.microsoft.com/office/drawing/2014/main" id="{3EC64AA4-A1C8-4A13-A497-B97BB35336DB}"/>
            </a:ext>
          </a:extLst>
        </xdr:cNvPr>
        <xdr:cNvCxnSpPr/>
      </xdr:nvCxnSpPr>
      <xdr:spPr>
        <a:xfrm>
          <a:off x="12854940" y="17655539"/>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137795</xdr:rowOff>
    </xdr:from>
    <xdr:to>
      <xdr:col>72</xdr:col>
      <xdr:colOff>38100</xdr:colOff>
      <xdr:row>105</xdr:row>
      <xdr:rowOff>67945</xdr:rowOff>
    </xdr:to>
    <xdr:sp macro="" textlink="">
      <xdr:nvSpPr>
        <xdr:cNvPr id="776" name="楕円 775">
          <a:extLst>
            <a:ext uri="{FF2B5EF4-FFF2-40B4-BE49-F238E27FC236}">
              <a16:creationId xmlns:a16="http://schemas.microsoft.com/office/drawing/2014/main" id="{9CF23B22-BD6E-471D-8A26-11B6A56F24AB}"/>
            </a:ext>
          </a:extLst>
        </xdr:cNvPr>
        <xdr:cNvSpPr/>
      </xdr:nvSpPr>
      <xdr:spPr>
        <a:xfrm>
          <a:off x="12029440" y="175723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17145</xdr:rowOff>
    </xdr:from>
    <xdr:to>
      <xdr:col>76</xdr:col>
      <xdr:colOff>114300</xdr:colOff>
      <xdr:row>105</xdr:row>
      <xdr:rowOff>53339</xdr:rowOff>
    </xdr:to>
    <xdr:cxnSp macro="">
      <xdr:nvCxnSpPr>
        <xdr:cNvPr id="777" name="直線コネクタ 776">
          <a:extLst>
            <a:ext uri="{FF2B5EF4-FFF2-40B4-BE49-F238E27FC236}">
              <a16:creationId xmlns:a16="http://schemas.microsoft.com/office/drawing/2014/main" id="{B4C8966A-60F0-444B-BD39-04C28F227504}"/>
            </a:ext>
          </a:extLst>
        </xdr:cNvPr>
        <xdr:cNvCxnSpPr/>
      </xdr:nvCxnSpPr>
      <xdr:spPr>
        <a:xfrm>
          <a:off x="12072620" y="17619345"/>
          <a:ext cx="78232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113030</xdr:rowOff>
    </xdr:from>
    <xdr:to>
      <xdr:col>67</xdr:col>
      <xdr:colOff>101600</xdr:colOff>
      <xdr:row>105</xdr:row>
      <xdr:rowOff>43180</xdr:rowOff>
    </xdr:to>
    <xdr:sp macro="" textlink="">
      <xdr:nvSpPr>
        <xdr:cNvPr id="778" name="楕円 777">
          <a:extLst>
            <a:ext uri="{FF2B5EF4-FFF2-40B4-BE49-F238E27FC236}">
              <a16:creationId xmlns:a16="http://schemas.microsoft.com/office/drawing/2014/main" id="{8EE1C880-F8FA-4A2D-90C7-21907EFE2C6B}"/>
            </a:ext>
          </a:extLst>
        </xdr:cNvPr>
        <xdr:cNvSpPr/>
      </xdr:nvSpPr>
      <xdr:spPr>
        <a:xfrm>
          <a:off x="11231880" y="1754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163830</xdr:rowOff>
    </xdr:from>
    <xdr:to>
      <xdr:col>71</xdr:col>
      <xdr:colOff>177800</xdr:colOff>
      <xdr:row>105</xdr:row>
      <xdr:rowOff>17145</xdr:rowOff>
    </xdr:to>
    <xdr:cxnSp macro="">
      <xdr:nvCxnSpPr>
        <xdr:cNvPr id="779" name="直線コネクタ 778">
          <a:extLst>
            <a:ext uri="{FF2B5EF4-FFF2-40B4-BE49-F238E27FC236}">
              <a16:creationId xmlns:a16="http://schemas.microsoft.com/office/drawing/2014/main" id="{BDD4C62C-E3C5-483E-92F1-81843A08B3CF}"/>
            </a:ext>
          </a:extLst>
        </xdr:cNvPr>
        <xdr:cNvCxnSpPr/>
      </xdr:nvCxnSpPr>
      <xdr:spPr>
        <a:xfrm>
          <a:off x="11282680" y="17598390"/>
          <a:ext cx="78994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127652</xdr:rowOff>
    </xdr:from>
    <xdr:ext cx="405111" cy="259045"/>
    <xdr:sp macro="" textlink="">
      <xdr:nvSpPr>
        <xdr:cNvPr id="780" name="n_1aveValue【庁舎】&#10;有形固定資産減価償却率">
          <a:extLst>
            <a:ext uri="{FF2B5EF4-FFF2-40B4-BE49-F238E27FC236}">
              <a16:creationId xmlns:a16="http://schemas.microsoft.com/office/drawing/2014/main" id="{C8D30FC2-7AD4-4F82-B5FA-766DAC03503C}"/>
            </a:ext>
          </a:extLst>
        </xdr:cNvPr>
        <xdr:cNvSpPr txBox="1"/>
      </xdr:nvSpPr>
      <xdr:spPr>
        <a:xfrm>
          <a:off x="13437244" y="1772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104791</xdr:rowOff>
    </xdr:from>
    <xdr:ext cx="405111" cy="259045"/>
    <xdr:sp macro="" textlink="">
      <xdr:nvSpPr>
        <xdr:cNvPr id="781" name="n_2aveValue【庁舎】&#10;有形固定資産減価償却率">
          <a:extLst>
            <a:ext uri="{FF2B5EF4-FFF2-40B4-BE49-F238E27FC236}">
              <a16:creationId xmlns:a16="http://schemas.microsoft.com/office/drawing/2014/main" id="{898F882D-BE51-4D21-B459-AFB6CB5BA73A}"/>
            </a:ext>
          </a:extLst>
        </xdr:cNvPr>
        <xdr:cNvSpPr txBox="1"/>
      </xdr:nvSpPr>
      <xdr:spPr>
        <a:xfrm>
          <a:off x="12675244" y="1770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89552</xdr:rowOff>
    </xdr:from>
    <xdr:ext cx="405111" cy="259045"/>
    <xdr:sp macro="" textlink="">
      <xdr:nvSpPr>
        <xdr:cNvPr id="782" name="n_3aveValue【庁舎】&#10;有形固定資産減価償却率">
          <a:extLst>
            <a:ext uri="{FF2B5EF4-FFF2-40B4-BE49-F238E27FC236}">
              <a16:creationId xmlns:a16="http://schemas.microsoft.com/office/drawing/2014/main" id="{8DA0913F-CEAE-48A7-A278-2435C65492B5}"/>
            </a:ext>
          </a:extLst>
        </xdr:cNvPr>
        <xdr:cNvSpPr txBox="1"/>
      </xdr:nvSpPr>
      <xdr:spPr>
        <a:xfrm>
          <a:off x="11900544" y="1769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97172</xdr:rowOff>
    </xdr:from>
    <xdr:ext cx="405111" cy="259045"/>
    <xdr:sp macro="" textlink="">
      <xdr:nvSpPr>
        <xdr:cNvPr id="783" name="n_4aveValue【庁舎】&#10;有形固定資産減価償却率">
          <a:extLst>
            <a:ext uri="{FF2B5EF4-FFF2-40B4-BE49-F238E27FC236}">
              <a16:creationId xmlns:a16="http://schemas.microsoft.com/office/drawing/2014/main" id="{D545E28B-1E38-41B7-814A-B4199F36D2B7}"/>
            </a:ext>
          </a:extLst>
        </xdr:cNvPr>
        <xdr:cNvSpPr txBox="1"/>
      </xdr:nvSpPr>
      <xdr:spPr>
        <a:xfrm>
          <a:off x="11102984" y="1769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143527</xdr:rowOff>
    </xdr:from>
    <xdr:ext cx="405111" cy="259045"/>
    <xdr:sp macro="" textlink="">
      <xdr:nvSpPr>
        <xdr:cNvPr id="784" name="n_1mainValue【庁舎】&#10;有形固定資産減価償却率">
          <a:extLst>
            <a:ext uri="{FF2B5EF4-FFF2-40B4-BE49-F238E27FC236}">
              <a16:creationId xmlns:a16="http://schemas.microsoft.com/office/drawing/2014/main" id="{38599936-D2AB-4FDE-BA6A-797E5C69FA06}"/>
            </a:ext>
          </a:extLst>
        </xdr:cNvPr>
        <xdr:cNvSpPr txBox="1"/>
      </xdr:nvSpPr>
      <xdr:spPr>
        <a:xfrm>
          <a:off x="13437244"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785" name="n_2mainValue【庁舎】&#10;有形固定資産減価償却率">
          <a:extLst>
            <a:ext uri="{FF2B5EF4-FFF2-40B4-BE49-F238E27FC236}">
              <a16:creationId xmlns:a16="http://schemas.microsoft.com/office/drawing/2014/main" id="{A67431C4-898D-4E81-B34C-FFCFE8E18D46}"/>
            </a:ext>
          </a:extLst>
        </xdr:cNvPr>
        <xdr:cNvSpPr txBox="1"/>
      </xdr:nvSpPr>
      <xdr:spPr>
        <a:xfrm>
          <a:off x="12675244" y="17387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84472</xdr:rowOff>
    </xdr:from>
    <xdr:ext cx="405111" cy="259045"/>
    <xdr:sp macro="" textlink="">
      <xdr:nvSpPr>
        <xdr:cNvPr id="786" name="n_3mainValue【庁舎】&#10;有形固定資産減価償却率">
          <a:extLst>
            <a:ext uri="{FF2B5EF4-FFF2-40B4-BE49-F238E27FC236}">
              <a16:creationId xmlns:a16="http://schemas.microsoft.com/office/drawing/2014/main" id="{8008CF9C-DC10-4686-AAE5-47CF9B354BB0}"/>
            </a:ext>
          </a:extLst>
        </xdr:cNvPr>
        <xdr:cNvSpPr txBox="1"/>
      </xdr:nvSpPr>
      <xdr:spPr>
        <a:xfrm>
          <a:off x="11900544" y="173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59707</xdr:rowOff>
    </xdr:from>
    <xdr:ext cx="405111" cy="259045"/>
    <xdr:sp macro="" textlink="">
      <xdr:nvSpPr>
        <xdr:cNvPr id="787" name="n_4mainValue【庁舎】&#10;有形固定資産減価償却率">
          <a:extLst>
            <a:ext uri="{FF2B5EF4-FFF2-40B4-BE49-F238E27FC236}">
              <a16:creationId xmlns:a16="http://schemas.microsoft.com/office/drawing/2014/main" id="{100D9A1D-5860-410F-856B-46EA7B0987C5}"/>
            </a:ext>
          </a:extLst>
        </xdr:cNvPr>
        <xdr:cNvSpPr txBox="1"/>
      </xdr:nvSpPr>
      <xdr:spPr>
        <a:xfrm>
          <a:off x="1110298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15ED6B70-3DA9-4615-8A48-2022806A9E4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19C20681-00B3-4B49-9D1D-BD9C2A85FDB5}"/>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622881C6-C9AD-4E36-88BB-213833C587B3}"/>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30231A1D-892A-4F36-A11C-AA30979650AF}"/>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7770BEEE-D8F8-4CFD-BE3C-6B99D4D85B1B}"/>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9F7D21CB-8760-4F49-A432-2A3AE0A58277}"/>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159A1A3D-7532-485A-9BE3-EC2D280764FE}"/>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5898DBDF-E5C3-4BD1-8685-08176D4E6C7C}"/>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id="{4CE882ED-F139-4B81-A240-57740B63B79D}"/>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66D8FAE0-8920-487E-9F02-1005B325EE11}"/>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8" name="直線コネクタ 797">
          <a:extLst>
            <a:ext uri="{FF2B5EF4-FFF2-40B4-BE49-F238E27FC236}">
              <a16:creationId xmlns:a16="http://schemas.microsoft.com/office/drawing/2014/main" id="{1754C327-A530-4E94-AB65-83B169C5217A}"/>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9" name="テキスト ボックス 798">
          <a:extLst>
            <a:ext uri="{FF2B5EF4-FFF2-40B4-BE49-F238E27FC236}">
              <a16:creationId xmlns:a16="http://schemas.microsoft.com/office/drawing/2014/main" id="{71C777FC-1C2F-4501-92CE-04427EE76DA1}"/>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0" name="直線コネクタ 799">
          <a:extLst>
            <a:ext uri="{FF2B5EF4-FFF2-40B4-BE49-F238E27FC236}">
              <a16:creationId xmlns:a16="http://schemas.microsoft.com/office/drawing/2014/main" id="{68201E46-B11C-4D06-B7C2-993B77456183}"/>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1" name="テキスト ボックス 800">
          <a:extLst>
            <a:ext uri="{FF2B5EF4-FFF2-40B4-BE49-F238E27FC236}">
              <a16:creationId xmlns:a16="http://schemas.microsoft.com/office/drawing/2014/main" id="{A5EDEFC0-81CD-4A24-AD1C-9FB226302059}"/>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2" name="直線コネクタ 801">
          <a:extLst>
            <a:ext uri="{FF2B5EF4-FFF2-40B4-BE49-F238E27FC236}">
              <a16:creationId xmlns:a16="http://schemas.microsoft.com/office/drawing/2014/main" id="{FB41F0AF-F7FD-4F9D-BC38-2E766D0D76F7}"/>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3" name="テキスト ボックス 802">
          <a:extLst>
            <a:ext uri="{FF2B5EF4-FFF2-40B4-BE49-F238E27FC236}">
              <a16:creationId xmlns:a16="http://schemas.microsoft.com/office/drawing/2014/main" id="{6A0FB8F3-531A-4238-94F4-B824DF43FA86}"/>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4" name="直線コネクタ 803">
          <a:extLst>
            <a:ext uri="{FF2B5EF4-FFF2-40B4-BE49-F238E27FC236}">
              <a16:creationId xmlns:a16="http://schemas.microsoft.com/office/drawing/2014/main" id="{FBC90CD5-F7E4-4DEB-95E1-0F83491478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5" name="テキスト ボックス 804">
          <a:extLst>
            <a:ext uri="{FF2B5EF4-FFF2-40B4-BE49-F238E27FC236}">
              <a16:creationId xmlns:a16="http://schemas.microsoft.com/office/drawing/2014/main" id="{760E7228-265C-431F-84B2-25D26E3137B7}"/>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6" name="直線コネクタ 805">
          <a:extLst>
            <a:ext uri="{FF2B5EF4-FFF2-40B4-BE49-F238E27FC236}">
              <a16:creationId xmlns:a16="http://schemas.microsoft.com/office/drawing/2014/main" id="{47FB2FDB-81D2-4689-8241-58B1264AF57F}"/>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7" name="テキスト ボックス 806">
          <a:extLst>
            <a:ext uri="{FF2B5EF4-FFF2-40B4-BE49-F238E27FC236}">
              <a16:creationId xmlns:a16="http://schemas.microsoft.com/office/drawing/2014/main" id="{C7D5AB0D-E840-4562-A2F5-5D23DE35BF5D}"/>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8" name="直線コネクタ 807">
          <a:extLst>
            <a:ext uri="{FF2B5EF4-FFF2-40B4-BE49-F238E27FC236}">
              <a16:creationId xmlns:a16="http://schemas.microsoft.com/office/drawing/2014/main" id="{D28B9C81-52CE-42F2-855F-ACB8C5F88932}"/>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9" name="テキスト ボックス 808">
          <a:extLst>
            <a:ext uri="{FF2B5EF4-FFF2-40B4-BE49-F238E27FC236}">
              <a16:creationId xmlns:a16="http://schemas.microsoft.com/office/drawing/2014/main" id="{3D7FE0FA-2427-4FA9-95DE-A1180EEE0454}"/>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4B96E1CD-2A90-4049-8448-B760781DC371}"/>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a:extLst>
            <a:ext uri="{FF2B5EF4-FFF2-40B4-BE49-F238E27FC236}">
              <a16:creationId xmlns:a16="http://schemas.microsoft.com/office/drawing/2014/main" id="{66D181E6-6502-4C62-89B2-F644CF0B8CDD}"/>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庁舎】&#10;一人当たり面積グラフ枠">
          <a:extLst>
            <a:ext uri="{FF2B5EF4-FFF2-40B4-BE49-F238E27FC236}">
              <a16:creationId xmlns:a16="http://schemas.microsoft.com/office/drawing/2014/main" id="{55A4569D-BB67-46F8-91FD-06D70A14B9B6}"/>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157843</xdr:rowOff>
    </xdr:from>
    <xdr:to>
      <xdr:col>116</xdr:col>
      <xdr:colOff>62864</xdr:colOff>
      <xdr:row>108</xdr:row>
      <xdr:rowOff>95794</xdr:rowOff>
    </xdr:to>
    <xdr:cxnSp macro="">
      <xdr:nvCxnSpPr>
        <xdr:cNvPr id="813" name="直線コネクタ 812">
          <a:extLst>
            <a:ext uri="{FF2B5EF4-FFF2-40B4-BE49-F238E27FC236}">
              <a16:creationId xmlns:a16="http://schemas.microsoft.com/office/drawing/2014/main" id="{C89406F9-C1D1-4592-9C6E-4318375F150D}"/>
            </a:ext>
          </a:extLst>
        </xdr:cNvPr>
        <xdr:cNvCxnSpPr/>
      </xdr:nvCxnSpPr>
      <xdr:spPr>
        <a:xfrm flipV="1">
          <a:off x="19509104" y="16921843"/>
          <a:ext cx="0" cy="1279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814" name="【庁舎】&#10;一人当たり面積最小値テキスト">
          <a:extLst>
            <a:ext uri="{FF2B5EF4-FFF2-40B4-BE49-F238E27FC236}">
              <a16:creationId xmlns:a16="http://schemas.microsoft.com/office/drawing/2014/main" id="{FB520866-A6C5-44CB-A9B7-5A939052E26A}"/>
            </a:ext>
          </a:extLst>
        </xdr:cNvPr>
        <xdr:cNvSpPr txBox="1"/>
      </xdr:nvSpPr>
      <xdr:spPr>
        <a:xfrm>
          <a:off x="19547840" y="1820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815" name="直線コネクタ 814">
          <a:extLst>
            <a:ext uri="{FF2B5EF4-FFF2-40B4-BE49-F238E27FC236}">
              <a16:creationId xmlns:a16="http://schemas.microsoft.com/office/drawing/2014/main" id="{845D612D-F931-404E-9408-BFD3D7771361}"/>
            </a:ext>
          </a:extLst>
        </xdr:cNvPr>
        <xdr:cNvCxnSpPr/>
      </xdr:nvCxnSpPr>
      <xdr:spPr>
        <a:xfrm>
          <a:off x="19443700" y="18200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104520</xdr:rowOff>
    </xdr:from>
    <xdr:ext cx="469744" cy="259045"/>
    <xdr:sp macro="" textlink="">
      <xdr:nvSpPr>
        <xdr:cNvPr id="816" name="【庁舎】&#10;一人当たり面積最大値テキスト">
          <a:extLst>
            <a:ext uri="{FF2B5EF4-FFF2-40B4-BE49-F238E27FC236}">
              <a16:creationId xmlns:a16="http://schemas.microsoft.com/office/drawing/2014/main" id="{1B6C8846-DBFE-4335-9388-7C7605F4402C}"/>
            </a:ext>
          </a:extLst>
        </xdr:cNvPr>
        <xdr:cNvSpPr txBox="1"/>
      </xdr:nvSpPr>
      <xdr:spPr>
        <a:xfrm>
          <a:off x="19547840" y="1670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157843</xdr:rowOff>
    </xdr:from>
    <xdr:to>
      <xdr:col>116</xdr:col>
      <xdr:colOff>152400</xdr:colOff>
      <xdr:row>100</xdr:row>
      <xdr:rowOff>157843</xdr:rowOff>
    </xdr:to>
    <xdr:cxnSp macro="">
      <xdr:nvCxnSpPr>
        <xdr:cNvPr id="817" name="直線コネクタ 816">
          <a:extLst>
            <a:ext uri="{FF2B5EF4-FFF2-40B4-BE49-F238E27FC236}">
              <a16:creationId xmlns:a16="http://schemas.microsoft.com/office/drawing/2014/main" id="{0FAEB30D-5BEB-4F14-B2C5-AA23BEB7D0C8}"/>
            </a:ext>
          </a:extLst>
        </xdr:cNvPr>
        <xdr:cNvCxnSpPr/>
      </xdr:nvCxnSpPr>
      <xdr:spPr>
        <a:xfrm>
          <a:off x="19443700" y="16921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62609</xdr:rowOff>
    </xdr:from>
    <xdr:ext cx="469744" cy="259045"/>
    <xdr:sp macro="" textlink="">
      <xdr:nvSpPr>
        <xdr:cNvPr id="818" name="【庁舎】&#10;一人当たり面積平均値テキスト">
          <a:extLst>
            <a:ext uri="{FF2B5EF4-FFF2-40B4-BE49-F238E27FC236}">
              <a16:creationId xmlns:a16="http://schemas.microsoft.com/office/drawing/2014/main" id="{524DB1F3-5CBF-4E10-A76A-C3C2C09BA25B}"/>
            </a:ext>
          </a:extLst>
        </xdr:cNvPr>
        <xdr:cNvSpPr txBox="1"/>
      </xdr:nvSpPr>
      <xdr:spPr>
        <a:xfrm>
          <a:off x="19547840" y="17832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84182</xdr:rowOff>
    </xdr:from>
    <xdr:to>
      <xdr:col>116</xdr:col>
      <xdr:colOff>114300</xdr:colOff>
      <xdr:row>107</xdr:row>
      <xdr:rowOff>14332</xdr:rowOff>
    </xdr:to>
    <xdr:sp macro="" textlink="">
      <xdr:nvSpPr>
        <xdr:cNvPr id="819" name="フローチャート: 判断 818">
          <a:extLst>
            <a:ext uri="{FF2B5EF4-FFF2-40B4-BE49-F238E27FC236}">
              <a16:creationId xmlns:a16="http://schemas.microsoft.com/office/drawing/2014/main" id="{E7B9FF5C-247C-4DA6-A07C-4FAAAC9D7A51}"/>
            </a:ext>
          </a:extLst>
        </xdr:cNvPr>
        <xdr:cNvSpPr/>
      </xdr:nvSpPr>
      <xdr:spPr>
        <a:xfrm>
          <a:off x="19458940" y="178540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97245</xdr:rowOff>
    </xdr:from>
    <xdr:to>
      <xdr:col>112</xdr:col>
      <xdr:colOff>38100</xdr:colOff>
      <xdr:row>107</xdr:row>
      <xdr:rowOff>27395</xdr:rowOff>
    </xdr:to>
    <xdr:sp macro="" textlink="">
      <xdr:nvSpPr>
        <xdr:cNvPr id="820" name="フローチャート: 判断 819">
          <a:extLst>
            <a:ext uri="{FF2B5EF4-FFF2-40B4-BE49-F238E27FC236}">
              <a16:creationId xmlns:a16="http://schemas.microsoft.com/office/drawing/2014/main" id="{A14E14DA-46AF-45AF-93C5-9F56402E11B5}"/>
            </a:ext>
          </a:extLst>
        </xdr:cNvPr>
        <xdr:cNvSpPr/>
      </xdr:nvSpPr>
      <xdr:spPr>
        <a:xfrm>
          <a:off x="18735040" y="178670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110308</xdr:rowOff>
    </xdr:from>
    <xdr:to>
      <xdr:col>107</xdr:col>
      <xdr:colOff>101600</xdr:colOff>
      <xdr:row>107</xdr:row>
      <xdr:rowOff>40458</xdr:rowOff>
    </xdr:to>
    <xdr:sp macro="" textlink="">
      <xdr:nvSpPr>
        <xdr:cNvPr id="821" name="フローチャート: 判断 820">
          <a:extLst>
            <a:ext uri="{FF2B5EF4-FFF2-40B4-BE49-F238E27FC236}">
              <a16:creationId xmlns:a16="http://schemas.microsoft.com/office/drawing/2014/main" id="{45DD9E68-FB56-469F-A511-9F14B8E2A46C}"/>
            </a:ext>
          </a:extLst>
        </xdr:cNvPr>
        <xdr:cNvSpPr/>
      </xdr:nvSpPr>
      <xdr:spPr>
        <a:xfrm>
          <a:off x="17937480" y="178801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41729</xdr:rowOff>
    </xdr:from>
    <xdr:to>
      <xdr:col>102</xdr:col>
      <xdr:colOff>165100</xdr:colOff>
      <xdr:row>106</xdr:row>
      <xdr:rowOff>143329</xdr:rowOff>
    </xdr:to>
    <xdr:sp macro="" textlink="">
      <xdr:nvSpPr>
        <xdr:cNvPr id="822" name="フローチャート: 判断 821">
          <a:extLst>
            <a:ext uri="{FF2B5EF4-FFF2-40B4-BE49-F238E27FC236}">
              <a16:creationId xmlns:a16="http://schemas.microsoft.com/office/drawing/2014/main" id="{5EA5C139-8E61-4A20-9532-3175063F4F84}"/>
            </a:ext>
          </a:extLst>
        </xdr:cNvPr>
        <xdr:cNvSpPr/>
      </xdr:nvSpPr>
      <xdr:spPr>
        <a:xfrm>
          <a:off x="17162780" y="178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23" name="フローチャート: 判断 822">
          <a:extLst>
            <a:ext uri="{FF2B5EF4-FFF2-40B4-BE49-F238E27FC236}">
              <a16:creationId xmlns:a16="http://schemas.microsoft.com/office/drawing/2014/main" id="{46992D7B-4E4B-492C-ACCB-7670740F46A2}"/>
            </a:ext>
          </a:extLst>
        </xdr:cNvPr>
        <xdr:cNvSpPr/>
      </xdr:nvSpPr>
      <xdr:spPr>
        <a:xfrm>
          <a:off x="16388080" y="178932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8047F48E-DEA1-4C3E-BCC3-1D57C3C35ED5}"/>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4846D5BD-085F-47A6-99EC-25B9C275C2DB}"/>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2004EABE-EDE7-4544-ABCA-9DC09E0EE0A9}"/>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F6182BBA-EF39-4C85-91B0-3E3B3CA8E368}"/>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C3443718-CDA6-41FF-BE4B-C5738B5D20F3}"/>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154395</xdr:rowOff>
    </xdr:from>
    <xdr:to>
      <xdr:col>116</xdr:col>
      <xdr:colOff>114300</xdr:colOff>
      <xdr:row>106</xdr:row>
      <xdr:rowOff>84545</xdr:rowOff>
    </xdr:to>
    <xdr:sp macro="" textlink="">
      <xdr:nvSpPr>
        <xdr:cNvPr id="829" name="楕円 828">
          <a:extLst>
            <a:ext uri="{FF2B5EF4-FFF2-40B4-BE49-F238E27FC236}">
              <a16:creationId xmlns:a16="http://schemas.microsoft.com/office/drawing/2014/main" id="{49DE5E3A-3121-4A30-BCBC-A6708DAEA579}"/>
            </a:ext>
          </a:extLst>
        </xdr:cNvPr>
        <xdr:cNvSpPr/>
      </xdr:nvSpPr>
      <xdr:spPr>
        <a:xfrm>
          <a:off x="19458940" y="17756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5822</xdr:rowOff>
    </xdr:from>
    <xdr:ext cx="469744" cy="259045"/>
    <xdr:sp macro="" textlink="">
      <xdr:nvSpPr>
        <xdr:cNvPr id="830" name="【庁舎】&#10;一人当たり面積該当値テキスト">
          <a:extLst>
            <a:ext uri="{FF2B5EF4-FFF2-40B4-BE49-F238E27FC236}">
              <a16:creationId xmlns:a16="http://schemas.microsoft.com/office/drawing/2014/main" id="{C9A0D50B-62F8-40C2-A046-1C294018E336}"/>
            </a:ext>
          </a:extLst>
        </xdr:cNvPr>
        <xdr:cNvSpPr txBox="1"/>
      </xdr:nvSpPr>
      <xdr:spPr>
        <a:xfrm>
          <a:off x="19547840" y="1760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831" name="楕円 830">
          <a:extLst>
            <a:ext uri="{FF2B5EF4-FFF2-40B4-BE49-F238E27FC236}">
              <a16:creationId xmlns:a16="http://schemas.microsoft.com/office/drawing/2014/main" id="{29DEFFB4-83E9-4D83-B373-E45ADD201AE6}"/>
            </a:ext>
          </a:extLst>
        </xdr:cNvPr>
        <xdr:cNvSpPr/>
      </xdr:nvSpPr>
      <xdr:spPr>
        <a:xfrm>
          <a:off x="18735040" y="1775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30480</xdr:rowOff>
    </xdr:from>
    <xdr:to>
      <xdr:col>116</xdr:col>
      <xdr:colOff>63500</xdr:colOff>
      <xdr:row>106</xdr:row>
      <xdr:rowOff>33745</xdr:rowOff>
    </xdr:to>
    <xdr:cxnSp macro="">
      <xdr:nvCxnSpPr>
        <xdr:cNvPr id="832" name="直線コネクタ 831">
          <a:extLst>
            <a:ext uri="{FF2B5EF4-FFF2-40B4-BE49-F238E27FC236}">
              <a16:creationId xmlns:a16="http://schemas.microsoft.com/office/drawing/2014/main" id="{6700E712-77A3-4D06-B0D9-2BAE7F9E5E55}"/>
            </a:ext>
          </a:extLst>
        </xdr:cNvPr>
        <xdr:cNvCxnSpPr/>
      </xdr:nvCxnSpPr>
      <xdr:spPr>
        <a:xfrm>
          <a:off x="18778220" y="17800320"/>
          <a:ext cx="7315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33" name="楕円 832">
          <a:extLst>
            <a:ext uri="{FF2B5EF4-FFF2-40B4-BE49-F238E27FC236}">
              <a16:creationId xmlns:a16="http://schemas.microsoft.com/office/drawing/2014/main" id="{A8204ABF-2BA6-4DD3-96C7-37B05B1B5E81}"/>
            </a:ext>
          </a:extLst>
        </xdr:cNvPr>
        <xdr:cNvSpPr/>
      </xdr:nvSpPr>
      <xdr:spPr>
        <a:xfrm>
          <a:off x="17937480" y="17730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xdr:rowOff>
    </xdr:from>
    <xdr:to>
      <xdr:col>111</xdr:col>
      <xdr:colOff>177800</xdr:colOff>
      <xdr:row>106</xdr:row>
      <xdr:rowOff>30480</xdr:rowOff>
    </xdr:to>
    <xdr:cxnSp macro="">
      <xdr:nvCxnSpPr>
        <xdr:cNvPr id="834" name="直線コネクタ 833">
          <a:extLst>
            <a:ext uri="{FF2B5EF4-FFF2-40B4-BE49-F238E27FC236}">
              <a16:creationId xmlns:a16="http://schemas.microsoft.com/office/drawing/2014/main" id="{F80CB03C-37BE-4340-86EF-2B48FE8D5CFB}"/>
            </a:ext>
          </a:extLst>
        </xdr:cNvPr>
        <xdr:cNvCxnSpPr/>
      </xdr:nvCxnSpPr>
      <xdr:spPr>
        <a:xfrm>
          <a:off x="17988280" y="1777746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35" name="楕円 834">
          <a:extLst>
            <a:ext uri="{FF2B5EF4-FFF2-40B4-BE49-F238E27FC236}">
              <a16:creationId xmlns:a16="http://schemas.microsoft.com/office/drawing/2014/main" id="{47295E50-D6D5-47E8-8544-0A3EF74A12C7}"/>
            </a:ext>
          </a:extLst>
        </xdr:cNvPr>
        <xdr:cNvSpPr/>
      </xdr:nvSpPr>
      <xdr:spPr>
        <a:xfrm>
          <a:off x="17162780" y="17730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xdr:rowOff>
    </xdr:from>
    <xdr:to>
      <xdr:col>107</xdr:col>
      <xdr:colOff>50800</xdr:colOff>
      <xdr:row>106</xdr:row>
      <xdr:rowOff>7620</xdr:rowOff>
    </xdr:to>
    <xdr:cxnSp macro="">
      <xdr:nvCxnSpPr>
        <xdr:cNvPr id="836" name="直線コネクタ 835">
          <a:extLst>
            <a:ext uri="{FF2B5EF4-FFF2-40B4-BE49-F238E27FC236}">
              <a16:creationId xmlns:a16="http://schemas.microsoft.com/office/drawing/2014/main" id="{9D2E18B9-8C2B-419F-9246-8737A420C136}"/>
            </a:ext>
          </a:extLst>
        </xdr:cNvPr>
        <xdr:cNvCxnSpPr/>
      </xdr:nvCxnSpPr>
      <xdr:spPr>
        <a:xfrm>
          <a:off x="17213580" y="177774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134801</xdr:rowOff>
    </xdr:from>
    <xdr:to>
      <xdr:col>98</xdr:col>
      <xdr:colOff>38100</xdr:colOff>
      <xdr:row>106</xdr:row>
      <xdr:rowOff>64951</xdr:rowOff>
    </xdr:to>
    <xdr:sp macro="" textlink="">
      <xdr:nvSpPr>
        <xdr:cNvPr id="837" name="楕円 836">
          <a:extLst>
            <a:ext uri="{FF2B5EF4-FFF2-40B4-BE49-F238E27FC236}">
              <a16:creationId xmlns:a16="http://schemas.microsoft.com/office/drawing/2014/main" id="{2E6DBC07-E957-43F0-BDE1-4031A76B0348}"/>
            </a:ext>
          </a:extLst>
        </xdr:cNvPr>
        <xdr:cNvSpPr/>
      </xdr:nvSpPr>
      <xdr:spPr>
        <a:xfrm>
          <a:off x="16388080" y="177370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7620</xdr:rowOff>
    </xdr:from>
    <xdr:to>
      <xdr:col>102</xdr:col>
      <xdr:colOff>114300</xdr:colOff>
      <xdr:row>106</xdr:row>
      <xdr:rowOff>14151</xdr:rowOff>
    </xdr:to>
    <xdr:cxnSp macro="">
      <xdr:nvCxnSpPr>
        <xdr:cNvPr id="838" name="直線コネクタ 837">
          <a:extLst>
            <a:ext uri="{FF2B5EF4-FFF2-40B4-BE49-F238E27FC236}">
              <a16:creationId xmlns:a16="http://schemas.microsoft.com/office/drawing/2014/main" id="{C70CAEAE-0440-4B24-AC43-D71FA0B94B28}"/>
            </a:ext>
          </a:extLst>
        </xdr:cNvPr>
        <xdr:cNvCxnSpPr/>
      </xdr:nvCxnSpPr>
      <xdr:spPr>
        <a:xfrm flipV="1">
          <a:off x="16431260" y="17777460"/>
          <a:ext cx="7823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18522</xdr:rowOff>
    </xdr:from>
    <xdr:ext cx="469744" cy="259045"/>
    <xdr:sp macro="" textlink="">
      <xdr:nvSpPr>
        <xdr:cNvPr id="839" name="n_1aveValue【庁舎】&#10;一人当たり面積">
          <a:extLst>
            <a:ext uri="{FF2B5EF4-FFF2-40B4-BE49-F238E27FC236}">
              <a16:creationId xmlns:a16="http://schemas.microsoft.com/office/drawing/2014/main" id="{248B8244-0700-41E1-9A60-A1489B92615F}"/>
            </a:ext>
          </a:extLst>
        </xdr:cNvPr>
        <xdr:cNvSpPr txBox="1"/>
      </xdr:nvSpPr>
      <xdr:spPr>
        <a:xfrm>
          <a:off x="18561127" y="1795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31585</xdr:rowOff>
    </xdr:from>
    <xdr:ext cx="469744" cy="259045"/>
    <xdr:sp macro="" textlink="">
      <xdr:nvSpPr>
        <xdr:cNvPr id="840" name="n_2aveValue【庁舎】&#10;一人当たり面積">
          <a:extLst>
            <a:ext uri="{FF2B5EF4-FFF2-40B4-BE49-F238E27FC236}">
              <a16:creationId xmlns:a16="http://schemas.microsoft.com/office/drawing/2014/main" id="{75830F6B-AD89-4DD7-A42F-6C6F1339A201}"/>
            </a:ext>
          </a:extLst>
        </xdr:cNvPr>
        <xdr:cNvSpPr txBox="1"/>
      </xdr:nvSpPr>
      <xdr:spPr>
        <a:xfrm>
          <a:off x="17776267" y="1796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134456</xdr:rowOff>
    </xdr:from>
    <xdr:ext cx="469744" cy="259045"/>
    <xdr:sp macro="" textlink="">
      <xdr:nvSpPr>
        <xdr:cNvPr id="841" name="n_3aveValue【庁舎】&#10;一人当たり面積">
          <a:extLst>
            <a:ext uri="{FF2B5EF4-FFF2-40B4-BE49-F238E27FC236}">
              <a16:creationId xmlns:a16="http://schemas.microsoft.com/office/drawing/2014/main" id="{F0E51B10-A6C0-43A2-BE61-926D280F9CB1}"/>
            </a:ext>
          </a:extLst>
        </xdr:cNvPr>
        <xdr:cNvSpPr txBox="1"/>
      </xdr:nvSpPr>
      <xdr:spPr>
        <a:xfrm>
          <a:off x="17001567" y="1790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44648</xdr:rowOff>
    </xdr:from>
    <xdr:ext cx="469744" cy="259045"/>
    <xdr:sp macro="" textlink="">
      <xdr:nvSpPr>
        <xdr:cNvPr id="842" name="n_4aveValue【庁舎】&#10;一人当たり面積">
          <a:extLst>
            <a:ext uri="{FF2B5EF4-FFF2-40B4-BE49-F238E27FC236}">
              <a16:creationId xmlns:a16="http://schemas.microsoft.com/office/drawing/2014/main" id="{31199413-A9CE-4947-87A7-AE59366B321D}"/>
            </a:ext>
          </a:extLst>
        </xdr:cNvPr>
        <xdr:cNvSpPr txBox="1"/>
      </xdr:nvSpPr>
      <xdr:spPr>
        <a:xfrm>
          <a:off x="16226867" y="1798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97807</xdr:rowOff>
    </xdr:from>
    <xdr:ext cx="469744" cy="259045"/>
    <xdr:sp macro="" textlink="">
      <xdr:nvSpPr>
        <xdr:cNvPr id="843" name="n_1mainValue【庁舎】&#10;一人当たり面積">
          <a:extLst>
            <a:ext uri="{FF2B5EF4-FFF2-40B4-BE49-F238E27FC236}">
              <a16:creationId xmlns:a16="http://schemas.microsoft.com/office/drawing/2014/main" id="{CA53B87D-D681-4D2C-AC17-CB22E20BAA86}"/>
            </a:ext>
          </a:extLst>
        </xdr:cNvPr>
        <xdr:cNvSpPr txBox="1"/>
      </xdr:nvSpPr>
      <xdr:spPr>
        <a:xfrm>
          <a:off x="18561127" y="1753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844" name="n_2mainValue【庁舎】&#10;一人当たり面積">
          <a:extLst>
            <a:ext uri="{FF2B5EF4-FFF2-40B4-BE49-F238E27FC236}">
              <a16:creationId xmlns:a16="http://schemas.microsoft.com/office/drawing/2014/main" id="{923E108F-0B43-4626-95E7-D947A391FA38}"/>
            </a:ext>
          </a:extLst>
        </xdr:cNvPr>
        <xdr:cNvSpPr txBox="1"/>
      </xdr:nvSpPr>
      <xdr:spPr>
        <a:xfrm>
          <a:off x="1777626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45" name="n_3mainValue【庁舎】&#10;一人当たり面積">
          <a:extLst>
            <a:ext uri="{FF2B5EF4-FFF2-40B4-BE49-F238E27FC236}">
              <a16:creationId xmlns:a16="http://schemas.microsoft.com/office/drawing/2014/main" id="{9C211077-A643-40A5-8A97-1B13F5F1EC4D}"/>
            </a:ext>
          </a:extLst>
        </xdr:cNvPr>
        <xdr:cNvSpPr txBox="1"/>
      </xdr:nvSpPr>
      <xdr:spPr>
        <a:xfrm>
          <a:off x="1700156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81478</xdr:rowOff>
    </xdr:from>
    <xdr:ext cx="469744" cy="259045"/>
    <xdr:sp macro="" textlink="">
      <xdr:nvSpPr>
        <xdr:cNvPr id="846" name="n_4mainValue【庁舎】&#10;一人当たり面積">
          <a:extLst>
            <a:ext uri="{FF2B5EF4-FFF2-40B4-BE49-F238E27FC236}">
              <a16:creationId xmlns:a16="http://schemas.microsoft.com/office/drawing/2014/main" id="{FF541AA3-F395-41D5-8F7B-A65F0BD91805}"/>
            </a:ext>
          </a:extLst>
        </xdr:cNvPr>
        <xdr:cNvSpPr txBox="1"/>
      </xdr:nvSpPr>
      <xdr:spPr>
        <a:xfrm>
          <a:off x="16226867" y="1751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E192C48E-E7C0-46A6-85B1-C00F08C7EB66}"/>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49A6C49A-F89E-4586-BC65-5EF65881EEAD}"/>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0D208B3D-2E68-4669-82F2-6D12513DE1DC}"/>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当区は、昭和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年代後半からの人口増加を背景に、行政需要拡大への対応、住民福祉増進のため計画的に公共施設整備を進めてきた結果、多くの施設が築後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年を経過し、類似団体と比較して有形固定資産減価償却率が若干高い傾向となっており、大規模改修や建替え等の維持・更新経費の増大・集中化への対応に迫られている。</a:t>
          </a:r>
        </a:p>
        <a:p>
          <a:r>
            <a:rPr kumimoji="1" lang="ja-JP" altLang="en-US" sz="1300">
              <a:latin typeface="ＭＳ Ｐゴシック" panose="020B0600070205080204" pitchFamily="50" charset="-128"/>
              <a:ea typeface="ＭＳ Ｐゴシック" panose="020B0600070205080204" pitchFamily="50" charset="-128"/>
            </a:rPr>
            <a:t>　類似団体との比較では、「認定こども園・幼稚園・保育所」の有形固定資産減価償却率が高い数値になっている。これらの施設は、区民の保育需要に応えるため多くが昭和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年を経過していることが要因と考えられる。ただし、いずれの施設においても耐震化を完了していることとあわせ、引き続き施設を安全・安心に活用できるよう、必要に応じた修繕を行っている。</a:t>
          </a:r>
        </a:p>
        <a:p>
          <a:r>
            <a:rPr kumimoji="1" lang="ja-JP" altLang="en-US" sz="1300">
              <a:latin typeface="ＭＳ Ｐゴシック" panose="020B0600070205080204" pitchFamily="50" charset="-128"/>
              <a:ea typeface="ＭＳ Ｐゴシック" panose="020B0600070205080204" pitchFamily="50" charset="-128"/>
            </a:rPr>
            <a:t>　また、「道路」の有形固定資産減価償却率も</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いるが、区道の実延長・面積ともに数値が大きくなっており、劣化・損傷等の不具合箇所の補修を優先して行っている状況である。今後、施設類型ごとに順次策定する個別計画等に沿って、躯体の健全性評価に基づき個別施設の目標使用年数を設定した上で予防的な計画保全を実施しながら長寿命化を図るとともに、人口構造の変化、多様化するニーズ、トータルコスト等の将来予測を踏まえた適正な施設配置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691,298
657,258
53.25
294,721,630
285,257,396
7,951,091
175,182,952
32,851,556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、依然として類似団体中下位に留まっており、全国水準をも下回っている。雇用状況等の改善に伴う納税義務者数の増等により区民税収入が対前年度比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億円の増となったが、財政調整交付金が全歳入に占める割合は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大きく依存した状況に変わりはない。都営住宅等を多く抱え、他の類似団体と比べ低所得世帯が多い当区の構造的な問題ではあるが、今後も特別区民税の徴収強化、担税力のある世帯の定着促進等歳入確保に努める。また、行政評価に基づく事務事業の見直しなどにより財政基盤の安定・強化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a:extLst>
            <a:ext uri="{FF2B5EF4-FFF2-40B4-BE49-F238E27FC236}">
              <a16:creationId xmlns:a16="http://schemas.microsoft.com/office/drawing/2014/main" id="{00000000-0008-0000-0300-000042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a:extLst>
            <a:ext uri="{FF2B5EF4-FFF2-40B4-BE49-F238E27FC236}">
              <a16:creationId xmlns:a16="http://schemas.microsoft.com/office/drawing/2014/main" id="{00000000-0008-0000-0300-000043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a:extLst>
            <a:ext uri="{FF2B5EF4-FFF2-40B4-BE49-F238E27FC236}">
              <a16:creationId xmlns:a16="http://schemas.microsoft.com/office/drawing/2014/main" id="{00000000-0008-0000-0300-000045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a:extLst>
            <a:ext uri="{FF2B5EF4-FFF2-40B4-BE49-F238E27FC236}">
              <a16:creationId xmlns:a16="http://schemas.microsoft.com/office/drawing/2014/main" id="{00000000-0008-0000-0300-000047000000}"/>
            </a:ext>
          </a:extLst>
        </xdr:cNvPr>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119856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4114800" y="7648575"/>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81615</xdr:rowOff>
    </xdr:from>
    <xdr:ext cx="762000" cy="259045"/>
    <xdr:sp macro="" textlink="">
      <xdr:nvSpPr>
        <xdr:cNvPr id="74" name="財政力平均値テキスト">
          <a:extLst>
            <a:ext uri="{FF2B5EF4-FFF2-40B4-BE49-F238E27FC236}">
              <a16:creationId xmlns:a16="http://schemas.microsoft.com/office/drawing/2014/main" id="{00000000-0008-0000-0300-00004A000000}"/>
            </a:ext>
          </a:extLst>
        </xdr:cNvPr>
        <xdr:cNvSpPr txBox="1"/>
      </xdr:nvSpPr>
      <xdr:spPr>
        <a:xfrm>
          <a:off x="5041900" y="7111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9022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104775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3225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119856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2336800" y="7648575"/>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119856</xdr:rowOff>
    </xdr:from>
    <xdr:to>
      <xdr:col>11</xdr:col>
      <xdr:colOff>31750</xdr:colOff>
      <xdr:row>44</xdr:row>
      <xdr:rowOff>134938</xdr:rowOff>
    </xdr:to>
    <xdr:cxnSp macro="">
      <xdr:nvCxnSpPr>
        <xdr:cNvPr id="82" name="直線コネクタ 81">
          <a:extLst>
            <a:ext uri="{FF2B5EF4-FFF2-40B4-BE49-F238E27FC236}">
              <a16:creationId xmlns:a16="http://schemas.microsoft.com/office/drawing/2014/main" id="{00000000-0008-0000-0300-000052000000}"/>
            </a:ext>
          </a:extLst>
        </xdr:cNvPr>
        <xdr:cNvCxnSpPr/>
      </xdr:nvCxnSpPr>
      <xdr:spPr>
        <a:xfrm flipV="1">
          <a:off x="1447800" y="7663656"/>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65088</xdr:rowOff>
    </xdr:from>
    <xdr:to>
      <xdr:col>11</xdr:col>
      <xdr:colOff>82550</xdr:colOff>
      <xdr:row>42</xdr:row>
      <xdr:rowOff>166688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2286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5415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955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80169</xdr:rowOff>
    </xdr:from>
    <xdr:to>
      <xdr:col>7</xdr:col>
      <xdr:colOff>31750</xdr:colOff>
      <xdr:row>43</xdr:row>
      <xdr:rowOff>10319</xdr:rowOff>
    </xdr:to>
    <xdr:sp macro="" textlink="">
      <xdr:nvSpPr>
        <xdr:cNvPr id="85" name="フローチャート: 判断 84">
          <a:extLst>
            <a:ext uri="{FF2B5EF4-FFF2-40B4-BE49-F238E27FC236}">
              <a16:creationId xmlns:a16="http://schemas.microsoft.com/office/drawing/2014/main" id="{00000000-0008-0000-0300-000055000000}"/>
            </a:ext>
          </a:extLst>
        </xdr:cNvPr>
        <xdr:cNvSpPr/>
      </xdr:nvSpPr>
      <xdr:spPr>
        <a:xfrm>
          <a:off x="1397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20496</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066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69056</xdr:rowOff>
    </xdr:from>
    <xdr:to>
      <xdr:col>23</xdr:col>
      <xdr:colOff>184150</xdr:colOff>
      <xdr:row>44</xdr:row>
      <xdr:rowOff>170656</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902200" y="76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136383</xdr:rowOff>
    </xdr:from>
    <xdr:ext cx="762000" cy="259045"/>
    <xdr:sp macro="" textlink="">
      <xdr:nvSpPr>
        <xdr:cNvPr id="93" name="財政力該当値テキスト">
          <a:extLst>
            <a:ext uri="{FF2B5EF4-FFF2-40B4-BE49-F238E27FC236}">
              <a16:creationId xmlns:a16="http://schemas.microsoft.com/office/drawing/2014/main" id="{00000000-0008-0000-0300-00005D000000}"/>
            </a:ext>
          </a:extLst>
        </xdr:cNvPr>
        <xdr:cNvSpPr txBox="1"/>
      </xdr:nvSpPr>
      <xdr:spPr>
        <a:xfrm>
          <a:off x="5041900" y="750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69056</xdr:rowOff>
    </xdr:from>
    <xdr:to>
      <xdr:col>11</xdr:col>
      <xdr:colOff>82550</xdr:colOff>
      <xdr:row>44</xdr:row>
      <xdr:rowOff>170656</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2286000" y="76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155433</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955800" y="7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84138</xdr:rowOff>
    </xdr:from>
    <xdr:to>
      <xdr:col>7</xdr:col>
      <xdr:colOff>31750</xdr:colOff>
      <xdr:row>45</xdr:row>
      <xdr:rowOff>14288</xdr:rowOff>
    </xdr:to>
    <xdr:sp macro="" textlink="">
      <xdr:nvSpPr>
        <xdr:cNvPr id="100" name="楕円 99">
          <a:extLst>
            <a:ext uri="{FF2B5EF4-FFF2-40B4-BE49-F238E27FC236}">
              <a16:creationId xmlns:a16="http://schemas.microsoft.com/office/drawing/2014/main" id="{00000000-0008-0000-0300-000064000000}"/>
            </a:ext>
          </a:extLst>
        </xdr:cNvPr>
        <xdr:cNvSpPr/>
      </xdr:nvSpPr>
      <xdr:spPr>
        <a:xfrm>
          <a:off x="1397000" y="76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170515</xdr:rowOff>
    </xdr:from>
    <xdr:ext cx="762000" cy="259045"/>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066800" y="771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a:extLst>
            <a:ext uri="{FF2B5EF4-FFF2-40B4-BE49-F238E27FC236}">
              <a16:creationId xmlns:a16="http://schemas.microsoft.com/office/drawing/2014/main" id="{00000000-0008-0000-0300-000068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a:extLst>
            <a:ext uri="{FF2B5EF4-FFF2-40B4-BE49-F238E27FC236}">
              <a16:creationId xmlns:a16="http://schemas.microsoft.com/office/drawing/2014/main" id="{00000000-0008-0000-0300-000071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特別区税や財政調整交付金等の増により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経常的一般財源等総額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や人件費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等の増により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経常的経費充当一般財源等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億円増と伸びが大きくなったことで前年度比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となった。引き続き、類似団体平均を上回り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目標としている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％以内を堅持した。今後も区税等の徴収強化などによる経常一般財源の歳入確保</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行政評価に基づく事務事業の見直しによる経費の「選択と集中」を進め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適正水準を維持していく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136652</xdr:rowOff>
    </xdr:from>
    <xdr:to>
      <xdr:col>23</xdr:col>
      <xdr:colOff>133350</xdr:colOff>
      <xdr:row>67</xdr:row>
      <xdr:rowOff>118618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8075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51579</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136652</xdr:rowOff>
    </xdr:from>
    <xdr:to>
      <xdr:col>24</xdr:col>
      <xdr:colOff>12700</xdr:colOff>
      <xdr:row>58</xdr:row>
      <xdr:rowOff>136652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8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58928</xdr:rowOff>
    </xdr:from>
    <xdr:to>
      <xdr:col>23</xdr:col>
      <xdr:colOff>133350</xdr:colOff>
      <xdr:row>62</xdr:row>
      <xdr:rowOff>165100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68882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7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58928</xdr:rowOff>
    </xdr:from>
    <xdr:to>
      <xdr:col>19</xdr:col>
      <xdr:colOff>133350</xdr:colOff>
      <xdr:row>63</xdr:row>
      <xdr:rowOff>3302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68882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63</xdr:row>
      <xdr:rowOff>3302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69848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1016</xdr:rowOff>
    </xdr:from>
    <xdr:to>
      <xdr:col>11</xdr:col>
      <xdr:colOff>31750</xdr:colOff>
      <xdr:row>62</xdr:row>
      <xdr:rowOff>68580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6309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58183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130827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8128</xdr:rowOff>
    </xdr:from>
    <xdr:to>
      <xdr:col>19</xdr:col>
      <xdr:colOff>184150</xdr:colOff>
      <xdr:row>62</xdr:row>
      <xdr:rowOff>109728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119905</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0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123952</xdr:rowOff>
    </xdr:from>
    <xdr:to>
      <xdr:col>15</xdr:col>
      <xdr:colOff>133350</xdr:colOff>
      <xdr:row>63</xdr:row>
      <xdr:rowOff>54102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64279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121666</xdr:rowOff>
    </xdr:from>
    <xdr:to>
      <xdr:col>7</xdr:col>
      <xdr:colOff>31750</xdr:colOff>
      <xdr:row>62</xdr:row>
      <xdr:rowOff>51816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61993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類似団体を上回っているのは、これまで</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指定管理者制度の導入や技能系職員の退職不補充、保育園の民営化、外郭団体の整理統合等を積極的に進め、常勤職員定数の削減</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とあわせてコスト削減を行ってきたことによるものである。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「定員管理指針」に基づき、定員管理と人件費の抑制に努めていく。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53372</xdr:rowOff>
    </xdr:from>
    <xdr:to>
      <xdr:col>23</xdr:col>
      <xdr:colOff>133350</xdr:colOff>
      <xdr:row>88</xdr:row>
      <xdr:rowOff>103054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0822"/>
          <a:ext cx="0" cy="1249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75131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103054</xdr:rowOff>
    </xdr:from>
    <xdr:to>
      <xdr:col>24</xdr:col>
      <xdr:colOff>12700</xdr:colOff>
      <xdr:row>88</xdr:row>
      <xdr:rowOff>103054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90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139749</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8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53372</xdr:rowOff>
    </xdr:from>
    <xdr:to>
      <xdr:col>24</xdr:col>
      <xdr:colOff>12700</xdr:colOff>
      <xdr:row>81</xdr:row>
      <xdr:rowOff>53372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26181</xdr:rowOff>
    </xdr:from>
    <xdr:to>
      <xdr:col>23</xdr:col>
      <xdr:colOff>133350</xdr:colOff>
      <xdr:row>81</xdr:row>
      <xdr:rowOff>57136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13631"/>
          <a:ext cx="838200" cy="3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78475</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396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106398</xdr:rowOff>
    </xdr:from>
    <xdr:to>
      <xdr:col>23</xdr:col>
      <xdr:colOff>184150</xdr:colOff>
      <xdr:row>82</xdr:row>
      <xdr:rowOff>36548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18957</xdr:rowOff>
    </xdr:from>
    <xdr:to>
      <xdr:col>19</xdr:col>
      <xdr:colOff>133350</xdr:colOff>
      <xdr:row>81</xdr:row>
      <xdr:rowOff>26181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06407"/>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69489</xdr:rowOff>
    </xdr:from>
    <xdr:to>
      <xdr:col>19</xdr:col>
      <xdr:colOff>184150</xdr:colOff>
      <xdr:row>81</xdr:row>
      <xdr:rowOff>171089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155866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4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18957</xdr:rowOff>
    </xdr:from>
    <xdr:to>
      <xdr:col>15</xdr:col>
      <xdr:colOff>82550</xdr:colOff>
      <xdr:row>81</xdr:row>
      <xdr:rowOff>22698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3906407"/>
          <a:ext cx="889000" cy="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65864</xdr:rowOff>
    </xdr:from>
    <xdr:to>
      <xdr:col>15</xdr:col>
      <xdr:colOff>133350</xdr:colOff>
      <xdr:row>81</xdr:row>
      <xdr:rowOff>167464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152241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7886</xdr:rowOff>
    </xdr:from>
    <xdr:to>
      <xdr:col>11</xdr:col>
      <xdr:colOff>31750</xdr:colOff>
      <xdr:row>81</xdr:row>
      <xdr:rowOff>22698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95336"/>
          <a:ext cx="889000" cy="1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73292</xdr:rowOff>
    </xdr:from>
    <xdr:to>
      <xdr:col>11</xdr:col>
      <xdr:colOff>82550</xdr:colOff>
      <xdr:row>82</xdr:row>
      <xdr:rowOff>3442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159669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65015</xdr:rowOff>
    </xdr:from>
    <xdr:to>
      <xdr:col>7</xdr:col>
      <xdr:colOff>31750</xdr:colOff>
      <xdr:row>81</xdr:row>
      <xdr:rowOff>166615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151392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6336</xdr:rowOff>
    </xdr:from>
    <xdr:to>
      <xdr:col>23</xdr:col>
      <xdr:colOff>184150</xdr:colOff>
      <xdr:row>81</xdr:row>
      <xdr:rowOff>107936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89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99063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146831</xdr:rowOff>
    </xdr:from>
    <xdr:to>
      <xdr:col>19</xdr:col>
      <xdr:colOff>184150</xdr:colOff>
      <xdr:row>81</xdr:row>
      <xdr:rowOff>76981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8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87158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31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139607</xdr:rowOff>
    </xdr:from>
    <xdr:to>
      <xdr:col>15</xdr:col>
      <xdr:colOff>133350</xdr:colOff>
      <xdr:row>81</xdr:row>
      <xdr:rowOff>69757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5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79934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2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143348</xdr:rowOff>
    </xdr:from>
    <xdr:to>
      <xdr:col>11</xdr:col>
      <xdr:colOff>82550</xdr:colOff>
      <xdr:row>81</xdr:row>
      <xdr:rowOff>73498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83675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128536</xdr:rowOff>
    </xdr:from>
    <xdr:to>
      <xdr:col>7</xdr:col>
      <xdr:colOff>31750</xdr:colOff>
      <xdr:row>81</xdr:row>
      <xdr:rowOff>58686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4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68863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前年度の数値を引用しているため、前年度の分析とする。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となった。類似団体中の順位は依然として下位に位置している。同一の給料表に基づく類似団体の中にあって、比較的、早</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に主任主事や係長職等への昇任が遂げられているが、給与改定等により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結果として指数を低下させたと推察される。今後も特別区人事委員会勧告を踏まえながら、引き続き給与水準の適正化に努める。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89</xdr:row>
      <xdr:rowOff>21589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894561"/>
          <a:ext cx="838200" cy="38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147338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130811</xdr:rowOff>
    </xdr:from>
    <xdr:to>
      <xdr:col>81</xdr:col>
      <xdr:colOff>95250</xdr:colOff>
      <xdr:row>84</xdr:row>
      <xdr:rowOff>60961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26670</xdr:rowOff>
    </xdr:from>
    <xdr:to>
      <xdr:col>77</xdr:col>
      <xdr:colOff>44450</xdr:colOff>
      <xdr:row>89</xdr:row>
      <xdr:rowOff>21589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942820"/>
          <a:ext cx="8890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26670</xdr:rowOff>
    </xdr:from>
    <xdr:to>
      <xdr:col>72</xdr:col>
      <xdr:colOff>203200</xdr:colOff>
      <xdr:row>87</xdr:row>
      <xdr:rowOff>26670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4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99061</xdr:rowOff>
    </xdr:from>
    <xdr:to>
      <xdr:col>73</xdr:col>
      <xdr:colOff>44450</xdr:colOff>
      <xdr:row>87</xdr:row>
      <xdr:rowOff>29211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39388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26670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463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140988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71138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142239</xdr:rowOff>
    </xdr:from>
    <xdr:to>
      <xdr:col>77</xdr:col>
      <xdr:colOff>95250</xdr:colOff>
      <xdr:row>89</xdr:row>
      <xdr:rowOff>72389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57166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147320</xdr:rowOff>
    </xdr:from>
    <xdr:to>
      <xdr:col>73</xdr:col>
      <xdr:colOff>44450</xdr:colOff>
      <xdr:row>87</xdr:row>
      <xdr:rowOff>77470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147320</xdr:rowOff>
    </xdr:from>
    <xdr:to>
      <xdr:col>68</xdr:col>
      <xdr:colOff>203200</xdr:colOff>
      <xdr:row>87</xdr:row>
      <xdr:rowOff>77470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平成３年度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「定員管理適正化計画」、「定員適正化指針」、「第二次定員適正化指針」に</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より定員を</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削減し、類似団体内では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最上位（最小）に位置している。今後</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「定員管理指針」に基づき、</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適正な定数管理を行っていく。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31387</xdr:rowOff>
    </xdr:from>
    <xdr:to>
      <xdr:col>81</xdr:col>
      <xdr:colOff>44450</xdr:colOff>
      <xdr:row>59</xdr:row>
      <xdr:rowOff>31387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146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118127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25642</xdr:rowOff>
    </xdr:from>
    <xdr:to>
      <xdr:col>77</xdr:col>
      <xdr:colOff>44450</xdr:colOff>
      <xdr:row>59</xdr:row>
      <xdr:rowOff>31387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141192"/>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138006</xdr:rowOff>
    </xdr:from>
    <xdr:to>
      <xdr:col>77</xdr:col>
      <xdr:colOff>95250</xdr:colOff>
      <xdr:row>60</xdr:row>
      <xdr:rowOff>68156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52933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22195</xdr:rowOff>
    </xdr:from>
    <xdr:to>
      <xdr:col>72</xdr:col>
      <xdr:colOff>203200</xdr:colOff>
      <xdr:row>59</xdr:row>
      <xdr:rowOff>25642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13774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136858</xdr:rowOff>
    </xdr:from>
    <xdr:to>
      <xdr:col>73</xdr:col>
      <xdr:colOff>44450</xdr:colOff>
      <xdr:row>60</xdr:row>
      <xdr:rowOff>67008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51785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22195</xdr:rowOff>
    </xdr:from>
    <xdr:to>
      <xdr:col>68</xdr:col>
      <xdr:colOff>152400</xdr:colOff>
      <xdr:row>59</xdr:row>
      <xdr:rowOff>24493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137745"/>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58679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58679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152037</xdr:rowOff>
    </xdr:from>
    <xdr:to>
      <xdr:col>81</xdr:col>
      <xdr:colOff>95250</xdr:colOff>
      <xdr:row>59</xdr:row>
      <xdr:rowOff>82187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73314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1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152037</xdr:rowOff>
    </xdr:from>
    <xdr:to>
      <xdr:col>77</xdr:col>
      <xdr:colOff>95250</xdr:colOff>
      <xdr:row>59</xdr:row>
      <xdr:rowOff>82187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92364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865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146292</xdr:rowOff>
    </xdr:from>
    <xdr:to>
      <xdr:col>73</xdr:col>
      <xdr:colOff>44450</xdr:colOff>
      <xdr:row>59</xdr:row>
      <xdr:rowOff>76442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0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86619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859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142845</xdr:rowOff>
    </xdr:from>
    <xdr:to>
      <xdr:col>68</xdr:col>
      <xdr:colOff>203200</xdr:colOff>
      <xdr:row>59</xdr:row>
      <xdr:rowOff>72995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08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83172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145143</xdr:rowOff>
    </xdr:from>
    <xdr:to>
      <xdr:col>64</xdr:col>
      <xdr:colOff>152400</xdr:colOff>
      <xdr:row>59</xdr:row>
      <xdr:rowOff>75293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85470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年度は新規起債額の発行を抑制したことなどで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前年度と同率となった。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公共施設の老朽化により、特に学校施設の更新経費が増加するため、</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新規の起債による比率上昇も見込まれているが、可能な限り起債額が元金償還額を上回らないように努めていく。</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引き続き適債事業を精査するとともに、施設ごとの個別計画を策定し、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長寿命化によるコスト削減</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や基金の活用などを図り、適正水準を維持していく。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30480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88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41</xdr:row>
      <xdr:rowOff>100330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688848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44</xdr:row>
      <xdr:rowOff>92710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7129780"/>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27940</xdr:rowOff>
    </xdr:from>
    <xdr:to>
      <xdr:col>73</xdr:col>
      <xdr:colOff>44450</xdr:colOff>
      <xdr:row>40</xdr:row>
      <xdr:rowOff>129540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92710</xdr:rowOff>
    </xdr:from>
    <xdr:to>
      <xdr:col>68</xdr:col>
      <xdr:colOff>152400</xdr:colOff>
      <xdr:row>45</xdr:row>
      <xdr:rowOff>114300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763651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123207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80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41910</xdr:rowOff>
    </xdr:from>
    <xdr:to>
      <xdr:col>68</xdr:col>
      <xdr:colOff>203200</xdr:colOff>
      <xdr:row>44</xdr:row>
      <xdr:rowOff>143510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128287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63500</xdr:rowOff>
    </xdr:from>
    <xdr:to>
      <xdr:col>64</xdr:col>
      <xdr:colOff>152400</xdr:colOff>
      <xdr:row>45</xdr:row>
      <xdr:rowOff>165100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149877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将来負担額は、特別区債</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高・債務負担行為による支出予定額・退職手当支給予定額等の合計で</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658</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億円であった。一方、基金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高等将来負担額から控除される充当可能財源等は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2,729</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億円で、将来負担額を</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2,071</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億円と大きく上回るため、将来負担比率は算定されなかった。このように健全な状態にあるが、今後は、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公共施設の老朽化による改修等</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により債務負担行為額の増大が見込まれるため、引き続き財政の健全化に努めていく。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将来負担の状況グラフ枠">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7" name="将来負担の状況最小値テキスト">
          <a:extLst>
            <a:ext uri="{FF2B5EF4-FFF2-40B4-BE49-F238E27FC236}">
              <a16:creationId xmlns:a16="http://schemas.microsoft.com/office/drawing/2014/main" id="{00000000-0008-0000-0300-0000AB010000}"/>
            </a:ext>
          </a:extLst>
        </xdr:cNvPr>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29" name="将来負担の状況最大値テキスト">
          <a:extLst>
            <a:ext uri="{FF2B5EF4-FFF2-40B4-BE49-F238E27FC236}">
              <a16:creationId xmlns:a16="http://schemas.microsoft.com/office/drawing/2014/main" id="{00000000-0008-0000-0300-0000AD010000}"/>
            </a:ext>
          </a:extLst>
        </xdr:cNvPr>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1" name="将来負担の状況平均値テキスト">
          <a:extLst>
            <a:ext uri="{FF2B5EF4-FFF2-40B4-BE49-F238E27FC236}">
              <a16:creationId xmlns:a16="http://schemas.microsoft.com/office/drawing/2014/main" id="{00000000-0008-0000-0300-0000AF010000}"/>
            </a:ext>
          </a:extLst>
        </xdr:cNvPr>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2" name="フローチャート: 判断 431">
          <a:extLst>
            <a:ext uri="{FF2B5EF4-FFF2-40B4-BE49-F238E27FC236}">
              <a16:creationId xmlns:a16="http://schemas.microsoft.com/office/drawing/2014/main" id="{00000000-0008-0000-0300-0000B0010000}"/>
            </a:ext>
          </a:extLst>
        </xdr:cNvPr>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691,298
657,258
53.25
294,721,630
285,257,396
7,951,091
175,182,952
32,851,556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年度以降、「定員管理適正化計画」「定員適正化指針」に基づき、指定管理者制度導入や技能系職員退職不補充、保育園民営化等により、常勤職員定数の</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適正化を図ってきた</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は職員数増や退職者数増などに</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億円増加し、人件費比率も前年度比</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ポイント上昇した。今後も「定員管理指針」に基づいた定員管理と人件費の抑制に努めていく。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9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46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118127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6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146050</xdr:rowOff>
    </xdr:from>
    <xdr:to>
      <xdr:col>24</xdr:col>
      <xdr:colOff>76200</xdr:colOff>
      <xdr:row>38</xdr:row>
      <xdr:rowOff>76200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36</xdr:row>
      <xdr:rowOff>38100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46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137177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65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158750</xdr:rowOff>
    </xdr:from>
    <xdr:to>
      <xdr:col>15</xdr:col>
      <xdr:colOff>98425</xdr:colOff>
      <xdr:row>36</xdr:row>
      <xdr:rowOff>38100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59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152400</xdr:rowOff>
    </xdr:from>
    <xdr:to>
      <xdr:col>15</xdr:col>
      <xdr:colOff>149225</xdr:colOff>
      <xdr:row>39</xdr:row>
      <xdr:rowOff>82550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158750</xdr:rowOff>
    </xdr:from>
    <xdr:to>
      <xdr:col>11</xdr:col>
      <xdr:colOff>9525</xdr:colOff>
      <xdr:row>35</xdr:row>
      <xdr:rowOff>158750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5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165100</xdr:rowOff>
    </xdr:from>
    <xdr:to>
      <xdr:col>11</xdr:col>
      <xdr:colOff>60325</xdr:colOff>
      <xdr:row>39</xdr:row>
      <xdr:rowOff>95250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80027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137177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158750</xdr:rowOff>
    </xdr:from>
    <xdr:to>
      <xdr:col>15</xdr:col>
      <xdr:colOff>149225</xdr:colOff>
      <xdr:row>36</xdr:row>
      <xdr:rowOff>88900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99077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107950</xdr:rowOff>
    </xdr:from>
    <xdr:to>
      <xdr:col>11</xdr:col>
      <xdr:colOff>60325</xdr:colOff>
      <xdr:row>36</xdr:row>
      <xdr:rowOff>38100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電子計算組織管理運営事務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私立保育園の運営費助成事業の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増などにより経常的経費一般財源が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％）の増額となった。経常収支比率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、類似団体内でも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上位の水準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今後も行政評価を活用した事務事業の見直し等による「選択と集中」を進め、事業の重点化を図っていく。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159657</xdr:rowOff>
    </xdr:from>
    <xdr:to>
      <xdr:col>82</xdr:col>
      <xdr:colOff>107950</xdr:colOff>
      <xdr:row>22</xdr:row>
      <xdr:rowOff>7257</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559957"/>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150784</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5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xdr:rowOff>
    </xdr:from>
    <xdr:to>
      <xdr:col>82</xdr:col>
      <xdr:colOff>196850</xdr:colOff>
      <xdr:row>22</xdr:row>
      <xdr:rowOff>7257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74584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30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159657</xdr:rowOff>
    </xdr:from>
    <xdr:to>
      <xdr:col>82</xdr:col>
      <xdr:colOff>196850</xdr:colOff>
      <xdr:row>14</xdr:row>
      <xdr:rowOff>159657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5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167821</xdr:rowOff>
    </xdr:from>
    <xdr:to>
      <xdr:col>82</xdr:col>
      <xdr:colOff>107950</xdr:colOff>
      <xdr:row>15</xdr:row>
      <xdr:rowOff>20864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396671"/>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167821</xdr:rowOff>
    </xdr:from>
    <xdr:to>
      <xdr:col>78</xdr:col>
      <xdr:colOff>69850</xdr:colOff>
      <xdr:row>13</xdr:row>
      <xdr:rowOff>167821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3966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124279</xdr:rowOff>
    </xdr:from>
    <xdr:to>
      <xdr:col>73</xdr:col>
      <xdr:colOff>180975</xdr:colOff>
      <xdr:row>13</xdr:row>
      <xdr:rowOff>167821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353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102507</xdr:rowOff>
    </xdr:from>
    <xdr:to>
      <xdr:col>69</xdr:col>
      <xdr:colOff>92075</xdr:colOff>
      <xdr:row>13</xdr:row>
      <xdr:rowOff>124279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313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78213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50091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5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117021</xdr:rowOff>
    </xdr:from>
    <xdr:to>
      <xdr:col>78</xdr:col>
      <xdr:colOff>120650</xdr:colOff>
      <xdr:row>14</xdr:row>
      <xdr:rowOff>47171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57348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1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117021</xdr:rowOff>
    </xdr:from>
    <xdr:to>
      <xdr:col>74</xdr:col>
      <xdr:colOff>31750</xdr:colOff>
      <xdr:row>14</xdr:row>
      <xdr:rowOff>47171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57348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73479</xdr:rowOff>
    </xdr:from>
    <xdr:to>
      <xdr:col>69</xdr:col>
      <xdr:colOff>142875</xdr:colOff>
      <xdr:row>14</xdr:row>
      <xdr:rowOff>3629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13806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51707</xdr:rowOff>
    </xdr:from>
    <xdr:to>
      <xdr:col>65</xdr:col>
      <xdr:colOff>53975</xdr:colOff>
      <xdr:row>13</xdr:row>
      <xdr:rowOff>153307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163484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年度の扶助費は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億円で、歳出全体の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％を占めている。経常的経費一般財源では、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億円で構成比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となった。障がい者自立支援給付費支給事業で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、児童扶養手当等支給事業で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したことが主な要因である。今後も高齢者</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や障がい者支援のため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社会保障関係費の増加が見込まれるが、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適正な給付に努めていく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96520</xdr:rowOff>
    </xdr:from>
    <xdr:to>
      <xdr:col>24</xdr:col>
      <xdr:colOff>25400</xdr:colOff>
      <xdr:row>60</xdr:row>
      <xdr:rowOff>111760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383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27957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97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xdr:rowOff>
    </xdr:from>
    <xdr:to>
      <xdr:col>24</xdr:col>
      <xdr:colOff>76200</xdr:colOff>
      <xdr:row>59</xdr:row>
      <xdr:rowOff>113030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111760</xdr:rowOff>
    </xdr:from>
    <xdr:to>
      <xdr:col>19</xdr:col>
      <xdr:colOff>187325</xdr:colOff>
      <xdr:row>60</xdr:row>
      <xdr:rowOff>134620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398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26670</xdr:rowOff>
    </xdr:from>
    <xdr:to>
      <xdr:col>20</xdr:col>
      <xdr:colOff>38100</xdr:colOff>
      <xdr:row>59</xdr:row>
      <xdr:rowOff>128270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138447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1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111760</xdr:rowOff>
    </xdr:from>
    <xdr:to>
      <xdr:col>15</xdr:col>
      <xdr:colOff>98425</xdr:colOff>
      <xdr:row>60</xdr:row>
      <xdr:rowOff>134620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398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100330</xdr:rowOff>
    </xdr:from>
    <xdr:to>
      <xdr:col>11</xdr:col>
      <xdr:colOff>9525</xdr:colOff>
      <xdr:row>60</xdr:row>
      <xdr:rowOff>111760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2158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60960</xdr:rowOff>
    </xdr:from>
    <xdr:to>
      <xdr:col>6</xdr:col>
      <xdr:colOff>171450</xdr:colOff>
      <xdr:row>58</xdr:row>
      <xdr:rowOff>162560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45720</xdr:rowOff>
    </xdr:from>
    <xdr:to>
      <xdr:col>24</xdr:col>
      <xdr:colOff>76200</xdr:colOff>
      <xdr:row>60</xdr:row>
      <xdr:rowOff>147320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125747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24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60960</xdr:rowOff>
    </xdr:from>
    <xdr:to>
      <xdr:col>20</xdr:col>
      <xdr:colOff>38100</xdr:colOff>
      <xdr:row>60</xdr:row>
      <xdr:rowOff>162560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147337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43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83820</xdr:rowOff>
    </xdr:from>
    <xdr:to>
      <xdr:col>15</xdr:col>
      <xdr:colOff>149225</xdr:colOff>
      <xdr:row>61</xdr:row>
      <xdr:rowOff>13970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170197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60960</xdr:rowOff>
    </xdr:from>
    <xdr:to>
      <xdr:col>11</xdr:col>
      <xdr:colOff>60325</xdr:colOff>
      <xdr:row>60</xdr:row>
      <xdr:rowOff>162560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147337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43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49530</xdr:rowOff>
    </xdr:from>
    <xdr:to>
      <xdr:col>6</xdr:col>
      <xdr:colOff>171450</xdr:colOff>
      <xdr:row>59</xdr:row>
      <xdr:rowOff>151130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135907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介護保険</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後期高齢者医療</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国民健康保険の各特別会計への繰出金は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経常的経費充当一般財源等が合計で</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％増）した</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は、道路の維持事業、中学校施設の維持補修事業の減</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千万円減</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経常収支比率については前年度と比べ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行政評価を活用した事務事業の見直し</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「選択と集中」による事業の重点化を進め</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経費の抑制を図る</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69850</xdr:rowOff>
    </xdr:from>
    <xdr:to>
      <xdr:col>82</xdr:col>
      <xdr:colOff>107950</xdr:colOff>
      <xdr:row>61</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852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69850</xdr:rowOff>
    </xdr:from>
    <xdr:to>
      <xdr:col>82</xdr:col>
      <xdr:colOff>196850</xdr:colOff>
      <xdr:row>52</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56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918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127000</xdr:rowOff>
    </xdr:from>
    <xdr:to>
      <xdr:col>73</xdr:col>
      <xdr:colOff>180975</xdr:colOff>
      <xdr:row>57</xdr:row>
      <xdr:rowOff>146050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9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282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152400</xdr:rowOff>
    </xdr:from>
    <xdr:to>
      <xdr:col>78</xdr:col>
      <xdr:colOff>120650</xdr:colOff>
      <xdr:row>58</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67327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76200</xdr:rowOff>
    </xdr:from>
    <xdr:to>
      <xdr:col>69</xdr:col>
      <xdr:colOff>142875</xdr:colOff>
      <xdr:row>58</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補助費では、私立幼稚園等園児保護者負担軽減事業、生活安全支援事務の減などにより経常的経費一般財源が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％減）となった。経常収支比率については前年度と比べ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ポイントの減少となった。今後も、交付実績についてはホームページにおける公表を継続し、透明性の向上を図っていく。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039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31750</xdr:rowOff>
    </xdr:from>
    <xdr:to>
      <xdr:col>82</xdr:col>
      <xdr:colOff>107950</xdr:colOff>
      <xdr:row>35</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032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48277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4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107950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07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162577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107950</xdr:rowOff>
    </xdr:from>
    <xdr:to>
      <xdr:col>73</xdr:col>
      <xdr:colOff>180975</xdr:colOff>
      <xdr:row>35</xdr:row>
      <xdr:rowOff>127000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10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114300</xdr:rowOff>
    </xdr:from>
    <xdr:to>
      <xdr:col>74</xdr:col>
      <xdr:colOff>31750</xdr:colOff>
      <xdr:row>36</xdr:row>
      <xdr:rowOff>44450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29227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127000</xdr:rowOff>
    </xdr:from>
    <xdr:to>
      <xdr:col>69</xdr:col>
      <xdr:colOff>92075</xdr:colOff>
      <xdr:row>37</xdr:row>
      <xdr:rowOff>69850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1277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92727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152400</xdr:rowOff>
    </xdr:from>
    <xdr:to>
      <xdr:col>82</xdr:col>
      <xdr:colOff>158750</xdr:colOff>
      <xdr:row>35</xdr:row>
      <xdr:rowOff>82550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168927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57150</xdr:rowOff>
    </xdr:from>
    <xdr:to>
      <xdr:col>74</xdr:col>
      <xdr:colOff>31750</xdr:colOff>
      <xdr:row>35</xdr:row>
      <xdr:rowOff>158750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76200</xdr:rowOff>
    </xdr:from>
    <xdr:to>
      <xdr:col>69</xdr:col>
      <xdr:colOff>142875</xdr:colOff>
      <xdr:row>36</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年度は新規起債額を元金償還額以下に抑制し、前年度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４ポイント減少した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。地方債現在高も着実に減らしているが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今後は学校等老朽化した施設の更新経費が増加するため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新規の起債による比率上昇も見込まれるが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起債額と元金償還額の適正なバランスに留意し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施設ごとの個別計画による施設見直しを図り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適正水準を維持する。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78014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487728"/>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50091</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78014</xdr:rowOff>
    </xdr:from>
    <xdr:to>
      <xdr:col>24</xdr:col>
      <xdr:colOff>114300</xdr:colOff>
      <xdr:row>80</xdr:row>
      <xdr:rowOff>78014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167821</xdr:rowOff>
    </xdr:from>
    <xdr:to>
      <xdr:col>24</xdr:col>
      <xdr:colOff>25400</xdr:colOff>
      <xdr:row>78</xdr:row>
      <xdr:rowOff>127000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369471"/>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109056</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6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92529</xdr:rowOff>
    </xdr:from>
    <xdr:to>
      <xdr:col>24</xdr:col>
      <xdr:colOff>76200</xdr:colOff>
      <xdr:row>77</xdr:row>
      <xdr:rowOff>22679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79</xdr:row>
      <xdr:rowOff>118836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5001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118836</xdr:rowOff>
    </xdr:from>
    <xdr:to>
      <xdr:col>15</xdr:col>
      <xdr:colOff>98425</xdr:colOff>
      <xdr:row>79</xdr:row>
      <xdr:rowOff>118836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663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90006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118836</xdr:rowOff>
    </xdr:from>
    <xdr:to>
      <xdr:col>11</xdr:col>
      <xdr:colOff>9525</xdr:colOff>
      <xdr:row>82</xdr:row>
      <xdr:rowOff>29029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663386"/>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155320</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35379</xdr:rowOff>
    </xdr:from>
    <xdr:to>
      <xdr:col>6</xdr:col>
      <xdr:colOff>171450</xdr:colOff>
      <xdr:row>79</xdr:row>
      <xdr:rowOff>136979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147156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117021</xdr:rowOff>
    </xdr:from>
    <xdr:to>
      <xdr:col>24</xdr:col>
      <xdr:colOff>76200</xdr:colOff>
      <xdr:row>78</xdr:row>
      <xdr:rowOff>47171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89098</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68036</xdr:rowOff>
    </xdr:from>
    <xdr:to>
      <xdr:col>15</xdr:col>
      <xdr:colOff>149225</xdr:colOff>
      <xdr:row>79</xdr:row>
      <xdr:rowOff>169636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154413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68036</xdr:rowOff>
    </xdr:from>
    <xdr:to>
      <xdr:col>11</xdr:col>
      <xdr:colOff>60325</xdr:colOff>
      <xdr:row>79</xdr:row>
      <xdr:rowOff>169636</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154413</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149679</xdr:rowOff>
    </xdr:from>
    <xdr:to>
      <xdr:col>6</xdr:col>
      <xdr:colOff>171450</xdr:colOff>
      <xdr:row>82</xdr:row>
      <xdr:rowOff>79829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64606</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公債費以外の経常収支比率は、引き続き類似団体内で上位に位置している。これは、事務事業見直し等による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継続的な</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行政改革の成果と考えられる。数値は前年度よりも</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たものの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、適正な状態を維持している。今後もより一層新たな歳入の確保とともに、歳出抑制</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に努めていく</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37193</xdr:rowOff>
    </xdr:from>
    <xdr:to>
      <xdr:col>82</xdr:col>
      <xdr:colOff>107950</xdr:colOff>
      <xdr:row>82</xdr:row>
      <xdr:rowOff>29029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6510000" y="125530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123570</xdr:rowOff>
    </xdr:from>
    <xdr:ext cx="762000" cy="259045"/>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6598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37193</xdr:rowOff>
    </xdr:from>
    <xdr:to>
      <xdr:col>82</xdr:col>
      <xdr:colOff>196850</xdr:colOff>
      <xdr:row>73</xdr:row>
      <xdr:rowOff>37193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53522</xdr:rowOff>
    </xdr:from>
    <xdr:to>
      <xdr:col>82</xdr:col>
      <xdr:colOff>107950</xdr:colOff>
      <xdr:row>76</xdr:row>
      <xdr:rowOff>45357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5671800" y="12912272"/>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34670</xdr:rowOff>
    </xdr:from>
    <xdr:ext cx="762000" cy="259045"/>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6598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53522</xdr:rowOff>
    </xdr:from>
    <xdr:to>
      <xdr:col>78</xdr:col>
      <xdr:colOff>69850</xdr:colOff>
      <xdr:row>75</xdr:row>
      <xdr:rowOff>129722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4782800" y="12912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62593</xdr:rowOff>
    </xdr:from>
    <xdr:to>
      <xdr:col>78</xdr:col>
      <xdr:colOff>120650</xdr:colOff>
      <xdr:row>77</xdr:row>
      <xdr:rowOff>164193</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5621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148970</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35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9978</xdr:rowOff>
    </xdr:from>
    <xdr:to>
      <xdr:col>73</xdr:col>
      <xdr:colOff>180975</xdr:colOff>
      <xdr:row>75</xdr:row>
      <xdr:rowOff>129722</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893800" y="128687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117021</xdr:rowOff>
    </xdr:from>
    <xdr:to>
      <xdr:col>74</xdr:col>
      <xdr:colOff>31750</xdr:colOff>
      <xdr:row>78</xdr:row>
      <xdr:rowOff>47171</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732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31948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135165</xdr:rowOff>
    </xdr:from>
    <xdr:to>
      <xdr:col>69</xdr:col>
      <xdr:colOff>92075</xdr:colOff>
      <xdr:row>75</xdr:row>
      <xdr:rowOff>9978</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004800" y="12651015"/>
          <a:ext cx="8890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157843</xdr:rowOff>
    </xdr:from>
    <xdr:to>
      <xdr:col>69</xdr:col>
      <xdr:colOff>142875</xdr:colOff>
      <xdr:row>77</xdr:row>
      <xdr:rowOff>87993</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3843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72770</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111578</xdr:rowOff>
    </xdr:from>
    <xdr:to>
      <xdr:col>65</xdr:col>
      <xdr:colOff>53975</xdr:colOff>
      <xdr:row>76</xdr:row>
      <xdr:rowOff>41728</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2954000" y="129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26506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05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166007</xdr:rowOff>
    </xdr:from>
    <xdr:to>
      <xdr:col>82</xdr:col>
      <xdr:colOff>158750</xdr:colOff>
      <xdr:row>76</xdr:row>
      <xdr:rowOff>96157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6459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11084</xdr:rowOff>
    </xdr:from>
    <xdr:ext cx="762000" cy="259045"/>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65989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2722</xdr:rowOff>
    </xdr:from>
    <xdr:to>
      <xdr:col>78</xdr:col>
      <xdr:colOff>120650</xdr:colOff>
      <xdr:row>75</xdr:row>
      <xdr:rowOff>104322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5621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114499</xdr:rowOff>
    </xdr:from>
    <xdr:ext cx="7366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290800" y="1263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78922</xdr:rowOff>
    </xdr:from>
    <xdr:to>
      <xdr:col>74</xdr:col>
      <xdr:colOff>31750</xdr:colOff>
      <xdr:row>76</xdr:row>
      <xdr:rowOff>9072</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4732000" y="129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19249</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401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130628</xdr:rowOff>
    </xdr:from>
    <xdr:to>
      <xdr:col>69</xdr:col>
      <xdr:colOff>142875</xdr:colOff>
      <xdr:row>75</xdr:row>
      <xdr:rowOff>60778</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38430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70955</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3512800" y="1258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84365</xdr:rowOff>
    </xdr:from>
    <xdr:to>
      <xdr:col>65</xdr:col>
      <xdr:colOff>53975</xdr:colOff>
      <xdr:row>74</xdr:row>
      <xdr:rowOff>14515</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2954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24692</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2623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17599</xdr:rowOff>
    </xdr:from>
    <xdr:to>
      <xdr:col>29</xdr:col>
      <xdr:colOff>127000</xdr:colOff>
      <xdr:row>19</xdr:row>
      <xdr:rowOff>83305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2624"/>
          <a:ext cx="0" cy="1265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64058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83305</xdr:rowOff>
    </xdr:from>
    <xdr:to>
      <xdr:col>30</xdr:col>
      <xdr:colOff>25400</xdr:colOff>
      <xdr:row>19</xdr:row>
      <xdr:rowOff>83305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8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103976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17599</xdr:rowOff>
    </xdr:from>
    <xdr:to>
      <xdr:col>30</xdr:col>
      <xdr:colOff>25400</xdr:colOff>
      <xdr:row>12</xdr:row>
      <xdr:rowOff>17599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2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53881</xdr:rowOff>
    </xdr:from>
    <xdr:to>
      <xdr:col>29</xdr:col>
      <xdr:colOff>127000</xdr:colOff>
      <xdr:row>19</xdr:row>
      <xdr:rowOff>62437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59056"/>
          <a:ext cx="647700" cy="8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81036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43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64509</xdr:rowOff>
    </xdr:from>
    <xdr:to>
      <xdr:col>29</xdr:col>
      <xdr:colOff>177800</xdr:colOff>
      <xdr:row>18</xdr:row>
      <xdr:rowOff>166108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54534</xdr:rowOff>
    </xdr:from>
    <xdr:to>
      <xdr:col>26</xdr:col>
      <xdr:colOff>50800</xdr:colOff>
      <xdr:row>19</xdr:row>
      <xdr:rowOff>62437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359709"/>
          <a:ext cx="698500" cy="7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69952</xdr:rowOff>
    </xdr:from>
    <xdr:to>
      <xdr:col>26</xdr:col>
      <xdr:colOff>101600</xdr:colOff>
      <xdr:row>19</xdr:row>
      <xdr:rowOff>102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10279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7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54534</xdr:rowOff>
    </xdr:from>
    <xdr:to>
      <xdr:col>22</xdr:col>
      <xdr:colOff>114300</xdr:colOff>
      <xdr:row>19</xdr:row>
      <xdr:rowOff>62241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59709"/>
          <a:ext cx="698500" cy="7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54810</xdr:rowOff>
    </xdr:from>
    <xdr:to>
      <xdr:col>22</xdr:col>
      <xdr:colOff>165100</xdr:colOff>
      <xdr:row>18</xdr:row>
      <xdr:rowOff>156410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166587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62241</xdr:rowOff>
    </xdr:from>
    <xdr:to>
      <xdr:col>18</xdr:col>
      <xdr:colOff>177800</xdr:colOff>
      <xdr:row>19</xdr:row>
      <xdr:rowOff>62850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67416"/>
          <a:ext cx="698500" cy="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48812</xdr:rowOff>
    </xdr:from>
    <xdr:to>
      <xdr:col>19</xdr:col>
      <xdr:colOff>38100</xdr:colOff>
      <xdr:row>18</xdr:row>
      <xdr:rowOff>150412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160589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48594</xdr:rowOff>
    </xdr:from>
    <xdr:to>
      <xdr:col>15</xdr:col>
      <xdr:colOff>101600</xdr:colOff>
      <xdr:row>18</xdr:row>
      <xdr:rowOff>150194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160371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3081</xdr:rowOff>
    </xdr:from>
    <xdr:to>
      <xdr:col>29</xdr:col>
      <xdr:colOff>177800</xdr:colOff>
      <xdr:row>19</xdr:row>
      <xdr:rowOff>104681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08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83108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1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11637</xdr:rowOff>
    </xdr:from>
    <xdr:to>
      <xdr:col>26</xdr:col>
      <xdr:colOff>101600</xdr:colOff>
      <xdr:row>19</xdr:row>
      <xdr:rowOff>113237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16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98014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0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3734</xdr:rowOff>
    </xdr:from>
    <xdr:to>
      <xdr:col>22</xdr:col>
      <xdr:colOff>165100</xdr:colOff>
      <xdr:row>19</xdr:row>
      <xdr:rowOff>105334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08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90111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9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11441</xdr:rowOff>
    </xdr:from>
    <xdr:to>
      <xdr:col>19</xdr:col>
      <xdr:colOff>38100</xdr:colOff>
      <xdr:row>19</xdr:row>
      <xdr:rowOff>113041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16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97818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0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12050</xdr:rowOff>
    </xdr:from>
    <xdr:to>
      <xdr:col>15</xdr:col>
      <xdr:colOff>101600</xdr:colOff>
      <xdr:row>19</xdr:row>
      <xdr:rowOff>113650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17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98427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0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178816</xdr:rowOff>
    </xdr:from>
    <xdr:to>
      <xdr:col>29</xdr:col>
      <xdr:colOff>127000</xdr:colOff>
      <xdr:row>38</xdr:row>
      <xdr:rowOff>101600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3366"/>
          <a:ext cx="0" cy="14658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73677</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4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101600</xdr:rowOff>
    </xdr:from>
    <xdr:to>
      <xdr:col>30</xdr:col>
      <xdr:colOff>25400</xdr:colOff>
      <xdr:row>38</xdr:row>
      <xdr:rowOff>101600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69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93743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178816</xdr:rowOff>
    </xdr:from>
    <xdr:to>
      <xdr:col>30</xdr:col>
      <xdr:colOff>25400</xdr:colOff>
      <xdr:row>33</xdr:row>
      <xdr:rowOff>178816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33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93345</xdr:rowOff>
    </xdr:from>
    <xdr:to>
      <xdr:col>29</xdr:col>
      <xdr:colOff>127000</xdr:colOff>
      <xdr:row>36</xdr:row>
      <xdr:rowOff>140335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046595"/>
          <a:ext cx="647700" cy="46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266336</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76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78359</xdr:rowOff>
    </xdr:from>
    <xdr:to>
      <xdr:col>29</xdr:col>
      <xdr:colOff>177800</xdr:colOff>
      <xdr:row>37</xdr:row>
      <xdr:rowOff>8509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7031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40132</xdr:rowOff>
    </xdr:from>
    <xdr:to>
      <xdr:col>26</xdr:col>
      <xdr:colOff>50800</xdr:colOff>
      <xdr:row>36</xdr:row>
      <xdr:rowOff>93345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93382"/>
          <a:ext cx="698500" cy="53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76327</xdr:rowOff>
    </xdr:from>
    <xdr:to>
      <xdr:col>26</xdr:col>
      <xdr:colOff>101600</xdr:colOff>
      <xdr:row>37</xdr:row>
      <xdr:rowOff>6477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7029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162704</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115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40132</xdr:rowOff>
    </xdr:from>
    <xdr:to>
      <xdr:col>22</xdr:col>
      <xdr:colOff>114300</xdr:colOff>
      <xdr:row>36</xdr:row>
      <xdr:rowOff>89027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93382"/>
          <a:ext cx="698500" cy="48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15240</xdr:rowOff>
    </xdr:from>
    <xdr:to>
      <xdr:col>22</xdr:col>
      <xdr:colOff>165100</xdr:colOff>
      <xdr:row>36</xdr:row>
      <xdr:rowOff>116840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101617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244348</xdr:rowOff>
    </xdr:from>
    <xdr:to>
      <xdr:col>18</xdr:col>
      <xdr:colOff>177800</xdr:colOff>
      <xdr:row>36</xdr:row>
      <xdr:rowOff>89027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168898"/>
          <a:ext cx="698500" cy="873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280924</xdr:rowOff>
    </xdr:from>
    <xdr:to>
      <xdr:col>19</xdr:col>
      <xdr:colOff>38100</xdr:colOff>
      <xdr:row>36</xdr:row>
      <xdr:rowOff>39624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91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49801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6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230505</xdr:rowOff>
    </xdr:from>
    <xdr:to>
      <xdr:col>15</xdr:col>
      <xdr:colOff>101600</xdr:colOff>
      <xdr:row>35</xdr:row>
      <xdr:rowOff>332105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40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316882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2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89535</xdr:rowOff>
    </xdr:from>
    <xdr:to>
      <xdr:col>29</xdr:col>
      <xdr:colOff>177800</xdr:colOff>
      <xdr:row>37</xdr:row>
      <xdr:rowOff>19685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42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61612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42545</xdr:rowOff>
    </xdr:from>
    <xdr:to>
      <xdr:col>26</xdr:col>
      <xdr:colOff>101600</xdr:colOff>
      <xdr:row>36</xdr:row>
      <xdr:rowOff>144145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95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154322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764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332232</xdr:rowOff>
    </xdr:from>
    <xdr:to>
      <xdr:col>22</xdr:col>
      <xdr:colOff>165100</xdr:colOff>
      <xdr:row>36</xdr:row>
      <xdr:rowOff>90932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42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101109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71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38227</xdr:rowOff>
    </xdr:from>
    <xdr:to>
      <xdr:col>19</xdr:col>
      <xdr:colOff>38100</xdr:colOff>
      <xdr:row>36</xdr:row>
      <xdr:rowOff>139827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91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124604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7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193548</xdr:rowOff>
    </xdr:from>
    <xdr:to>
      <xdr:col>15</xdr:col>
      <xdr:colOff>101600</xdr:colOff>
      <xdr:row>33</xdr:row>
      <xdr:rowOff>295148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118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133875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588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691,298
657,258
53.25
294,721,630
285,257,396
7,951,091
175,182,952
32,851,556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12925</xdr:rowOff>
    </xdr:from>
    <xdr:to>
      <xdr:col>24</xdr:col>
      <xdr:colOff>62865</xdr:colOff>
      <xdr:row>38</xdr:row>
      <xdr:rowOff>74484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27875"/>
          <a:ext cx="1270" cy="126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78311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74484</xdr:rowOff>
    </xdr:from>
    <xdr:to>
      <xdr:col>24</xdr:col>
      <xdr:colOff>152400</xdr:colOff>
      <xdr:row>38</xdr:row>
      <xdr:rowOff>74484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89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131052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12925</xdr:rowOff>
    </xdr:from>
    <xdr:to>
      <xdr:col>24</xdr:col>
      <xdr:colOff>152400</xdr:colOff>
      <xdr:row>31</xdr:row>
      <xdr:rowOff>12925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15962</xdr:rowOff>
    </xdr:from>
    <xdr:to>
      <xdr:col>24</xdr:col>
      <xdr:colOff>63500</xdr:colOff>
      <xdr:row>38</xdr:row>
      <xdr:rowOff>35785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31062"/>
          <a:ext cx="838200" cy="1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58666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30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35789</xdr:rowOff>
    </xdr:from>
    <xdr:to>
      <xdr:col>24</xdr:col>
      <xdr:colOff>114300</xdr:colOff>
      <xdr:row>37</xdr:row>
      <xdr:rowOff>137389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35785</xdr:rowOff>
    </xdr:from>
    <xdr:to>
      <xdr:col>19</xdr:col>
      <xdr:colOff>177800</xdr:colOff>
      <xdr:row>38</xdr:row>
      <xdr:rowOff>39660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50885"/>
          <a:ext cx="889000" cy="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42657</xdr:rowOff>
    </xdr:from>
    <xdr:to>
      <xdr:col>20</xdr:col>
      <xdr:colOff>38100</xdr:colOff>
      <xdr:row>37</xdr:row>
      <xdr:rowOff>144257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160784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39660</xdr:rowOff>
    </xdr:from>
    <xdr:to>
      <xdr:col>15</xdr:col>
      <xdr:colOff>50800</xdr:colOff>
      <xdr:row>38</xdr:row>
      <xdr:rowOff>46017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54760"/>
          <a:ext cx="889000" cy="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33143</xdr:rowOff>
    </xdr:from>
    <xdr:to>
      <xdr:col>15</xdr:col>
      <xdr:colOff>101600</xdr:colOff>
      <xdr:row>37</xdr:row>
      <xdr:rowOff>134743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151270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33444</xdr:rowOff>
    </xdr:from>
    <xdr:to>
      <xdr:col>10</xdr:col>
      <xdr:colOff>114300</xdr:colOff>
      <xdr:row>38</xdr:row>
      <xdr:rowOff>46017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48544"/>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17664</xdr:rowOff>
    </xdr:from>
    <xdr:to>
      <xdr:col>10</xdr:col>
      <xdr:colOff>165100</xdr:colOff>
      <xdr:row>37</xdr:row>
      <xdr:rowOff>119264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135791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20059</xdr:rowOff>
    </xdr:from>
    <xdr:to>
      <xdr:col>6</xdr:col>
      <xdr:colOff>38100</xdr:colOff>
      <xdr:row>37</xdr:row>
      <xdr:rowOff>121659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138186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136612</xdr:rowOff>
    </xdr:from>
    <xdr:to>
      <xdr:col>24</xdr:col>
      <xdr:colOff>114300</xdr:colOff>
      <xdr:row>38</xdr:row>
      <xdr:rowOff>66762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8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51539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9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156435</xdr:rowOff>
    </xdr:from>
    <xdr:to>
      <xdr:col>20</xdr:col>
      <xdr:colOff>38100</xdr:colOff>
      <xdr:row>38</xdr:row>
      <xdr:rowOff>86585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0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77712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9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160310</xdr:rowOff>
    </xdr:from>
    <xdr:to>
      <xdr:col>15</xdr:col>
      <xdr:colOff>101600</xdr:colOff>
      <xdr:row>38</xdr:row>
      <xdr:rowOff>90460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0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81587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9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166667</xdr:rowOff>
    </xdr:from>
    <xdr:to>
      <xdr:col>10</xdr:col>
      <xdr:colOff>165100</xdr:colOff>
      <xdr:row>38</xdr:row>
      <xdr:rowOff>96817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87944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154094</xdr:rowOff>
    </xdr:from>
    <xdr:to>
      <xdr:col>6</xdr:col>
      <xdr:colOff>38100</xdr:colOff>
      <xdr:row>38</xdr:row>
      <xdr:rowOff>84244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9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75371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9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95161</xdr:rowOff>
    </xdr:from>
    <xdr:to>
      <xdr:col>24</xdr:col>
      <xdr:colOff>62865</xdr:colOff>
      <xdr:row>58</xdr:row>
      <xdr:rowOff>44717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67661"/>
          <a:ext cx="1270" cy="1321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48544</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44717</xdr:rowOff>
    </xdr:from>
    <xdr:to>
      <xdr:col>24</xdr:col>
      <xdr:colOff>152400</xdr:colOff>
      <xdr:row>58</xdr:row>
      <xdr:rowOff>44717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8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41838</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4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95161</xdr:rowOff>
    </xdr:from>
    <xdr:to>
      <xdr:col>24</xdr:col>
      <xdr:colOff>152400</xdr:colOff>
      <xdr:row>50</xdr:row>
      <xdr:rowOff>95161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6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14532</xdr:rowOff>
    </xdr:from>
    <xdr:to>
      <xdr:col>24</xdr:col>
      <xdr:colOff>63500</xdr:colOff>
      <xdr:row>58</xdr:row>
      <xdr:rowOff>69491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958632"/>
          <a:ext cx="838200" cy="5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67333</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668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44456</xdr:rowOff>
    </xdr:from>
    <xdr:to>
      <xdr:col>24</xdr:col>
      <xdr:colOff>114300</xdr:colOff>
      <xdr:row>57</xdr:row>
      <xdr:rowOff>146056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69491</xdr:rowOff>
    </xdr:from>
    <xdr:to>
      <xdr:col>19</xdr:col>
      <xdr:colOff>177800</xdr:colOff>
      <xdr:row>58</xdr:row>
      <xdr:rowOff>90742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10013591"/>
          <a:ext cx="889000" cy="2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109483</xdr:rowOff>
    </xdr:from>
    <xdr:to>
      <xdr:col>20</xdr:col>
      <xdr:colOff>38100</xdr:colOff>
      <xdr:row>58</xdr:row>
      <xdr:rowOff>39633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88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56160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65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74720</xdr:rowOff>
    </xdr:from>
    <xdr:to>
      <xdr:col>15</xdr:col>
      <xdr:colOff>50800</xdr:colOff>
      <xdr:row>58</xdr:row>
      <xdr:rowOff>90742</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10018820"/>
          <a:ext cx="889000" cy="1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125667</xdr:rowOff>
    </xdr:from>
    <xdr:to>
      <xdr:col>15</xdr:col>
      <xdr:colOff>101600</xdr:colOff>
      <xdr:row>58</xdr:row>
      <xdr:rowOff>55817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72344</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67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74720</xdr:rowOff>
    </xdr:from>
    <xdr:to>
      <xdr:col>10</xdr:col>
      <xdr:colOff>114300</xdr:colOff>
      <xdr:row>58</xdr:row>
      <xdr:rowOff>100705</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10018820"/>
          <a:ext cx="8890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114065</xdr:rowOff>
    </xdr:from>
    <xdr:to>
      <xdr:col>10</xdr:col>
      <xdr:colOff>165100</xdr:colOff>
      <xdr:row>58</xdr:row>
      <xdr:rowOff>44215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60742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66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130829</xdr:rowOff>
    </xdr:from>
    <xdr:to>
      <xdr:col>6</xdr:col>
      <xdr:colOff>38100</xdr:colOff>
      <xdr:row>58</xdr:row>
      <xdr:rowOff>60979</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77506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67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135182</xdr:rowOff>
    </xdr:from>
    <xdr:to>
      <xdr:col>24</xdr:col>
      <xdr:colOff>114300</xdr:colOff>
      <xdr:row>58</xdr:row>
      <xdr:rowOff>65332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90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50109</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82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18691</xdr:rowOff>
    </xdr:from>
    <xdr:to>
      <xdr:col>20</xdr:col>
      <xdr:colOff>38100</xdr:colOff>
      <xdr:row>58</xdr:row>
      <xdr:rowOff>120291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96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111418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1005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39942</xdr:rowOff>
    </xdr:from>
    <xdr:to>
      <xdr:col>15</xdr:col>
      <xdr:colOff>101600</xdr:colOff>
      <xdr:row>58</xdr:row>
      <xdr:rowOff>141542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98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132669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100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23920</xdr:rowOff>
    </xdr:from>
    <xdr:to>
      <xdr:col>10</xdr:col>
      <xdr:colOff>165100</xdr:colOff>
      <xdr:row>58</xdr:row>
      <xdr:rowOff>125520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9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116647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06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49905</xdr:rowOff>
    </xdr:from>
    <xdr:to>
      <xdr:col>6</xdr:col>
      <xdr:colOff>38100</xdr:colOff>
      <xdr:row>58</xdr:row>
      <xdr:rowOff>151505</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9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142632</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0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104191</xdr:rowOff>
    </xdr:from>
    <xdr:to>
      <xdr:col>24</xdr:col>
      <xdr:colOff>62865</xdr:colOff>
      <xdr:row>79</xdr:row>
      <xdr:rowOff>5131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277141"/>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8958</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5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5131</xdr:rowOff>
    </xdr:from>
    <xdr:to>
      <xdr:col>24</xdr:col>
      <xdr:colOff>152400</xdr:colOff>
      <xdr:row>79</xdr:row>
      <xdr:rowOff>5131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50868</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20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104191</xdr:rowOff>
    </xdr:from>
    <xdr:to>
      <xdr:col>24</xdr:col>
      <xdr:colOff>152400</xdr:colOff>
      <xdr:row>71</xdr:row>
      <xdr:rowOff>104191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27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48794</xdr:rowOff>
    </xdr:from>
    <xdr:to>
      <xdr:col>24</xdr:col>
      <xdr:colOff>63500</xdr:colOff>
      <xdr:row>78</xdr:row>
      <xdr:rowOff>53518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3797300" y="13421894"/>
          <a:ext cx="8382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42587</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07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19710</xdr:rowOff>
    </xdr:from>
    <xdr:to>
      <xdr:col>24</xdr:col>
      <xdr:colOff>114300</xdr:colOff>
      <xdr:row>77</xdr:row>
      <xdr:rowOff>121310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48261</xdr:rowOff>
    </xdr:from>
    <xdr:to>
      <xdr:col>19</xdr:col>
      <xdr:colOff>177800</xdr:colOff>
      <xdr:row>78</xdr:row>
      <xdr:rowOff>48794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3421361"/>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44628</xdr:rowOff>
    </xdr:from>
    <xdr:to>
      <xdr:col>20</xdr:col>
      <xdr:colOff>38100</xdr:colOff>
      <xdr:row>77</xdr:row>
      <xdr:rowOff>146228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162755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48261</xdr:rowOff>
    </xdr:from>
    <xdr:to>
      <xdr:col>15</xdr:col>
      <xdr:colOff>50800</xdr:colOff>
      <xdr:row>78</xdr:row>
      <xdr:rowOff>71806</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421361"/>
          <a:ext cx="889000" cy="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64973</xdr:rowOff>
    </xdr:from>
    <xdr:to>
      <xdr:col>15</xdr:col>
      <xdr:colOff>101600</xdr:colOff>
      <xdr:row>77</xdr:row>
      <xdr:rowOff>166573</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11650</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0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71806</xdr:rowOff>
    </xdr:from>
    <xdr:to>
      <xdr:col>10</xdr:col>
      <xdr:colOff>114300</xdr:colOff>
      <xdr:row>78</xdr:row>
      <xdr:rowOff>78817</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3444906"/>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78918</xdr:rowOff>
    </xdr:from>
    <xdr:to>
      <xdr:col>10</xdr:col>
      <xdr:colOff>165100</xdr:colOff>
      <xdr:row>78</xdr:row>
      <xdr:rowOff>9068</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28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25595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05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82804</xdr:rowOff>
    </xdr:from>
    <xdr:to>
      <xdr:col>6</xdr:col>
      <xdr:colOff>38100</xdr:colOff>
      <xdr:row>78</xdr:row>
      <xdr:rowOff>12954</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29481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0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2718</xdr:rowOff>
    </xdr:from>
    <xdr:to>
      <xdr:col>24</xdr:col>
      <xdr:colOff>114300</xdr:colOff>
      <xdr:row>78</xdr:row>
      <xdr:rowOff>104318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37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89095</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29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169444</xdr:rowOff>
    </xdr:from>
    <xdr:to>
      <xdr:col>20</xdr:col>
      <xdr:colOff>38100</xdr:colOff>
      <xdr:row>78</xdr:row>
      <xdr:rowOff>99594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3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90721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46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168911</xdr:rowOff>
    </xdr:from>
    <xdr:to>
      <xdr:col>15</xdr:col>
      <xdr:colOff>101600</xdr:colOff>
      <xdr:row>78</xdr:row>
      <xdr:rowOff>99061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3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90188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4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21006</xdr:rowOff>
    </xdr:from>
    <xdr:to>
      <xdr:col>10</xdr:col>
      <xdr:colOff>165100</xdr:colOff>
      <xdr:row>78</xdr:row>
      <xdr:rowOff>122606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39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113733</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48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28017</xdr:rowOff>
    </xdr:from>
    <xdr:to>
      <xdr:col>6</xdr:col>
      <xdr:colOff>38100</xdr:colOff>
      <xdr:row>78</xdr:row>
      <xdr:rowOff>129617</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40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120744</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49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68624</xdr:rowOff>
    </xdr:from>
    <xdr:to>
      <xdr:col>24</xdr:col>
      <xdr:colOff>62865</xdr:colOff>
      <xdr:row>99</xdr:row>
      <xdr:rowOff>114078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99124"/>
          <a:ext cx="1270" cy="1588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117905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9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114078</xdr:rowOff>
    </xdr:from>
    <xdr:to>
      <xdr:col>24</xdr:col>
      <xdr:colOff>152400</xdr:colOff>
      <xdr:row>99</xdr:row>
      <xdr:rowOff>114078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8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15301</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7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68624</xdr:rowOff>
    </xdr:from>
    <xdr:to>
      <xdr:col>24</xdr:col>
      <xdr:colOff>152400</xdr:colOff>
      <xdr:row>90</xdr:row>
      <xdr:rowOff>68624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9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171017</xdr:rowOff>
    </xdr:from>
    <xdr:to>
      <xdr:col>24</xdr:col>
      <xdr:colOff>63500</xdr:colOff>
      <xdr:row>93</xdr:row>
      <xdr:rowOff>76302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944417"/>
          <a:ext cx="838200" cy="7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123220</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410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144793</xdr:rowOff>
    </xdr:from>
    <xdr:to>
      <xdr:col>24</xdr:col>
      <xdr:colOff>114300</xdr:colOff>
      <xdr:row>96</xdr:row>
      <xdr:rowOff>74943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57386</xdr:rowOff>
    </xdr:from>
    <xdr:to>
      <xdr:col>19</xdr:col>
      <xdr:colOff>177800</xdr:colOff>
      <xdr:row>93</xdr:row>
      <xdr:rowOff>76302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6002236"/>
          <a:ext cx="8890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54820</xdr:rowOff>
    </xdr:from>
    <xdr:to>
      <xdr:col>20</xdr:col>
      <xdr:colOff>38100</xdr:colOff>
      <xdr:row>96</xdr:row>
      <xdr:rowOff>156420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147547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57386</xdr:rowOff>
    </xdr:from>
    <xdr:to>
      <xdr:col>15</xdr:col>
      <xdr:colOff>50800</xdr:colOff>
      <xdr:row>93</xdr:row>
      <xdr:rowOff>82035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002236"/>
          <a:ext cx="889000" cy="2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69069</xdr:rowOff>
    </xdr:from>
    <xdr:to>
      <xdr:col>15</xdr:col>
      <xdr:colOff>101600</xdr:colOff>
      <xdr:row>96</xdr:row>
      <xdr:rowOff>170669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161796</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08795" y="166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82035</xdr:rowOff>
    </xdr:from>
    <xdr:to>
      <xdr:col>10</xdr:col>
      <xdr:colOff>114300</xdr:colOff>
      <xdr:row>94</xdr:row>
      <xdr:rowOff>115545</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026885"/>
          <a:ext cx="889000" cy="20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150870</xdr:rowOff>
    </xdr:from>
    <xdr:to>
      <xdr:col>10</xdr:col>
      <xdr:colOff>165100</xdr:colOff>
      <xdr:row>97</xdr:row>
      <xdr:rowOff>81020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72147</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19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68231</xdr:rowOff>
    </xdr:from>
    <xdr:to>
      <xdr:col>6</xdr:col>
      <xdr:colOff>38100</xdr:colOff>
      <xdr:row>97</xdr:row>
      <xdr:rowOff>169831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160958</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30795" y="1679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120217</xdr:rowOff>
    </xdr:from>
    <xdr:to>
      <xdr:col>24</xdr:col>
      <xdr:colOff>114300</xdr:colOff>
      <xdr:row>93</xdr:row>
      <xdr:rowOff>50367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89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143094</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74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25502</xdr:rowOff>
    </xdr:from>
    <xdr:to>
      <xdr:col>20</xdr:col>
      <xdr:colOff>38100</xdr:colOff>
      <xdr:row>93</xdr:row>
      <xdr:rowOff>127102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9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143629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74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6586</xdr:rowOff>
    </xdr:from>
    <xdr:to>
      <xdr:col>15</xdr:col>
      <xdr:colOff>101600</xdr:colOff>
      <xdr:row>93</xdr:row>
      <xdr:rowOff>108186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595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124713</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572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31235</xdr:rowOff>
    </xdr:from>
    <xdr:to>
      <xdr:col>10</xdr:col>
      <xdr:colOff>165100</xdr:colOff>
      <xdr:row>93</xdr:row>
      <xdr:rowOff>132835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597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149362</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575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64745</xdr:rowOff>
    </xdr:from>
    <xdr:to>
      <xdr:col>6</xdr:col>
      <xdr:colOff>38100</xdr:colOff>
      <xdr:row>94</xdr:row>
      <xdr:rowOff>166345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1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11422</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595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122307</xdr:rowOff>
    </xdr:from>
    <xdr:to>
      <xdr:col>54</xdr:col>
      <xdr:colOff>189865</xdr:colOff>
      <xdr:row>39</xdr:row>
      <xdr:rowOff>118897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37257"/>
          <a:ext cx="1270" cy="1368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122724</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118897</xdr:rowOff>
    </xdr:from>
    <xdr:to>
      <xdr:col>55</xdr:col>
      <xdr:colOff>88900</xdr:colOff>
      <xdr:row>39</xdr:row>
      <xdr:rowOff>118897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0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68984</xdr:rowOff>
    </xdr:from>
    <xdr:ext cx="534377"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122307</xdr:rowOff>
    </xdr:from>
    <xdr:to>
      <xdr:col>55</xdr:col>
      <xdr:colOff>88900</xdr:colOff>
      <xdr:row>31</xdr:row>
      <xdr:rowOff>122307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3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62205</xdr:rowOff>
    </xdr:from>
    <xdr:to>
      <xdr:col>55</xdr:col>
      <xdr:colOff>0</xdr:colOff>
      <xdr:row>39</xdr:row>
      <xdr:rowOff>77216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748755"/>
          <a:ext cx="8382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135247</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478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112370</xdr:rowOff>
    </xdr:from>
    <xdr:to>
      <xdr:col>55</xdr:col>
      <xdr:colOff>50800</xdr:colOff>
      <xdr:row>39</xdr:row>
      <xdr:rowOff>42520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77216</xdr:rowOff>
    </xdr:from>
    <xdr:to>
      <xdr:col>50</xdr:col>
      <xdr:colOff>114300</xdr:colOff>
      <xdr:row>39</xdr:row>
      <xdr:rowOff>109963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6763766"/>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150470</xdr:rowOff>
    </xdr:from>
    <xdr:to>
      <xdr:col>50</xdr:col>
      <xdr:colOff>165100</xdr:colOff>
      <xdr:row>39</xdr:row>
      <xdr:rowOff>80620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6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97146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44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95085</xdr:rowOff>
    </xdr:from>
    <xdr:to>
      <xdr:col>45</xdr:col>
      <xdr:colOff>177800</xdr:colOff>
      <xdr:row>39</xdr:row>
      <xdr:rowOff>109963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7861300" y="6781635"/>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2642</xdr:rowOff>
    </xdr:from>
    <xdr:to>
      <xdr:col>46</xdr:col>
      <xdr:colOff>38100</xdr:colOff>
      <xdr:row>39</xdr:row>
      <xdr:rowOff>104242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68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120769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46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169704</xdr:rowOff>
    </xdr:from>
    <xdr:to>
      <xdr:col>41</xdr:col>
      <xdr:colOff>50800</xdr:colOff>
      <xdr:row>39</xdr:row>
      <xdr:rowOff>95085</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684804"/>
          <a:ext cx="889000" cy="9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16034</xdr:rowOff>
    </xdr:from>
    <xdr:to>
      <xdr:col>41</xdr:col>
      <xdr:colOff>101600</xdr:colOff>
      <xdr:row>39</xdr:row>
      <xdr:rowOff>117634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70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134161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47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1384</xdr:rowOff>
    </xdr:from>
    <xdr:to>
      <xdr:col>36</xdr:col>
      <xdr:colOff>165100</xdr:colOff>
      <xdr:row>39</xdr:row>
      <xdr:rowOff>102984</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68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94111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78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11405</xdr:rowOff>
    </xdr:from>
    <xdr:to>
      <xdr:col>55</xdr:col>
      <xdr:colOff>50800</xdr:colOff>
      <xdr:row>39</xdr:row>
      <xdr:rowOff>113005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69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97782</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61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26416</xdr:rowOff>
    </xdr:from>
    <xdr:to>
      <xdr:col>50</xdr:col>
      <xdr:colOff>165100</xdr:colOff>
      <xdr:row>39</xdr:row>
      <xdr:rowOff>128016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7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119143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80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59163</xdr:rowOff>
    </xdr:from>
    <xdr:to>
      <xdr:col>46</xdr:col>
      <xdr:colOff>38100</xdr:colOff>
      <xdr:row>39</xdr:row>
      <xdr:rowOff>160763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74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151890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83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44285</xdr:rowOff>
    </xdr:from>
    <xdr:to>
      <xdr:col>41</xdr:col>
      <xdr:colOff>101600</xdr:colOff>
      <xdr:row>39</xdr:row>
      <xdr:rowOff>145885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7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137012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8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118904</xdr:rowOff>
    </xdr:from>
    <xdr:to>
      <xdr:col>36</xdr:col>
      <xdr:colOff>165100</xdr:colOff>
      <xdr:row>39</xdr:row>
      <xdr:rowOff>49054</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3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65581</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40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51689</xdr:rowOff>
    </xdr:from>
    <xdr:to>
      <xdr:col>54</xdr:col>
      <xdr:colOff>189865</xdr:colOff>
      <xdr:row>59</xdr:row>
      <xdr:rowOff>135596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8795639"/>
          <a:ext cx="1270" cy="145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139423</xdr:rowOff>
    </xdr:from>
    <xdr:ext cx="534377" cy="259045"/>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135596</xdr:rowOff>
    </xdr:from>
    <xdr:to>
      <xdr:col>55</xdr:col>
      <xdr:colOff>88900</xdr:colOff>
      <xdr:row>59</xdr:row>
      <xdr:rowOff>135596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25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169816</xdr:rowOff>
    </xdr:from>
    <xdr:ext cx="599010" cy="25904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57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51689</xdr:rowOff>
    </xdr:from>
    <xdr:to>
      <xdr:col>55</xdr:col>
      <xdr:colOff>88900</xdr:colOff>
      <xdr:row>51</xdr:row>
      <xdr:rowOff>51689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879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21035</xdr:rowOff>
    </xdr:from>
    <xdr:to>
      <xdr:col>55</xdr:col>
      <xdr:colOff>0</xdr:colOff>
      <xdr:row>58</xdr:row>
      <xdr:rowOff>73765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9639300" y="9965135"/>
          <a:ext cx="8382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6393</xdr:rowOff>
    </xdr:from>
    <xdr:ext cx="534377" cy="2590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7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154966</xdr:rowOff>
    </xdr:from>
    <xdr:to>
      <xdr:col>55</xdr:col>
      <xdr:colOff>50800</xdr:colOff>
      <xdr:row>58</xdr:row>
      <xdr:rowOff>85116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9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21035</xdr:rowOff>
    </xdr:from>
    <xdr:to>
      <xdr:col>50</xdr:col>
      <xdr:colOff>114300</xdr:colOff>
      <xdr:row>58</xdr:row>
      <xdr:rowOff>96908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8750300" y="9965135"/>
          <a:ext cx="889000" cy="7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4035</xdr:rowOff>
    </xdr:from>
    <xdr:to>
      <xdr:col>50</xdr:col>
      <xdr:colOff>165100</xdr:colOff>
      <xdr:row>58</xdr:row>
      <xdr:rowOff>105635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94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96762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1004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170267</xdr:rowOff>
    </xdr:from>
    <xdr:to>
      <xdr:col>45</xdr:col>
      <xdr:colOff>177800</xdr:colOff>
      <xdr:row>58</xdr:row>
      <xdr:rowOff>96908</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7861300" y="9942917"/>
          <a:ext cx="889000" cy="9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37889</xdr:rowOff>
    </xdr:from>
    <xdr:to>
      <xdr:col>46</xdr:col>
      <xdr:colOff>38100</xdr:colOff>
      <xdr:row>58</xdr:row>
      <xdr:rowOff>139489</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156016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75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170267</xdr:rowOff>
    </xdr:from>
    <xdr:to>
      <xdr:col>41</xdr:col>
      <xdr:colOff>50800</xdr:colOff>
      <xdr:row>58</xdr:row>
      <xdr:rowOff>63478</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flipV="1">
          <a:off x="6972300" y="9942917"/>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156228</xdr:rowOff>
    </xdr:from>
    <xdr:to>
      <xdr:col>41</xdr:col>
      <xdr:colOff>101600</xdr:colOff>
      <xdr:row>58</xdr:row>
      <xdr:rowOff>86378</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77505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69600</xdr:rowOff>
    </xdr:from>
    <xdr:to>
      <xdr:col>36</xdr:col>
      <xdr:colOff>165100</xdr:colOff>
      <xdr:row>58</xdr:row>
      <xdr:rowOff>171200</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162327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0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22965</xdr:rowOff>
    </xdr:from>
    <xdr:to>
      <xdr:col>55</xdr:col>
      <xdr:colOff>50800</xdr:colOff>
      <xdr:row>58</xdr:row>
      <xdr:rowOff>124565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996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1392</xdr:rowOff>
    </xdr:from>
    <xdr:ext cx="534377" cy="2590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994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141685</xdr:rowOff>
    </xdr:from>
    <xdr:to>
      <xdr:col>50</xdr:col>
      <xdr:colOff>165100</xdr:colOff>
      <xdr:row>58</xdr:row>
      <xdr:rowOff>71835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991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88362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72111" y="96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46108</xdr:rowOff>
    </xdr:from>
    <xdr:to>
      <xdr:col>46</xdr:col>
      <xdr:colOff>38100</xdr:colOff>
      <xdr:row>58</xdr:row>
      <xdr:rowOff>147708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99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138835</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3111" y="1008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119467</xdr:rowOff>
    </xdr:from>
    <xdr:to>
      <xdr:col>41</xdr:col>
      <xdr:colOff>101600</xdr:colOff>
      <xdr:row>58</xdr:row>
      <xdr:rowOff>49617</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989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66144</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4111" y="966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12678</xdr:rowOff>
    </xdr:from>
    <xdr:to>
      <xdr:col>36</xdr:col>
      <xdr:colOff>165100</xdr:colOff>
      <xdr:row>58</xdr:row>
      <xdr:rowOff>114278</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995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130805</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5111" y="973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80173</xdr:rowOff>
    </xdr:from>
    <xdr:to>
      <xdr:col>54</xdr:col>
      <xdr:colOff>189865</xdr:colOff>
      <xdr:row>78</xdr:row>
      <xdr:rowOff>139700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081673"/>
          <a:ext cx="1270" cy="14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26850</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8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80173</xdr:rowOff>
    </xdr:from>
    <xdr:to>
      <xdr:col>55</xdr:col>
      <xdr:colOff>88900</xdr:colOff>
      <xdr:row>70</xdr:row>
      <xdr:rowOff>80173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08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40556</xdr:rowOff>
    </xdr:from>
    <xdr:to>
      <xdr:col>55</xdr:col>
      <xdr:colOff>0</xdr:colOff>
      <xdr:row>77</xdr:row>
      <xdr:rowOff>161372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3242206"/>
          <a:ext cx="838200" cy="12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71899</xdr:rowOff>
    </xdr:from>
    <xdr:ext cx="469744"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273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93472</xdr:rowOff>
    </xdr:from>
    <xdr:to>
      <xdr:col>55</xdr:col>
      <xdr:colOff>50800</xdr:colOff>
      <xdr:row>78</xdr:row>
      <xdr:rowOff>23622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161372</xdr:rowOff>
    </xdr:from>
    <xdr:to>
      <xdr:col>50</xdr:col>
      <xdr:colOff>114300</xdr:colOff>
      <xdr:row>77</xdr:row>
      <xdr:rowOff>165212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8750300" y="13363022"/>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125476</xdr:rowOff>
    </xdr:from>
    <xdr:to>
      <xdr:col>50</xdr:col>
      <xdr:colOff>165100</xdr:colOff>
      <xdr:row>78</xdr:row>
      <xdr:rowOff>55626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46753</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04428" y="134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97958</xdr:rowOff>
    </xdr:from>
    <xdr:to>
      <xdr:col>45</xdr:col>
      <xdr:colOff>177800</xdr:colOff>
      <xdr:row>77</xdr:row>
      <xdr:rowOff>165212</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3299608"/>
          <a:ext cx="889000" cy="6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106021</xdr:rowOff>
    </xdr:from>
    <xdr:to>
      <xdr:col>46</xdr:col>
      <xdr:colOff>38100</xdr:colOff>
      <xdr:row>78</xdr:row>
      <xdr:rowOff>36171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30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52698</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08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96906</xdr:rowOff>
    </xdr:from>
    <xdr:to>
      <xdr:col>41</xdr:col>
      <xdr:colOff>50800</xdr:colOff>
      <xdr:row>77</xdr:row>
      <xdr:rowOff>97958</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3298556"/>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102960</xdr:rowOff>
    </xdr:from>
    <xdr:to>
      <xdr:col>41</xdr:col>
      <xdr:colOff>101600</xdr:colOff>
      <xdr:row>78</xdr:row>
      <xdr:rowOff>33110</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3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24237</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39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161206</xdr:rowOff>
    </xdr:from>
    <xdr:to>
      <xdr:col>55</xdr:col>
      <xdr:colOff>50800</xdr:colOff>
      <xdr:row>77</xdr:row>
      <xdr:rowOff>91356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19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12633</xdr:rowOff>
    </xdr:from>
    <xdr:ext cx="534377"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04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110572</xdr:rowOff>
    </xdr:from>
    <xdr:to>
      <xdr:col>50</xdr:col>
      <xdr:colOff>165100</xdr:colOff>
      <xdr:row>78</xdr:row>
      <xdr:rowOff>40722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3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57249</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04428" y="1308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114412</xdr:rowOff>
    </xdr:from>
    <xdr:to>
      <xdr:col>46</xdr:col>
      <xdr:colOff>38100</xdr:colOff>
      <xdr:row>78</xdr:row>
      <xdr:rowOff>44562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31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35689</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428" y="1340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47158</xdr:rowOff>
    </xdr:from>
    <xdr:to>
      <xdr:col>41</xdr:col>
      <xdr:colOff>101600</xdr:colOff>
      <xdr:row>77</xdr:row>
      <xdr:rowOff>148758</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2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165285</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626428" y="1302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46106</xdr:rowOff>
    </xdr:from>
    <xdr:to>
      <xdr:col>36</xdr:col>
      <xdr:colOff>165100</xdr:colOff>
      <xdr:row>77</xdr:row>
      <xdr:rowOff>147706</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24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138833</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37428" y="1334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a:extLst>
            <a:ext uri="{FF2B5EF4-FFF2-40B4-BE49-F238E27FC236}">
              <a16:creationId xmlns:a16="http://schemas.microsoft.com/office/drawing/2014/main" id="{00000000-0008-0000-0600-0000D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167089</xdr:rowOff>
    </xdr:from>
    <xdr:to>
      <xdr:col>54</xdr:col>
      <xdr:colOff>189865</xdr:colOff>
      <xdr:row>98</xdr:row>
      <xdr:rowOff>107082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10475595" y="15597589"/>
          <a:ext cx="1270" cy="13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110909</xdr:rowOff>
    </xdr:from>
    <xdr:ext cx="534377" cy="259045"/>
    <xdr:sp macro="" textlink="">
      <xdr:nvSpPr>
        <xdr:cNvPr id="470" name="普通建設事業費 （ うち更新整備　）最小値テキスト">
          <a:extLst>
            <a:ext uri="{FF2B5EF4-FFF2-40B4-BE49-F238E27FC236}">
              <a16:creationId xmlns:a16="http://schemas.microsoft.com/office/drawing/2014/main" id="{00000000-0008-0000-0600-0000D6010000}"/>
            </a:ext>
          </a:extLst>
        </xdr:cNvPr>
        <xdr:cNvSpPr txBox="1"/>
      </xdr:nvSpPr>
      <xdr:spPr>
        <a:xfrm>
          <a:off x="10528300" y="1691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107082</xdr:rowOff>
    </xdr:from>
    <xdr:to>
      <xdr:col>55</xdr:col>
      <xdr:colOff>88900</xdr:colOff>
      <xdr:row>98</xdr:row>
      <xdr:rowOff>107082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690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113766</xdr:rowOff>
    </xdr:from>
    <xdr:ext cx="599010" cy="259045"/>
    <xdr:sp macro="" textlink="">
      <xdr:nvSpPr>
        <xdr:cNvPr id="472" name="普通建設事業費 （ うち更新整備　）最大値テキスト">
          <a:extLst>
            <a:ext uri="{FF2B5EF4-FFF2-40B4-BE49-F238E27FC236}">
              <a16:creationId xmlns:a16="http://schemas.microsoft.com/office/drawing/2014/main" id="{00000000-0008-0000-0600-0000D8010000}"/>
            </a:ext>
          </a:extLst>
        </xdr:cNvPr>
        <xdr:cNvSpPr txBox="1"/>
      </xdr:nvSpPr>
      <xdr:spPr>
        <a:xfrm>
          <a:off x="10528300" y="1537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167089</xdr:rowOff>
    </xdr:from>
    <xdr:to>
      <xdr:col>55</xdr:col>
      <xdr:colOff>88900</xdr:colOff>
      <xdr:row>90</xdr:row>
      <xdr:rowOff>167089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0388600" y="1559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67977</xdr:rowOff>
    </xdr:from>
    <xdr:to>
      <xdr:col>55</xdr:col>
      <xdr:colOff>0</xdr:colOff>
      <xdr:row>97</xdr:row>
      <xdr:rowOff>141143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9639300" y="16698627"/>
          <a:ext cx="838200" cy="7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54512</xdr:rowOff>
    </xdr:from>
    <xdr:ext cx="534377" cy="259045"/>
    <xdr:sp macro="" textlink="">
      <xdr:nvSpPr>
        <xdr:cNvPr id="475" name="普通建設事業費 （ うち更新整備　）平均値テキスト">
          <a:extLst>
            <a:ext uri="{FF2B5EF4-FFF2-40B4-BE49-F238E27FC236}">
              <a16:creationId xmlns:a16="http://schemas.microsoft.com/office/drawing/2014/main" id="{00000000-0008-0000-0600-0000DB010000}"/>
            </a:ext>
          </a:extLst>
        </xdr:cNvPr>
        <xdr:cNvSpPr txBox="1"/>
      </xdr:nvSpPr>
      <xdr:spPr>
        <a:xfrm>
          <a:off x="10528300" y="16513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31635</xdr:rowOff>
    </xdr:from>
    <xdr:to>
      <xdr:col>55</xdr:col>
      <xdr:colOff>50800</xdr:colOff>
      <xdr:row>97</xdr:row>
      <xdr:rowOff>133235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10426700" y="16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37573</xdr:rowOff>
    </xdr:from>
    <xdr:to>
      <xdr:col>50</xdr:col>
      <xdr:colOff>114300</xdr:colOff>
      <xdr:row>97</xdr:row>
      <xdr:rowOff>67977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8750300" y="16668223"/>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41794</xdr:rowOff>
    </xdr:from>
    <xdr:to>
      <xdr:col>50</xdr:col>
      <xdr:colOff>165100</xdr:colOff>
      <xdr:row>97</xdr:row>
      <xdr:rowOff>143394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9588500" y="166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134521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6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93509</xdr:rowOff>
    </xdr:from>
    <xdr:to>
      <xdr:col>45</xdr:col>
      <xdr:colOff>177800</xdr:colOff>
      <xdr:row>97</xdr:row>
      <xdr:rowOff>37573</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7861300" y="16552709"/>
          <a:ext cx="889000" cy="11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102930</xdr:rowOff>
    </xdr:from>
    <xdr:to>
      <xdr:col>46</xdr:col>
      <xdr:colOff>38100</xdr:colOff>
      <xdr:row>98</xdr:row>
      <xdr:rowOff>33080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8699500" y="167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24207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8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93509</xdr:rowOff>
    </xdr:from>
    <xdr:to>
      <xdr:col>41</xdr:col>
      <xdr:colOff>50800</xdr:colOff>
      <xdr:row>97</xdr:row>
      <xdr:rowOff>118297</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flipV="1">
          <a:off x="6972300" y="16552709"/>
          <a:ext cx="889000" cy="19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82699</xdr:rowOff>
    </xdr:from>
    <xdr:to>
      <xdr:col>41</xdr:col>
      <xdr:colOff>101600</xdr:colOff>
      <xdr:row>98</xdr:row>
      <xdr:rowOff>12849</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7810500" y="167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3976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2318</xdr:rowOff>
    </xdr:from>
    <xdr:to>
      <xdr:col>36</xdr:col>
      <xdr:colOff>165100</xdr:colOff>
      <xdr:row>98</xdr:row>
      <xdr:rowOff>103918</xdr:rowOff>
    </xdr:to>
    <xdr:sp macro="" textlink="">
      <xdr:nvSpPr>
        <xdr:cNvPr id="486" name="フローチャート: 判断 485">
          <a:extLst>
            <a:ext uri="{FF2B5EF4-FFF2-40B4-BE49-F238E27FC236}">
              <a16:creationId xmlns:a16="http://schemas.microsoft.com/office/drawing/2014/main" id="{00000000-0008-0000-0600-0000E6010000}"/>
            </a:ext>
          </a:extLst>
        </xdr:cNvPr>
        <xdr:cNvSpPr/>
      </xdr:nvSpPr>
      <xdr:spPr>
        <a:xfrm>
          <a:off x="6921500" y="1680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95045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9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90343</xdr:rowOff>
    </xdr:from>
    <xdr:to>
      <xdr:col>55</xdr:col>
      <xdr:colOff>50800</xdr:colOff>
      <xdr:row>98</xdr:row>
      <xdr:rowOff>20493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10426700" y="167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68770</xdr:rowOff>
    </xdr:from>
    <xdr:ext cx="534377" cy="259045"/>
    <xdr:sp macro="" textlink="">
      <xdr:nvSpPr>
        <xdr:cNvPr id="494" name="普通建設事業費 （ うち更新整備　）該当値テキスト">
          <a:extLst>
            <a:ext uri="{FF2B5EF4-FFF2-40B4-BE49-F238E27FC236}">
              <a16:creationId xmlns:a16="http://schemas.microsoft.com/office/drawing/2014/main" id="{00000000-0008-0000-0600-0000EE010000}"/>
            </a:ext>
          </a:extLst>
        </xdr:cNvPr>
        <xdr:cNvSpPr txBox="1"/>
      </xdr:nvSpPr>
      <xdr:spPr>
        <a:xfrm>
          <a:off x="10528300" y="1669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17177</xdr:rowOff>
    </xdr:from>
    <xdr:to>
      <xdr:col>50</xdr:col>
      <xdr:colOff>165100</xdr:colOff>
      <xdr:row>97</xdr:row>
      <xdr:rowOff>118777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9588500" y="166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135304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9372111" y="1642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158223</xdr:rowOff>
    </xdr:from>
    <xdr:to>
      <xdr:col>46</xdr:col>
      <xdr:colOff>38100</xdr:colOff>
      <xdr:row>97</xdr:row>
      <xdr:rowOff>88373</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8699500" y="1661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104900</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8483111" y="163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42709</xdr:rowOff>
    </xdr:from>
    <xdr:to>
      <xdr:col>41</xdr:col>
      <xdr:colOff>101600</xdr:colOff>
      <xdr:row>96</xdr:row>
      <xdr:rowOff>144309</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7810500" y="165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160836</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7594111" y="1627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67497</xdr:rowOff>
    </xdr:from>
    <xdr:to>
      <xdr:col>36</xdr:col>
      <xdr:colOff>165100</xdr:colOff>
      <xdr:row>97</xdr:row>
      <xdr:rowOff>169097</xdr:rowOff>
    </xdr:to>
    <xdr:sp macro="" textlink="">
      <xdr:nvSpPr>
        <xdr:cNvPr id="501" name="楕円 500">
          <a:extLst>
            <a:ext uri="{FF2B5EF4-FFF2-40B4-BE49-F238E27FC236}">
              <a16:creationId xmlns:a16="http://schemas.microsoft.com/office/drawing/2014/main" id="{00000000-0008-0000-0600-0000F5010000}"/>
            </a:ext>
          </a:extLst>
        </xdr:cNvPr>
        <xdr:cNvSpPr/>
      </xdr:nvSpPr>
      <xdr:spPr>
        <a:xfrm>
          <a:off x="6921500" y="1669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14174</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6705111" y="1647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災害復旧事業費グラフ枠">
          <a:extLst>
            <a:ext uri="{FF2B5EF4-FFF2-40B4-BE49-F238E27FC236}">
              <a16:creationId xmlns:a16="http://schemas.microsoft.com/office/drawing/2014/main" id="{00000000-0008-0000-06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103777</xdr:rowOff>
    </xdr:from>
    <xdr:to>
      <xdr:col>85</xdr:col>
      <xdr:colOff>126364</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6317595" y="5247277"/>
          <a:ext cx="1269"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9" name="災害復旧事業費最小値テキスト">
          <a:extLst>
            <a:ext uri="{FF2B5EF4-FFF2-40B4-BE49-F238E27FC236}">
              <a16:creationId xmlns:a16="http://schemas.microsoft.com/office/drawing/2014/main" id="{00000000-0008-0000-0600-000011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50454</xdr:rowOff>
    </xdr:from>
    <xdr:ext cx="378565" cy="259045"/>
    <xdr:sp macro="" textlink="">
      <xdr:nvSpPr>
        <xdr:cNvPr id="531" name="災害復旧事業費最大値テキスト">
          <a:extLst>
            <a:ext uri="{FF2B5EF4-FFF2-40B4-BE49-F238E27FC236}">
              <a16:creationId xmlns:a16="http://schemas.microsoft.com/office/drawing/2014/main" id="{00000000-0008-0000-0600-000013020000}"/>
            </a:ext>
          </a:extLst>
        </xdr:cNvPr>
        <xdr:cNvSpPr txBox="1"/>
      </xdr:nvSpPr>
      <xdr:spPr>
        <a:xfrm>
          <a:off x="16370300" y="502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103777</xdr:rowOff>
    </xdr:from>
    <xdr:to>
      <xdr:col>86</xdr:col>
      <xdr:colOff>25400</xdr:colOff>
      <xdr:row>30</xdr:row>
      <xdr:rowOff>103777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6230600" y="52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56260</xdr:rowOff>
    </xdr:from>
    <xdr:ext cx="313932" cy="259045"/>
    <xdr:sp macro="" textlink="">
      <xdr:nvSpPr>
        <xdr:cNvPr id="534" name="災害復旧事業費平均値テキスト">
          <a:extLst>
            <a:ext uri="{FF2B5EF4-FFF2-40B4-BE49-F238E27FC236}">
              <a16:creationId xmlns:a16="http://schemas.microsoft.com/office/drawing/2014/main" id="{00000000-0008-0000-0600-000016020000}"/>
            </a:ext>
          </a:extLst>
        </xdr:cNvPr>
        <xdr:cNvSpPr txBox="1"/>
      </xdr:nvSpPr>
      <xdr:spPr>
        <a:xfrm>
          <a:off x="16370300" y="63999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33383</xdr:rowOff>
    </xdr:from>
    <xdr:to>
      <xdr:col>85</xdr:col>
      <xdr:colOff>177800</xdr:colOff>
      <xdr:row>38</xdr:row>
      <xdr:rowOff>134983</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626870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35016</xdr:rowOff>
    </xdr:from>
    <xdr:to>
      <xdr:col>81</xdr:col>
      <xdr:colOff>101600</xdr:colOff>
      <xdr:row>39</xdr:row>
      <xdr:rowOff>136616</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5430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153143</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48078</xdr:rowOff>
    </xdr:from>
    <xdr:to>
      <xdr:col>76</xdr:col>
      <xdr:colOff>165100</xdr:colOff>
      <xdr:row>39</xdr:row>
      <xdr:rowOff>149678</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4541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150949</xdr:rowOff>
    </xdr:from>
    <xdr:to>
      <xdr:col>72</xdr:col>
      <xdr:colOff>38100</xdr:colOff>
      <xdr:row>39</xdr:row>
      <xdr:rowOff>81099</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3652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97626</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46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167277</xdr:rowOff>
    </xdr:from>
    <xdr:to>
      <xdr:col>67</xdr:col>
      <xdr:colOff>101600</xdr:colOff>
      <xdr:row>39</xdr:row>
      <xdr:rowOff>97427</xdr:rowOff>
    </xdr:to>
    <xdr:sp macro="" textlink="">
      <xdr:nvSpPr>
        <xdr:cNvPr id="545" name="フローチャート: 判断 544">
          <a:extLst>
            <a:ext uri="{FF2B5EF4-FFF2-40B4-BE49-F238E27FC236}">
              <a16:creationId xmlns:a16="http://schemas.microsoft.com/office/drawing/2014/main" id="{00000000-0008-0000-0600-000021020000}"/>
            </a:ext>
          </a:extLst>
        </xdr:cNvPr>
        <xdr:cNvSpPr/>
      </xdr:nvSpPr>
      <xdr:spPr>
        <a:xfrm>
          <a:off x="12763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113954</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57333" y="6457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3" name="災害復旧事業費該当値テキスト">
          <a:extLst>
            <a:ext uri="{FF2B5EF4-FFF2-40B4-BE49-F238E27FC236}">
              <a16:creationId xmlns:a16="http://schemas.microsoft.com/office/drawing/2014/main" id="{00000000-0008-0000-0600-000029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166205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4467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60" name="楕円 559">
          <a:extLst>
            <a:ext uri="{FF2B5EF4-FFF2-40B4-BE49-F238E27FC236}">
              <a16:creationId xmlns:a16="http://schemas.microsoft.com/office/drawing/2014/main" id="{00000000-0008-0000-0600-000030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id="{00000000-0008-0000-06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a:extLst>
            <a:ext uri="{FF2B5EF4-FFF2-40B4-BE49-F238E27FC236}">
              <a16:creationId xmlns:a16="http://schemas.microsoft.com/office/drawing/2014/main" id="{00000000-0008-0000-06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8" name="失業対策事業費最小値テキスト">
          <a:extLst>
            <a:ext uri="{FF2B5EF4-FFF2-40B4-BE49-F238E27FC236}">
              <a16:creationId xmlns:a16="http://schemas.microsoft.com/office/drawing/2014/main" id="{00000000-0008-0000-0600-00004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0" name="失業対策事業費最大値テキスト">
          <a:extLst>
            <a:ext uri="{FF2B5EF4-FFF2-40B4-BE49-F238E27FC236}">
              <a16:creationId xmlns:a16="http://schemas.microsoft.com/office/drawing/2014/main" id="{00000000-0008-0000-0600-00004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3" name="失業対策事業費平均値テキスト">
          <a:extLst>
            <a:ext uri="{FF2B5EF4-FFF2-40B4-BE49-F238E27FC236}">
              <a16:creationId xmlns:a16="http://schemas.microsoft.com/office/drawing/2014/main" id="{00000000-0008-0000-0600-00004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フローチャート: 判断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2" name="失業対策事業費該当値テキスト">
          <a:extLst>
            <a:ext uri="{FF2B5EF4-FFF2-40B4-BE49-F238E27FC236}">
              <a16:creationId xmlns:a16="http://schemas.microsoft.com/office/drawing/2014/main" id="{00000000-0008-0000-0600-00005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a:extLst>
            <a:ext uri="{FF2B5EF4-FFF2-40B4-BE49-F238E27FC236}">
              <a16:creationId xmlns:a16="http://schemas.microsoft.com/office/drawing/2014/main" id="{00000000-0008-0000-06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1397</xdr:rowOff>
    </xdr:from>
    <xdr:to>
      <xdr:col>85</xdr:col>
      <xdr:colOff>126364</xdr:colOff>
      <xdr:row>78</xdr:row>
      <xdr:rowOff>147625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6317595" y="12174347"/>
          <a:ext cx="1269" cy="134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151452</xdr:rowOff>
    </xdr:from>
    <xdr:ext cx="378565" cy="259045"/>
    <xdr:sp macro="" textlink="">
      <xdr:nvSpPr>
        <xdr:cNvPr id="635" name="公債費最小値テキスト">
          <a:extLst>
            <a:ext uri="{FF2B5EF4-FFF2-40B4-BE49-F238E27FC236}">
              <a16:creationId xmlns:a16="http://schemas.microsoft.com/office/drawing/2014/main" id="{00000000-0008-0000-0600-00007B020000}"/>
            </a:ext>
          </a:extLst>
        </xdr:cNvPr>
        <xdr:cNvSpPr txBox="1"/>
      </xdr:nvSpPr>
      <xdr:spPr>
        <a:xfrm>
          <a:off x="16370300" y="135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147625</xdr:rowOff>
    </xdr:from>
    <xdr:to>
      <xdr:col>86</xdr:col>
      <xdr:colOff>25400</xdr:colOff>
      <xdr:row>78</xdr:row>
      <xdr:rowOff>147625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35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119524</xdr:rowOff>
    </xdr:from>
    <xdr:ext cx="534377" cy="259045"/>
    <xdr:sp macro="" textlink="">
      <xdr:nvSpPr>
        <xdr:cNvPr id="637" name="公債費最大値テキスト">
          <a:extLst>
            <a:ext uri="{FF2B5EF4-FFF2-40B4-BE49-F238E27FC236}">
              <a16:creationId xmlns:a16="http://schemas.microsoft.com/office/drawing/2014/main" id="{00000000-0008-0000-0600-00007D020000}"/>
            </a:ext>
          </a:extLst>
        </xdr:cNvPr>
        <xdr:cNvSpPr txBox="1"/>
      </xdr:nvSpPr>
      <xdr:spPr>
        <a:xfrm>
          <a:off x="16370300" y="119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1397</xdr:rowOff>
    </xdr:from>
    <xdr:to>
      <xdr:col>86</xdr:col>
      <xdr:colOff>25400</xdr:colOff>
      <xdr:row>71</xdr:row>
      <xdr:rowOff>1397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217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117907</xdr:rowOff>
    </xdr:from>
    <xdr:to>
      <xdr:col>85</xdr:col>
      <xdr:colOff>127000</xdr:colOff>
      <xdr:row>76</xdr:row>
      <xdr:rowOff>14656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5481300" y="12976657"/>
          <a:ext cx="8382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153001</xdr:rowOff>
    </xdr:from>
    <xdr:ext cx="469744" cy="259045"/>
    <xdr:sp macro="" textlink="">
      <xdr:nvSpPr>
        <xdr:cNvPr id="640" name="公債費平均値テキスト">
          <a:extLst>
            <a:ext uri="{FF2B5EF4-FFF2-40B4-BE49-F238E27FC236}">
              <a16:creationId xmlns:a16="http://schemas.microsoft.com/office/drawing/2014/main" id="{00000000-0008-0000-0600-000080020000}"/>
            </a:ext>
          </a:extLst>
        </xdr:cNvPr>
        <xdr:cNvSpPr txBox="1"/>
      </xdr:nvSpPr>
      <xdr:spPr>
        <a:xfrm>
          <a:off x="16370300" y="12840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130124</xdr:rowOff>
    </xdr:from>
    <xdr:to>
      <xdr:col>85</xdr:col>
      <xdr:colOff>177800</xdr:colOff>
      <xdr:row>76</xdr:row>
      <xdr:rowOff>60274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62687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42469</xdr:rowOff>
    </xdr:from>
    <xdr:to>
      <xdr:col>81</xdr:col>
      <xdr:colOff>50800</xdr:colOff>
      <xdr:row>75</xdr:row>
      <xdr:rowOff>117907</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4592300" y="12901219"/>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41732</xdr:rowOff>
    </xdr:from>
    <xdr:to>
      <xdr:col>81</xdr:col>
      <xdr:colOff>101600</xdr:colOff>
      <xdr:row>76</xdr:row>
      <xdr:rowOff>143332</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5430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134459</xdr:rowOff>
    </xdr:from>
    <xdr:ext cx="469744"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46428" y="1316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31496</xdr:rowOff>
    </xdr:from>
    <xdr:to>
      <xdr:col>76</xdr:col>
      <xdr:colOff>114300</xdr:colOff>
      <xdr:row>75</xdr:row>
      <xdr:rowOff>42469</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3703300" y="12890246"/>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112064</xdr:rowOff>
    </xdr:from>
    <xdr:to>
      <xdr:col>76</xdr:col>
      <xdr:colOff>165100</xdr:colOff>
      <xdr:row>76</xdr:row>
      <xdr:rowOff>42214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4541500" y="12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33341</xdr:rowOff>
    </xdr:from>
    <xdr:ext cx="469744"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57428" y="1306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136652</xdr:rowOff>
    </xdr:from>
    <xdr:to>
      <xdr:col>71</xdr:col>
      <xdr:colOff>177800</xdr:colOff>
      <xdr:row>75</xdr:row>
      <xdr:rowOff>31496</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814300" y="12652502"/>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101702</xdr:rowOff>
    </xdr:from>
    <xdr:to>
      <xdr:col>72</xdr:col>
      <xdr:colOff>38100</xdr:colOff>
      <xdr:row>76</xdr:row>
      <xdr:rowOff>31852</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3652500" y="129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22979</xdr:rowOff>
    </xdr:from>
    <xdr:ext cx="469744"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68428" y="1305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120828</xdr:rowOff>
    </xdr:from>
    <xdr:to>
      <xdr:col>67</xdr:col>
      <xdr:colOff>101600</xdr:colOff>
      <xdr:row>75</xdr:row>
      <xdr:rowOff>50978</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2763500" y="1280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42105</xdr:rowOff>
    </xdr:from>
    <xdr:ext cx="469744"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79428" y="1290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135306</xdr:rowOff>
    </xdr:from>
    <xdr:to>
      <xdr:col>85</xdr:col>
      <xdr:colOff>177800</xdr:colOff>
      <xdr:row>76</xdr:row>
      <xdr:rowOff>65456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6268700" y="1299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113733</xdr:rowOff>
    </xdr:from>
    <xdr:ext cx="469744" cy="259045"/>
    <xdr:sp macro="" textlink="">
      <xdr:nvSpPr>
        <xdr:cNvPr id="659" name="公債費該当値テキスト">
          <a:extLst>
            <a:ext uri="{FF2B5EF4-FFF2-40B4-BE49-F238E27FC236}">
              <a16:creationId xmlns:a16="http://schemas.microsoft.com/office/drawing/2014/main" id="{00000000-0008-0000-0600-000093020000}"/>
            </a:ext>
          </a:extLst>
        </xdr:cNvPr>
        <xdr:cNvSpPr txBox="1"/>
      </xdr:nvSpPr>
      <xdr:spPr>
        <a:xfrm>
          <a:off x="16370300" y="1297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67107</xdr:rowOff>
    </xdr:from>
    <xdr:to>
      <xdr:col>81</xdr:col>
      <xdr:colOff>101600</xdr:colOff>
      <xdr:row>75</xdr:row>
      <xdr:rowOff>168706</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5430500" y="129258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13784</xdr:rowOff>
    </xdr:from>
    <xdr:ext cx="469744"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5246428" y="1270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163119</xdr:rowOff>
    </xdr:from>
    <xdr:to>
      <xdr:col>76</xdr:col>
      <xdr:colOff>165100</xdr:colOff>
      <xdr:row>75</xdr:row>
      <xdr:rowOff>93269</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4541500" y="1285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109796</xdr:rowOff>
    </xdr:from>
    <xdr:ext cx="469744"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357428" y="1262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152146</xdr:rowOff>
    </xdr:from>
    <xdr:to>
      <xdr:col>72</xdr:col>
      <xdr:colOff>38100</xdr:colOff>
      <xdr:row>75</xdr:row>
      <xdr:rowOff>82296</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3652500" y="1283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98823</xdr:rowOff>
    </xdr:from>
    <xdr:ext cx="469744"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3468428" y="1261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85852</xdr:rowOff>
    </xdr:from>
    <xdr:to>
      <xdr:col>67</xdr:col>
      <xdr:colOff>101600</xdr:colOff>
      <xdr:row>74</xdr:row>
      <xdr:rowOff>16002</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2763500" y="1260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32529</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547111" y="1237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a16="http://schemas.microsoft.com/office/drawing/2014/main" id="{00000000-0008-0000-06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8692</xdr:rowOff>
    </xdr:from>
    <xdr:to>
      <xdr:col>85</xdr:col>
      <xdr:colOff>126364</xdr:colOff>
      <xdr:row>98</xdr:row>
      <xdr:rowOff>88398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6317595" y="15439192"/>
          <a:ext cx="1269" cy="1451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92225</xdr:rowOff>
    </xdr:from>
    <xdr:ext cx="469744" cy="259045"/>
    <xdr:sp macro="" textlink="">
      <xdr:nvSpPr>
        <xdr:cNvPr id="692" name="積立金最小値テキスト">
          <a:extLst>
            <a:ext uri="{FF2B5EF4-FFF2-40B4-BE49-F238E27FC236}">
              <a16:creationId xmlns:a16="http://schemas.microsoft.com/office/drawing/2014/main" id="{00000000-0008-0000-0600-0000B4020000}"/>
            </a:ext>
          </a:extLst>
        </xdr:cNvPr>
        <xdr:cNvSpPr txBox="1"/>
      </xdr:nvSpPr>
      <xdr:spPr>
        <a:xfrm>
          <a:off x="16370300" y="1689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88398</xdr:rowOff>
    </xdr:from>
    <xdr:to>
      <xdr:col>86</xdr:col>
      <xdr:colOff>25400</xdr:colOff>
      <xdr:row>98</xdr:row>
      <xdr:rowOff>88398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689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126819</xdr:rowOff>
    </xdr:from>
    <xdr:ext cx="534377" cy="259045"/>
    <xdr:sp macro="" textlink="">
      <xdr:nvSpPr>
        <xdr:cNvPr id="694" name="積立金最大値テキスト">
          <a:extLst>
            <a:ext uri="{FF2B5EF4-FFF2-40B4-BE49-F238E27FC236}">
              <a16:creationId xmlns:a16="http://schemas.microsoft.com/office/drawing/2014/main" id="{00000000-0008-0000-0600-0000B6020000}"/>
            </a:ext>
          </a:extLst>
        </xdr:cNvPr>
        <xdr:cNvSpPr txBox="1"/>
      </xdr:nvSpPr>
      <xdr:spPr>
        <a:xfrm>
          <a:off x="16370300" y="152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8692</xdr:rowOff>
    </xdr:from>
    <xdr:to>
      <xdr:col>86</xdr:col>
      <xdr:colOff>25400</xdr:colOff>
      <xdr:row>90</xdr:row>
      <xdr:rowOff>8692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543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118497</xdr:rowOff>
    </xdr:from>
    <xdr:to>
      <xdr:col>85</xdr:col>
      <xdr:colOff>127000</xdr:colOff>
      <xdr:row>96</xdr:row>
      <xdr:rowOff>25381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5481300" y="16406247"/>
          <a:ext cx="838200" cy="7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34351</xdr:rowOff>
    </xdr:from>
    <xdr:ext cx="534377" cy="259045"/>
    <xdr:sp macro="" textlink="">
      <xdr:nvSpPr>
        <xdr:cNvPr id="697" name="積立金平均値テキスト">
          <a:extLst>
            <a:ext uri="{FF2B5EF4-FFF2-40B4-BE49-F238E27FC236}">
              <a16:creationId xmlns:a16="http://schemas.microsoft.com/office/drawing/2014/main" id="{00000000-0008-0000-0600-0000B9020000}"/>
            </a:ext>
          </a:extLst>
        </xdr:cNvPr>
        <xdr:cNvSpPr txBox="1"/>
      </xdr:nvSpPr>
      <xdr:spPr>
        <a:xfrm>
          <a:off x="16370300" y="16493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55924</xdr:rowOff>
    </xdr:from>
    <xdr:to>
      <xdr:col>85</xdr:col>
      <xdr:colOff>177800</xdr:colOff>
      <xdr:row>96</xdr:row>
      <xdr:rowOff>157524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62687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118497</xdr:rowOff>
    </xdr:from>
    <xdr:to>
      <xdr:col>81</xdr:col>
      <xdr:colOff>50800</xdr:colOff>
      <xdr:row>96</xdr:row>
      <xdr:rowOff>18484</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4592300" y="16406247"/>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64458</xdr:rowOff>
    </xdr:from>
    <xdr:to>
      <xdr:col>81</xdr:col>
      <xdr:colOff>101600</xdr:colOff>
      <xdr:row>96</xdr:row>
      <xdr:rowOff>166058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5430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157185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6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151758</xdr:rowOff>
    </xdr:from>
    <xdr:to>
      <xdr:col>76</xdr:col>
      <xdr:colOff>114300</xdr:colOff>
      <xdr:row>96</xdr:row>
      <xdr:rowOff>18484</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3703300" y="16439508"/>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116980</xdr:rowOff>
    </xdr:from>
    <xdr:to>
      <xdr:col>76</xdr:col>
      <xdr:colOff>165100</xdr:colOff>
      <xdr:row>97</xdr:row>
      <xdr:rowOff>47130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4541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38257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6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139300</xdr:rowOff>
    </xdr:from>
    <xdr:to>
      <xdr:col>71</xdr:col>
      <xdr:colOff>177800</xdr:colOff>
      <xdr:row>95</xdr:row>
      <xdr:rowOff>151758</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2814300" y="16427050"/>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91872</xdr:rowOff>
    </xdr:from>
    <xdr:to>
      <xdr:col>72</xdr:col>
      <xdr:colOff>38100</xdr:colOff>
      <xdr:row>97</xdr:row>
      <xdr:rowOff>22022</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3652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13149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6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59258</xdr:rowOff>
    </xdr:from>
    <xdr:to>
      <xdr:col>67</xdr:col>
      <xdr:colOff>101600</xdr:colOff>
      <xdr:row>96</xdr:row>
      <xdr:rowOff>160858</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2763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151985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6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146031</xdr:rowOff>
    </xdr:from>
    <xdr:to>
      <xdr:col>85</xdr:col>
      <xdr:colOff>177800</xdr:colOff>
      <xdr:row>96</xdr:row>
      <xdr:rowOff>76181</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6268700" y="1643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168908</xdr:rowOff>
    </xdr:from>
    <xdr:ext cx="534377" cy="259045"/>
    <xdr:sp macro="" textlink="">
      <xdr:nvSpPr>
        <xdr:cNvPr id="716" name="積立金該当値テキスト">
          <a:extLst>
            <a:ext uri="{FF2B5EF4-FFF2-40B4-BE49-F238E27FC236}">
              <a16:creationId xmlns:a16="http://schemas.microsoft.com/office/drawing/2014/main" id="{00000000-0008-0000-0600-0000CC020000}"/>
            </a:ext>
          </a:extLst>
        </xdr:cNvPr>
        <xdr:cNvSpPr txBox="1"/>
      </xdr:nvSpPr>
      <xdr:spPr>
        <a:xfrm>
          <a:off x="16370300" y="1628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67697</xdr:rowOff>
    </xdr:from>
    <xdr:to>
      <xdr:col>81</xdr:col>
      <xdr:colOff>101600</xdr:colOff>
      <xdr:row>95</xdr:row>
      <xdr:rowOff>169297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5430500" y="1635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14374</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214111" y="1613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139134</xdr:rowOff>
    </xdr:from>
    <xdr:to>
      <xdr:col>76</xdr:col>
      <xdr:colOff>165100</xdr:colOff>
      <xdr:row>96</xdr:row>
      <xdr:rowOff>69284</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4541500" y="1642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85811</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4325111" y="1620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100958</xdr:rowOff>
    </xdr:from>
    <xdr:to>
      <xdr:col>72</xdr:col>
      <xdr:colOff>38100</xdr:colOff>
      <xdr:row>96</xdr:row>
      <xdr:rowOff>31108</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3652500" y="1638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47635</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3436111" y="1616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88500</xdr:rowOff>
    </xdr:from>
    <xdr:to>
      <xdr:col>67</xdr:col>
      <xdr:colOff>101600</xdr:colOff>
      <xdr:row>96</xdr:row>
      <xdr:rowOff>18650</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2763500" y="163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35177</xdr:rowOff>
    </xdr:from>
    <xdr:ext cx="534377"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2547111" y="1615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12819</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699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469744"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101719</xdr:rowOff>
    </xdr:from>
    <xdr:ext cx="313932"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445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78842</xdr:rowOff>
    </xdr:from>
    <xdr:to>
      <xdr:col>116</xdr:col>
      <xdr:colOff>114300</xdr:colOff>
      <xdr:row>39</xdr:row>
      <xdr:rowOff>8992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70612</xdr:rowOff>
    </xdr:from>
    <xdr:to>
      <xdr:col>112</xdr:col>
      <xdr:colOff>38100</xdr:colOff>
      <xdr:row>39</xdr:row>
      <xdr:rowOff>762</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17289</xdr:rowOff>
    </xdr:from>
    <xdr:ext cx="313932"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66333" y="6360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105867</xdr:rowOff>
    </xdr:from>
    <xdr:to>
      <xdr:col>102</xdr:col>
      <xdr:colOff>114300</xdr:colOff>
      <xdr:row>38</xdr:row>
      <xdr:rowOff>139700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620967"/>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87985</xdr:rowOff>
    </xdr:from>
    <xdr:to>
      <xdr:col>102</xdr:col>
      <xdr:colOff>165100</xdr:colOff>
      <xdr:row>39</xdr:row>
      <xdr:rowOff>18135</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34663</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378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86157</xdr:rowOff>
    </xdr:from>
    <xdr:to>
      <xdr:col>98</xdr:col>
      <xdr:colOff>38100</xdr:colOff>
      <xdr:row>39</xdr:row>
      <xdr:rowOff>16307</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7434</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6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57269</xdr:rowOff>
    </xdr:from>
    <xdr:ext cx="249299"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5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1744</xdr:rowOff>
    </xdr:from>
    <xdr:ext cx="313932"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99333" y="6345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122052</xdr:rowOff>
    </xdr:from>
    <xdr:to>
      <xdr:col>116</xdr:col>
      <xdr:colOff>62864</xdr:colOff>
      <xdr:row>58</xdr:row>
      <xdr:rowOff>139060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694552"/>
          <a:ext cx="1269" cy="1388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142887</xdr:rowOff>
    </xdr:from>
    <xdr:ext cx="249299"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0869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139060</xdr:rowOff>
    </xdr:from>
    <xdr:to>
      <xdr:col>116</xdr:col>
      <xdr:colOff>152400</xdr:colOff>
      <xdr:row>58</xdr:row>
      <xdr:rowOff>139060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08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68729</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4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122052</xdr:rowOff>
    </xdr:from>
    <xdr:to>
      <xdr:col>116</xdr:col>
      <xdr:colOff>152400</xdr:colOff>
      <xdr:row>50</xdr:row>
      <xdr:rowOff>122052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69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128727</xdr:rowOff>
    </xdr:from>
    <xdr:to>
      <xdr:col>116</xdr:col>
      <xdr:colOff>63500</xdr:colOff>
      <xdr:row>58</xdr:row>
      <xdr:rowOff>130465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1323300" y="10072827"/>
          <a:ext cx="8382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38625</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639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15748</xdr:rowOff>
    </xdr:from>
    <xdr:to>
      <xdr:col>116</xdr:col>
      <xdr:colOff>114300</xdr:colOff>
      <xdr:row>57</xdr:row>
      <xdr:rowOff>117348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130465</xdr:rowOff>
    </xdr:from>
    <xdr:to>
      <xdr:col>111</xdr:col>
      <xdr:colOff>177800</xdr:colOff>
      <xdr:row>58</xdr:row>
      <xdr:rowOff>132568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20434300" y="10074565"/>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9530</xdr:rowOff>
    </xdr:from>
    <xdr:to>
      <xdr:col>112</xdr:col>
      <xdr:colOff>38100</xdr:colOff>
      <xdr:row>57</xdr:row>
      <xdr:rowOff>111130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127657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132568</xdr:rowOff>
    </xdr:from>
    <xdr:to>
      <xdr:col>107</xdr:col>
      <xdr:colOff>50800</xdr:colOff>
      <xdr:row>58</xdr:row>
      <xdr:rowOff>132568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9545300" y="100766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72349</xdr:rowOff>
    </xdr:from>
    <xdr:to>
      <xdr:col>107</xdr:col>
      <xdr:colOff>101600</xdr:colOff>
      <xdr:row>58</xdr:row>
      <xdr:rowOff>2499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19026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125801</xdr:rowOff>
    </xdr:from>
    <xdr:to>
      <xdr:col>102</xdr:col>
      <xdr:colOff>114300</xdr:colOff>
      <xdr:row>58</xdr:row>
      <xdr:rowOff>132568</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656300" y="10069901"/>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58725</xdr:rowOff>
    </xdr:from>
    <xdr:to>
      <xdr:col>102</xdr:col>
      <xdr:colOff>165100</xdr:colOff>
      <xdr:row>57</xdr:row>
      <xdr:rowOff>160325</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5402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28641</xdr:rowOff>
    </xdr:from>
    <xdr:to>
      <xdr:col>98</xdr:col>
      <xdr:colOff>38100</xdr:colOff>
      <xdr:row>57</xdr:row>
      <xdr:rowOff>130241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146768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100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164304</xdr:rowOff>
    </xdr:from>
    <xdr:ext cx="378565"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9936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79665</xdr:rowOff>
    </xdr:from>
    <xdr:to>
      <xdr:col>112</xdr:col>
      <xdr:colOff>38100</xdr:colOff>
      <xdr:row>59</xdr:row>
      <xdr:rowOff>9815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100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942</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134017" y="10116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81768</xdr:rowOff>
    </xdr:from>
    <xdr:to>
      <xdr:col>107</xdr:col>
      <xdr:colOff>101600</xdr:colOff>
      <xdr:row>59</xdr:row>
      <xdr:rowOff>11918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1002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3045</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277333" y="10118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81768</xdr:rowOff>
    </xdr:from>
    <xdr:to>
      <xdr:col>102</xdr:col>
      <xdr:colOff>165100</xdr:colOff>
      <xdr:row>59</xdr:row>
      <xdr:rowOff>11918</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1002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3045</xdr:rowOff>
    </xdr:from>
    <xdr:ext cx="313932"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88333" y="10118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75001</xdr:rowOff>
    </xdr:from>
    <xdr:to>
      <xdr:col>98</xdr:col>
      <xdr:colOff>38100</xdr:colOff>
      <xdr:row>59</xdr:row>
      <xdr:rowOff>5151</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1001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167728</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67017" y="1011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138652</xdr:rowOff>
    </xdr:from>
    <xdr:to>
      <xdr:col>116</xdr:col>
      <xdr:colOff>62864</xdr:colOff>
      <xdr:row>78</xdr:row>
      <xdr:rowOff>149797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140152"/>
          <a:ext cx="1269" cy="138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153624</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5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149797</xdr:rowOff>
    </xdr:from>
    <xdr:to>
      <xdr:col>116</xdr:col>
      <xdr:colOff>152400</xdr:colOff>
      <xdr:row>78</xdr:row>
      <xdr:rowOff>149797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52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85329</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1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138652</xdr:rowOff>
    </xdr:from>
    <xdr:to>
      <xdr:col>116</xdr:col>
      <xdr:colOff>152400</xdr:colOff>
      <xdr:row>70</xdr:row>
      <xdr:rowOff>138652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1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19876</xdr:rowOff>
    </xdr:from>
    <xdr:to>
      <xdr:col>116</xdr:col>
      <xdr:colOff>63500</xdr:colOff>
      <xdr:row>74</xdr:row>
      <xdr:rowOff>99885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2707176"/>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10368</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3040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31941</xdr:rowOff>
    </xdr:from>
    <xdr:to>
      <xdr:col>116</xdr:col>
      <xdr:colOff>114300</xdr:colOff>
      <xdr:row>76</xdr:row>
      <xdr:rowOff>133541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6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99885</xdr:rowOff>
    </xdr:from>
    <xdr:to>
      <xdr:col>111</xdr:col>
      <xdr:colOff>177800</xdr:colOff>
      <xdr:row>74</xdr:row>
      <xdr:rowOff>141700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0434300" y="12787185"/>
          <a:ext cx="889000" cy="4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60325</xdr:rowOff>
    </xdr:from>
    <xdr:to>
      <xdr:col>112</xdr:col>
      <xdr:colOff>38100</xdr:colOff>
      <xdr:row>76</xdr:row>
      <xdr:rowOff>161925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153052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110839</xdr:rowOff>
    </xdr:from>
    <xdr:to>
      <xdr:col>107</xdr:col>
      <xdr:colOff>50800</xdr:colOff>
      <xdr:row>74</xdr:row>
      <xdr:rowOff>141700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9545300" y="12626689"/>
          <a:ext cx="889000" cy="2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20796</xdr:rowOff>
    </xdr:from>
    <xdr:to>
      <xdr:col>107</xdr:col>
      <xdr:colOff>101600</xdr:colOff>
      <xdr:row>76</xdr:row>
      <xdr:rowOff>122396</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113523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21971</xdr:rowOff>
    </xdr:from>
    <xdr:to>
      <xdr:col>102</xdr:col>
      <xdr:colOff>114300</xdr:colOff>
      <xdr:row>73</xdr:row>
      <xdr:rowOff>110839</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656300" y="12537821"/>
          <a:ext cx="889000" cy="8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143573</xdr:rowOff>
    </xdr:from>
    <xdr:to>
      <xdr:col>102</xdr:col>
      <xdr:colOff>165100</xdr:colOff>
      <xdr:row>75</xdr:row>
      <xdr:rowOff>73723</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28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64850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9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155956</xdr:rowOff>
    </xdr:from>
    <xdr:to>
      <xdr:col>98</xdr:col>
      <xdr:colOff>38100</xdr:colOff>
      <xdr:row>75</xdr:row>
      <xdr:rowOff>86106</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84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77233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9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140526</xdr:rowOff>
    </xdr:from>
    <xdr:to>
      <xdr:col>116</xdr:col>
      <xdr:colOff>114300</xdr:colOff>
      <xdr:row>74</xdr:row>
      <xdr:rowOff>70676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26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163403</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250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49085</xdr:rowOff>
    </xdr:from>
    <xdr:to>
      <xdr:col>112</xdr:col>
      <xdr:colOff>38100</xdr:colOff>
      <xdr:row>74</xdr:row>
      <xdr:rowOff>150685</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27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167212</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25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90900</xdr:rowOff>
    </xdr:from>
    <xdr:to>
      <xdr:col>107</xdr:col>
      <xdr:colOff>101600</xdr:colOff>
      <xdr:row>75</xdr:row>
      <xdr:rowOff>21050</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27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37577</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255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60039</xdr:rowOff>
    </xdr:from>
    <xdr:to>
      <xdr:col>102</xdr:col>
      <xdr:colOff>165100</xdr:colOff>
      <xdr:row>73</xdr:row>
      <xdr:rowOff>161639</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257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6716</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235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142621</xdr:rowOff>
    </xdr:from>
    <xdr:to>
      <xdr:col>98</xdr:col>
      <xdr:colOff>38100</xdr:colOff>
      <xdr:row>73</xdr:row>
      <xdr:rowOff>72771</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24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89298</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226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人当たりの職員数では類似団体において最も少ないが、給与水準が類似団体内でも高いところにあるため、結果として上位から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番目に少ない位置になった。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・当区の決算上の特徴であり歳出総額の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％を占める扶助費は、住民一人当たりにしても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156,356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円となっており、類似団体の中でも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番目に多い状況である。これは、生活保護費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、ここ近年の待機児童対策として保育施設を整備しているため、運営経費助成が毎年増額している状況に起因して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については、公共施設やインフラ施設の老朽化が進み、その維持更新経費が区財政を圧迫し、区の試算では更新できない恐れもあるため、長寿命化等による財政負担の軽減や平準化、地域特性や人口構造の変化を踏まえた最適な施設配置のために施設ごとの個別計画を策定し対応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691,298
657,258
53.25
294,721,630
285,257,396
7,951,091
175,182,952
32,851,556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25972</xdr:rowOff>
    </xdr:from>
    <xdr:to>
      <xdr:col>24</xdr:col>
      <xdr:colOff>62865</xdr:colOff>
      <xdr:row>38</xdr:row>
      <xdr:rowOff>15304</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9472"/>
          <a:ext cx="1270" cy="136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19131</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3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15304</xdr:rowOff>
    </xdr:from>
    <xdr:to>
      <xdr:col>24</xdr:col>
      <xdr:colOff>152400</xdr:colOff>
      <xdr:row>38</xdr:row>
      <xdr:rowOff>15304</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3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144099</xdr:rowOff>
    </xdr:from>
    <xdr:ext cx="469744"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4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25972</xdr:rowOff>
    </xdr:from>
    <xdr:to>
      <xdr:col>24</xdr:col>
      <xdr:colOff>152400</xdr:colOff>
      <xdr:row>30</xdr:row>
      <xdr:rowOff>25972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9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136842</xdr:rowOff>
    </xdr:from>
    <xdr:to>
      <xdr:col>24</xdr:col>
      <xdr:colOff>63500</xdr:colOff>
      <xdr:row>37</xdr:row>
      <xdr:rowOff>145605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80492"/>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2430</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74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151003</xdr:rowOff>
    </xdr:from>
    <xdr:to>
      <xdr:col>24</xdr:col>
      <xdr:colOff>114300</xdr:colOff>
      <xdr:row>37</xdr:row>
      <xdr:rowOff>81153</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136271</xdr:rowOff>
    </xdr:from>
    <xdr:to>
      <xdr:col>19</xdr:col>
      <xdr:colOff>177800</xdr:colOff>
      <xdr:row>37</xdr:row>
      <xdr:rowOff>145605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79921"/>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148527</xdr:rowOff>
    </xdr:from>
    <xdr:to>
      <xdr:col>20</xdr:col>
      <xdr:colOff>38100</xdr:colOff>
      <xdr:row>37</xdr:row>
      <xdr:rowOff>78677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95204</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130747</xdr:rowOff>
    </xdr:from>
    <xdr:to>
      <xdr:col>15</xdr:col>
      <xdr:colOff>50800</xdr:colOff>
      <xdr:row>37</xdr:row>
      <xdr:rowOff>136271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74397"/>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146812</xdr:rowOff>
    </xdr:from>
    <xdr:to>
      <xdr:col>15</xdr:col>
      <xdr:colOff>101600</xdr:colOff>
      <xdr:row>37</xdr:row>
      <xdr:rowOff>76962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93489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102934</xdr:rowOff>
    </xdr:from>
    <xdr:to>
      <xdr:col>10</xdr:col>
      <xdr:colOff>114300</xdr:colOff>
      <xdr:row>37</xdr:row>
      <xdr:rowOff>130747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46584"/>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133858</xdr:rowOff>
    </xdr:from>
    <xdr:to>
      <xdr:col>10</xdr:col>
      <xdr:colOff>165100</xdr:colOff>
      <xdr:row>37</xdr:row>
      <xdr:rowOff>64008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80535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108331</xdr:rowOff>
    </xdr:from>
    <xdr:to>
      <xdr:col>6</xdr:col>
      <xdr:colOff>38100</xdr:colOff>
      <xdr:row>37</xdr:row>
      <xdr:rowOff>38481</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55008</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86042</xdr:rowOff>
    </xdr:from>
    <xdr:to>
      <xdr:col>24</xdr:col>
      <xdr:colOff>114300</xdr:colOff>
      <xdr:row>38</xdr:row>
      <xdr:rowOff>16193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296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969</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4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94805</xdr:rowOff>
    </xdr:from>
    <xdr:to>
      <xdr:col>20</xdr:col>
      <xdr:colOff>38100</xdr:colOff>
      <xdr:row>38</xdr:row>
      <xdr:rowOff>24955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16083</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53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85471</xdr:rowOff>
    </xdr:from>
    <xdr:to>
      <xdr:col>15</xdr:col>
      <xdr:colOff>101600</xdr:colOff>
      <xdr:row>38</xdr:row>
      <xdr:rowOff>15621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6748</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52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79947</xdr:rowOff>
    </xdr:from>
    <xdr:to>
      <xdr:col>10</xdr:col>
      <xdr:colOff>165100</xdr:colOff>
      <xdr:row>38</xdr:row>
      <xdr:rowOff>10097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2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1223</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5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52134</xdr:rowOff>
    </xdr:from>
    <xdr:to>
      <xdr:col>6</xdr:col>
      <xdr:colOff>38100</xdr:colOff>
      <xdr:row>37</xdr:row>
      <xdr:rowOff>153734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144860</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8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147244</xdr:rowOff>
    </xdr:from>
    <xdr:to>
      <xdr:col>24</xdr:col>
      <xdr:colOff>62865</xdr:colOff>
      <xdr:row>59</xdr:row>
      <xdr:rowOff>63664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19744"/>
          <a:ext cx="1270" cy="1459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67491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63664</xdr:rowOff>
    </xdr:from>
    <xdr:to>
      <xdr:col>24</xdr:col>
      <xdr:colOff>152400</xdr:colOff>
      <xdr:row>59</xdr:row>
      <xdr:rowOff>63664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7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93921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167,307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147244</xdr:rowOff>
    </xdr:from>
    <xdr:to>
      <xdr:col>24</xdr:col>
      <xdr:colOff>152400</xdr:colOff>
      <xdr:row>50</xdr:row>
      <xdr:rowOff>147244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1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9670</xdr:rowOff>
    </xdr:from>
    <xdr:to>
      <xdr:col>24</xdr:col>
      <xdr:colOff>63500</xdr:colOff>
      <xdr:row>59</xdr:row>
      <xdr:rowOff>132297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125220"/>
          <a:ext cx="838200" cy="12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33421</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06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10544</xdr:rowOff>
    </xdr:from>
    <xdr:to>
      <xdr:col>24</xdr:col>
      <xdr:colOff>114300</xdr:colOff>
      <xdr:row>58</xdr:row>
      <xdr:rowOff>112144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129685</xdr:rowOff>
    </xdr:from>
    <xdr:to>
      <xdr:col>19</xdr:col>
      <xdr:colOff>177800</xdr:colOff>
      <xdr:row>59</xdr:row>
      <xdr:rowOff>132297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245235"/>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20124</xdr:rowOff>
    </xdr:from>
    <xdr:to>
      <xdr:col>20</xdr:col>
      <xdr:colOff>38100</xdr:colOff>
      <xdr:row>58</xdr:row>
      <xdr:rowOff>121724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138251</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80373</xdr:rowOff>
    </xdr:from>
    <xdr:to>
      <xdr:col>15</xdr:col>
      <xdr:colOff>50800</xdr:colOff>
      <xdr:row>59</xdr:row>
      <xdr:rowOff>129685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195923"/>
          <a:ext cx="8890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50027</xdr:rowOff>
    </xdr:from>
    <xdr:to>
      <xdr:col>15</xdr:col>
      <xdr:colOff>101600</xdr:colOff>
      <xdr:row>58</xdr:row>
      <xdr:rowOff>151627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168154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76791</xdr:rowOff>
    </xdr:from>
    <xdr:to>
      <xdr:col>10</xdr:col>
      <xdr:colOff>114300</xdr:colOff>
      <xdr:row>59</xdr:row>
      <xdr:rowOff>80373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92341"/>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24467</xdr:rowOff>
    </xdr:from>
    <xdr:to>
      <xdr:col>10</xdr:col>
      <xdr:colOff>165100</xdr:colOff>
      <xdr:row>58</xdr:row>
      <xdr:rowOff>126067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142594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171152</xdr:rowOff>
    </xdr:from>
    <xdr:to>
      <xdr:col>6</xdr:col>
      <xdr:colOff>38100</xdr:colOff>
      <xdr:row>58</xdr:row>
      <xdr:rowOff>101302</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117829</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130320</xdr:rowOff>
    </xdr:from>
    <xdr:to>
      <xdr:col>24</xdr:col>
      <xdr:colOff>114300</xdr:colOff>
      <xdr:row>59</xdr:row>
      <xdr:rowOff>60470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45247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8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81497</xdr:rowOff>
    </xdr:from>
    <xdr:to>
      <xdr:col>20</xdr:col>
      <xdr:colOff>38100</xdr:colOff>
      <xdr:row>60</xdr:row>
      <xdr:rowOff>11647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1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60</xdr:row>
      <xdr:rowOff>2774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28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78885</xdr:rowOff>
    </xdr:from>
    <xdr:to>
      <xdr:col>15</xdr:col>
      <xdr:colOff>101600</xdr:colOff>
      <xdr:row>60</xdr:row>
      <xdr:rowOff>9035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19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162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28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29573</xdr:rowOff>
    </xdr:from>
    <xdr:to>
      <xdr:col>10</xdr:col>
      <xdr:colOff>165100</xdr:colOff>
      <xdr:row>59</xdr:row>
      <xdr:rowOff>131173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1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122300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2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25991</xdr:rowOff>
    </xdr:from>
    <xdr:to>
      <xdr:col>6</xdr:col>
      <xdr:colOff>38100</xdr:colOff>
      <xdr:row>59</xdr:row>
      <xdr:rowOff>127591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14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118718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23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167627</xdr:rowOff>
    </xdr:from>
    <xdr:to>
      <xdr:col>24</xdr:col>
      <xdr:colOff>62865</xdr:colOff>
      <xdr:row>79</xdr:row>
      <xdr:rowOff>88760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69127"/>
          <a:ext cx="1270" cy="146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92587</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3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88760</xdr:rowOff>
    </xdr:from>
    <xdr:to>
      <xdr:col>24</xdr:col>
      <xdr:colOff>152400</xdr:colOff>
      <xdr:row>79</xdr:row>
      <xdr:rowOff>88760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3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114304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4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167627</xdr:rowOff>
    </xdr:from>
    <xdr:to>
      <xdr:col>24</xdr:col>
      <xdr:colOff>152400</xdr:colOff>
      <xdr:row>70</xdr:row>
      <xdr:rowOff>167627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6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4940</xdr:rowOff>
    </xdr:from>
    <xdr:to>
      <xdr:col>24</xdr:col>
      <xdr:colOff>63500</xdr:colOff>
      <xdr:row>75</xdr:row>
      <xdr:rowOff>74905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63690"/>
          <a:ext cx="838200" cy="6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79532</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109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101105</xdr:rowOff>
    </xdr:from>
    <xdr:to>
      <xdr:col>24</xdr:col>
      <xdr:colOff>114300</xdr:colOff>
      <xdr:row>77</xdr:row>
      <xdr:rowOff>31255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69558</xdr:rowOff>
    </xdr:from>
    <xdr:to>
      <xdr:col>19</xdr:col>
      <xdr:colOff>177800</xdr:colOff>
      <xdr:row>75</xdr:row>
      <xdr:rowOff>74905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928308"/>
          <a:ext cx="8890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35331</xdr:rowOff>
    </xdr:from>
    <xdr:to>
      <xdr:col>20</xdr:col>
      <xdr:colOff>38100</xdr:colOff>
      <xdr:row>77</xdr:row>
      <xdr:rowOff>136931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128058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32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69558</xdr:rowOff>
    </xdr:from>
    <xdr:to>
      <xdr:col>15</xdr:col>
      <xdr:colOff>50800</xdr:colOff>
      <xdr:row>75</xdr:row>
      <xdr:rowOff>71221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28308"/>
          <a:ext cx="889000" cy="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52997</xdr:rowOff>
    </xdr:from>
    <xdr:to>
      <xdr:col>15</xdr:col>
      <xdr:colOff>101600</xdr:colOff>
      <xdr:row>77</xdr:row>
      <xdr:rowOff>154597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5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145724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4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71221</xdr:rowOff>
    </xdr:from>
    <xdr:to>
      <xdr:col>10</xdr:col>
      <xdr:colOff>114300</xdr:colOff>
      <xdr:row>76</xdr:row>
      <xdr:rowOff>35458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29971"/>
          <a:ext cx="889000" cy="13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89319</xdr:rowOff>
    </xdr:from>
    <xdr:to>
      <xdr:col>10</xdr:col>
      <xdr:colOff>165100</xdr:colOff>
      <xdr:row>78</xdr:row>
      <xdr:rowOff>19469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9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10596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8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7531</xdr:rowOff>
    </xdr:from>
    <xdr:to>
      <xdr:col>6</xdr:col>
      <xdr:colOff>38100</xdr:colOff>
      <xdr:row>78</xdr:row>
      <xdr:rowOff>109131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100258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7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125590</xdr:rowOff>
    </xdr:from>
    <xdr:to>
      <xdr:col>24</xdr:col>
      <xdr:colOff>114300</xdr:colOff>
      <xdr:row>75</xdr:row>
      <xdr:rowOff>55740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148467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6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24105</xdr:rowOff>
    </xdr:from>
    <xdr:to>
      <xdr:col>20</xdr:col>
      <xdr:colOff>38100</xdr:colOff>
      <xdr:row>75</xdr:row>
      <xdr:rowOff>125705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8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142232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18758</xdr:rowOff>
    </xdr:from>
    <xdr:to>
      <xdr:col>15</xdr:col>
      <xdr:colOff>101600</xdr:colOff>
      <xdr:row>75</xdr:row>
      <xdr:rowOff>120358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136885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5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20421</xdr:rowOff>
    </xdr:from>
    <xdr:to>
      <xdr:col>10</xdr:col>
      <xdr:colOff>165100</xdr:colOff>
      <xdr:row>75</xdr:row>
      <xdr:rowOff>122021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138548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5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156108</xdr:rowOff>
    </xdr:from>
    <xdr:to>
      <xdr:col>6</xdr:col>
      <xdr:colOff>38100</xdr:colOff>
      <xdr:row>76</xdr:row>
      <xdr:rowOff>86258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1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102785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9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141368</xdr:rowOff>
    </xdr:from>
    <xdr:to>
      <xdr:col>24</xdr:col>
      <xdr:colOff>62865</xdr:colOff>
      <xdr:row>98</xdr:row>
      <xdr:rowOff>51209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743318"/>
          <a:ext cx="1270" cy="110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55036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5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51209</xdr:rowOff>
    </xdr:from>
    <xdr:to>
      <xdr:col>24</xdr:col>
      <xdr:colOff>152400</xdr:colOff>
      <xdr:row>98</xdr:row>
      <xdr:rowOff>51209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85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88045</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51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141368</xdr:rowOff>
    </xdr:from>
    <xdr:to>
      <xdr:col>24</xdr:col>
      <xdr:colOff>152400</xdr:colOff>
      <xdr:row>91</xdr:row>
      <xdr:rowOff>141368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74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114622</xdr:rowOff>
    </xdr:from>
    <xdr:to>
      <xdr:col>24</xdr:col>
      <xdr:colOff>63500</xdr:colOff>
      <xdr:row>98</xdr:row>
      <xdr:rowOff>26543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745272"/>
          <a:ext cx="838200" cy="8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90678</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49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67801</xdr:rowOff>
    </xdr:from>
    <xdr:to>
      <xdr:col>24</xdr:col>
      <xdr:colOff>114300</xdr:colOff>
      <xdr:row>97</xdr:row>
      <xdr:rowOff>169401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114622</xdr:rowOff>
    </xdr:from>
    <xdr:to>
      <xdr:col>19</xdr:col>
      <xdr:colOff>177800</xdr:colOff>
      <xdr:row>98</xdr:row>
      <xdr:rowOff>90413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45272"/>
          <a:ext cx="889000" cy="14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86866</xdr:rowOff>
    </xdr:from>
    <xdr:to>
      <xdr:col>20</xdr:col>
      <xdr:colOff>38100</xdr:colOff>
      <xdr:row>98</xdr:row>
      <xdr:rowOff>17016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1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8143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8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128865</xdr:rowOff>
    </xdr:from>
    <xdr:to>
      <xdr:col>15</xdr:col>
      <xdr:colOff>50800</xdr:colOff>
      <xdr:row>98</xdr:row>
      <xdr:rowOff>90413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759515"/>
          <a:ext cx="889000" cy="13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94959</xdr:rowOff>
    </xdr:from>
    <xdr:to>
      <xdr:col>15</xdr:col>
      <xdr:colOff>101600</xdr:colOff>
      <xdr:row>98</xdr:row>
      <xdr:rowOff>25109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41636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0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84584</xdr:rowOff>
    </xdr:from>
    <xdr:to>
      <xdr:col>10</xdr:col>
      <xdr:colOff>114300</xdr:colOff>
      <xdr:row>97</xdr:row>
      <xdr:rowOff>128865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15234"/>
          <a:ext cx="889000" cy="4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72579</xdr:rowOff>
    </xdr:from>
    <xdr:to>
      <xdr:col>10</xdr:col>
      <xdr:colOff>165100</xdr:colOff>
      <xdr:row>98</xdr:row>
      <xdr:rowOff>2729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19256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47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80442</xdr:rowOff>
    </xdr:from>
    <xdr:to>
      <xdr:col>6</xdr:col>
      <xdr:colOff>38100</xdr:colOff>
      <xdr:row>98</xdr:row>
      <xdr:rowOff>10592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1719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147193</xdr:rowOff>
    </xdr:from>
    <xdr:to>
      <xdr:col>24</xdr:col>
      <xdr:colOff>114300</xdr:colOff>
      <xdr:row>98</xdr:row>
      <xdr:rowOff>77343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62120</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9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63822</xdr:rowOff>
    </xdr:from>
    <xdr:to>
      <xdr:col>20</xdr:col>
      <xdr:colOff>38100</xdr:colOff>
      <xdr:row>97</xdr:row>
      <xdr:rowOff>165422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10499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46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39613</xdr:rowOff>
    </xdr:from>
    <xdr:to>
      <xdr:col>15</xdr:col>
      <xdr:colOff>101600</xdr:colOff>
      <xdr:row>98</xdr:row>
      <xdr:rowOff>141213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4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132340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3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78065</xdr:rowOff>
    </xdr:from>
    <xdr:to>
      <xdr:col>10</xdr:col>
      <xdr:colOff>165100</xdr:colOff>
      <xdr:row>98</xdr:row>
      <xdr:rowOff>8215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0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170792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0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33784</xdr:rowOff>
    </xdr:from>
    <xdr:to>
      <xdr:col>6</xdr:col>
      <xdr:colOff>38100</xdr:colOff>
      <xdr:row>97</xdr:row>
      <xdr:rowOff>135384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6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151911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154178</xdr:rowOff>
    </xdr:from>
    <xdr:to>
      <xdr:col>54</xdr:col>
      <xdr:colOff>189865</xdr:colOff>
      <xdr:row>39</xdr:row>
      <xdr:rowOff>1016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69128"/>
          <a:ext cx="127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4843</xdr:rowOff>
    </xdr:from>
    <xdr:ext cx="378565"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xdr:rowOff>
    </xdr:from>
    <xdr:to>
      <xdr:col>55</xdr:col>
      <xdr:colOff>88900</xdr:colOff>
      <xdr:row>39</xdr:row>
      <xdr:rowOff>1016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8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100855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154178</xdr:rowOff>
    </xdr:from>
    <xdr:to>
      <xdr:col>55</xdr:col>
      <xdr:colOff>88900</xdr:colOff>
      <xdr:row>31</xdr:row>
      <xdr:rowOff>154178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6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5207</xdr:rowOff>
    </xdr:from>
    <xdr:to>
      <xdr:col>55</xdr:col>
      <xdr:colOff>0</xdr:colOff>
      <xdr:row>38</xdr:row>
      <xdr:rowOff>52070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520307"/>
          <a:ext cx="8382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90060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622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67183</xdr:rowOff>
    </xdr:from>
    <xdr:to>
      <xdr:col>55</xdr:col>
      <xdr:colOff>50800</xdr:colOff>
      <xdr:row>37</xdr:row>
      <xdr:rowOff>168783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1778</xdr:rowOff>
    </xdr:from>
    <xdr:to>
      <xdr:col>50</xdr:col>
      <xdr:colOff>114300</xdr:colOff>
      <xdr:row>38</xdr:row>
      <xdr:rowOff>5207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1687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62992</xdr:rowOff>
    </xdr:from>
    <xdr:to>
      <xdr:col>50</xdr:col>
      <xdr:colOff>165100</xdr:colOff>
      <xdr:row>37</xdr:row>
      <xdr:rowOff>164592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151130</xdr:rowOff>
    </xdr:from>
    <xdr:to>
      <xdr:col>45</xdr:col>
      <xdr:colOff>177800</xdr:colOff>
      <xdr:row>38</xdr:row>
      <xdr:rowOff>1778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494780"/>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50419</xdr:rowOff>
    </xdr:from>
    <xdr:to>
      <xdr:col>46</xdr:col>
      <xdr:colOff>38100</xdr:colOff>
      <xdr:row>37</xdr:row>
      <xdr:rowOff>152019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168546</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16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78359</xdr:rowOff>
    </xdr:from>
    <xdr:to>
      <xdr:col>41</xdr:col>
      <xdr:colOff>50800</xdr:colOff>
      <xdr:row>37</xdr:row>
      <xdr:rowOff>151130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422009"/>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27178</xdr:rowOff>
    </xdr:from>
    <xdr:to>
      <xdr:col>41</xdr:col>
      <xdr:colOff>101600</xdr:colOff>
      <xdr:row>37</xdr:row>
      <xdr:rowOff>128778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145305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53848</xdr:rowOff>
    </xdr:from>
    <xdr:to>
      <xdr:col>36</xdr:col>
      <xdr:colOff>165100</xdr:colOff>
      <xdr:row>37</xdr:row>
      <xdr:rowOff>155448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146575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xdr:rowOff>
    </xdr:from>
    <xdr:to>
      <xdr:col>55</xdr:col>
      <xdr:colOff>50800</xdr:colOff>
      <xdr:row>38</xdr:row>
      <xdr:rowOff>102870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87647</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3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125857</xdr:rowOff>
    </xdr:from>
    <xdr:to>
      <xdr:col>50</xdr:col>
      <xdr:colOff>165100</xdr:colOff>
      <xdr:row>38</xdr:row>
      <xdr:rowOff>56007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47134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6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122428</xdr:rowOff>
    </xdr:from>
    <xdr:to>
      <xdr:col>46</xdr:col>
      <xdr:colOff>38100</xdr:colOff>
      <xdr:row>38</xdr:row>
      <xdr:rowOff>52578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43705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558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100330</xdr:rowOff>
    </xdr:from>
    <xdr:to>
      <xdr:col>41</xdr:col>
      <xdr:colOff>101600</xdr:colOff>
      <xdr:row>38</xdr:row>
      <xdr:rowOff>30480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21607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3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27559</xdr:rowOff>
    </xdr:from>
    <xdr:to>
      <xdr:col>36</xdr:col>
      <xdr:colOff>165100</xdr:colOff>
      <xdr:row>37</xdr:row>
      <xdr:rowOff>129159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7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145686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146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121412</xdr:rowOff>
    </xdr:from>
    <xdr:to>
      <xdr:col>54</xdr:col>
      <xdr:colOff>189865</xdr:colOff>
      <xdr:row>58</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93912"/>
          <a:ext cx="127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68089</xdr:rowOff>
    </xdr:from>
    <xdr:ext cx="469744"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6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121412</xdr:rowOff>
    </xdr:from>
    <xdr:to>
      <xdr:col>55</xdr:col>
      <xdr:colOff>88900</xdr:colOff>
      <xdr:row>50</xdr:row>
      <xdr:rowOff>121412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9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157531</xdr:rowOff>
    </xdr:from>
    <xdr:to>
      <xdr:col>55</xdr:col>
      <xdr:colOff>0</xdr:colOff>
      <xdr:row>58</xdr:row>
      <xdr:rowOff>37287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30181"/>
          <a:ext cx="8382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88460</xdr:rowOff>
    </xdr:from>
    <xdr:ext cx="378565"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896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65583</xdr:rowOff>
    </xdr:from>
    <xdr:to>
      <xdr:col>55</xdr:col>
      <xdr:colOff>50800</xdr:colOff>
      <xdr:row>57</xdr:row>
      <xdr:rowOff>167183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3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157531</xdr:rowOff>
    </xdr:from>
    <xdr:to>
      <xdr:col>50</xdr:col>
      <xdr:colOff>114300</xdr:colOff>
      <xdr:row>58</xdr:row>
      <xdr:rowOff>13513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30181"/>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153822</xdr:rowOff>
    </xdr:from>
    <xdr:to>
      <xdr:col>50</xdr:col>
      <xdr:colOff>165100</xdr:colOff>
      <xdr:row>57</xdr:row>
      <xdr:rowOff>83972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100499</xdr:rowOff>
    </xdr:from>
    <xdr:ext cx="378565"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50017" y="953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13513</xdr:rowOff>
    </xdr:from>
    <xdr:to>
      <xdr:col>45</xdr:col>
      <xdr:colOff>177800</xdr:colOff>
      <xdr:row>58</xdr:row>
      <xdr:rowOff>20828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5761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124104</xdr:rowOff>
    </xdr:from>
    <xdr:to>
      <xdr:col>46</xdr:col>
      <xdr:colOff>38100</xdr:colOff>
      <xdr:row>58</xdr:row>
      <xdr:rowOff>54254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70781</xdr:rowOff>
    </xdr:from>
    <xdr:ext cx="378565"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61017" y="9671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20828</xdr:rowOff>
    </xdr:from>
    <xdr:to>
      <xdr:col>41</xdr:col>
      <xdr:colOff>50800</xdr:colOff>
      <xdr:row>58</xdr:row>
      <xdr:rowOff>30886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64928"/>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149708</xdr:rowOff>
    </xdr:from>
    <xdr:to>
      <xdr:col>41</xdr:col>
      <xdr:colOff>101600</xdr:colOff>
      <xdr:row>58</xdr:row>
      <xdr:rowOff>79858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2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70985</xdr:rowOff>
    </xdr:from>
    <xdr:ext cx="378565"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2017" y="1001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152451</xdr:rowOff>
    </xdr:from>
    <xdr:to>
      <xdr:col>36</xdr:col>
      <xdr:colOff>165100</xdr:colOff>
      <xdr:row>58</xdr:row>
      <xdr:rowOff>82601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73728</xdr:rowOff>
    </xdr:from>
    <xdr:ext cx="378565"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3017" y="10017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157937</xdr:rowOff>
    </xdr:from>
    <xdr:to>
      <xdr:col>55</xdr:col>
      <xdr:colOff>50800</xdr:colOff>
      <xdr:row>58</xdr:row>
      <xdr:rowOff>88087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3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72864</xdr:rowOff>
    </xdr:from>
    <xdr:ext cx="378565"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45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106731</xdr:rowOff>
    </xdr:from>
    <xdr:to>
      <xdr:col>50</xdr:col>
      <xdr:colOff>165100</xdr:colOff>
      <xdr:row>58</xdr:row>
      <xdr:rowOff>36881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7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28008</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50017" y="9972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134163</xdr:rowOff>
    </xdr:from>
    <xdr:to>
      <xdr:col>46</xdr:col>
      <xdr:colOff>38100</xdr:colOff>
      <xdr:row>58</xdr:row>
      <xdr:rowOff>64313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0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55440</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61017" y="9999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141478</xdr:rowOff>
    </xdr:from>
    <xdr:to>
      <xdr:col>41</xdr:col>
      <xdr:colOff>101600</xdr:colOff>
      <xdr:row>58</xdr:row>
      <xdr:rowOff>71628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88155</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2017" y="9689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151536</xdr:rowOff>
    </xdr:from>
    <xdr:to>
      <xdr:col>36</xdr:col>
      <xdr:colOff>165100</xdr:colOff>
      <xdr:row>58</xdr:row>
      <xdr:rowOff>81686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98213</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3017" y="9699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162011</xdr:rowOff>
    </xdr:from>
    <xdr:to>
      <xdr:col>54</xdr:col>
      <xdr:colOff>189865</xdr:colOff>
      <xdr:row>78</xdr:row>
      <xdr:rowOff>18907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34961"/>
          <a:ext cx="1270"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22734</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3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18907</xdr:rowOff>
    </xdr:from>
    <xdr:to>
      <xdr:col>55</xdr:col>
      <xdr:colOff>88900</xdr:colOff>
      <xdr:row>78</xdr:row>
      <xdr:rowOff>18907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3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108688</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162011</xdr:rowOff>
    </xdr:from>
    <xdr:to>
      <xdr:col>55</xdr:col>
      <xdr:colOff>88900</xdr:colOff>
      <xdr:row>71</xdr:row>
      <xdr:rowOff>162011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3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163108</xdr:rowOff>
    </xdr:from>
    <xdr:to>
      <xdr:col>55</xdr:col>
      <xdr:colOff>0</xdr:colOff>
      <xdr:row>78</xdr:row>
      <xdr:rowOff>33767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64758"/>
          <a:ext cx="838200" cy="4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21251</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5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169824</xdr:rowOff>
    </xdr:from>
    <xdr:to>
      <xdr:col>55</xdr:col>
      <xdr:colOff>50800</xdr:colOff>
      <xdr:row>77</xdr:row>
      <xdr:rowOff>99974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33720</xdr:rowOff>
    </xdr:from>
    <xdr:to>
      <xdr:col>50</xdr:col>
      <xdr:colOff>114300</xdr:colOff>
      <xdr:row>78</xdr:row>
      <xdr:rowOff>33767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406820"/>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144678</xdr:rowOff>
    </xdr:from>
    <xdr:to>
      <xdr:col>50</xdr:col>
      <xdr:colOff>165100</xdr:colOff>
      <xdr:row>77</xdr:row>
      <xdr:rowOff>74828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91356</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04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33720</xdr:rowOff>
    </xdr:from>
    <xdr:to>
      <xdr:col>45</xdr:col>
      <xdr:colOff>177800</xdr:colOff>
      <xdr:row>78</xdr:row>
      <xdr:rowOff>34773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06820"/>
          <a:ext cx="889000" cy="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59548</xdr:rowOff>
    </xdr:from>
    <xdr:to>
      <xdr:col>46</xdr:col>
      <xdr:colOff>38100</xdr:colOff>
      <xdr:row>77</xdr:row>
      <xdr:rowOff>161148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6225</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19045</xdr:rowOff>
    </xdr:from>
    <xdr:to>
      <xdr:col>41</xdr:col>
      <xdr:colOff>50800</xdr:colOff>
      <xdr:row>78</xdr:row>
      <xdr:rowOff>34773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392145"/>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55479</xdr:rowOff>
    </xdr:from>
    <xdr:to>
      <xdr:col>41</xdr:col>
      <xdr:colOff>101600</xdr:colOff>
      <xdr:row>77</xdr:row>
      <xdr:rowOff>157079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2156</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36230</xdr:rowOff>
    </xdr:from>
    <xdr:to>
      <xdr:col>36</xdr:col>
      <xdr:colOff>165100</xdr:colOff>
      <xdr:row>77</xdr:row>
      <xdr:rowOff>137830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154357</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112308</xdr:rowOff>
    </xdr:from>
    <xdr:to>
      <xdr:col>55</xdr:col>
      <xdr:colOff>50800</xdr:colOff>
      <xdr:row>78</xdr:row>
      <xdr:rowOff>42458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27235</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2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154417</xdr:rowOff>
    </xdr:from>
    <xdr:to>
      <xdr:col>50</xdr:col>
      <xdr:colOff>165100</xdr:colOff>
      <xdr:row>78</xdr:row>
      <xdr:rowOff>84567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5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75694</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44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154370</xdr:rowOff>
    </xdr:from>
    <xdr:to>
      <xdr:col>46</xdr:col>
      <xdr:colOff>38100</xdr:colOff>
      <xdr:row>78</xdr:row>
      <xdr:rowOff>84520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75647</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4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155423</xdr:rowOff>
    </xdr:from>
    <xdr:to>
      <xdr:col>41</xdr:col>
      <xdr:colOff>101600</xdr:colOff>
      <xdr:row>78</xdr:row>
      <xdr:rowOff>85573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76700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4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139695</xdr:rowOff>
    </xdr:from>
    <xdr:to>
      <xdr:col>36</xdr:col>
      <xdr:colOff>165100</xdr:colOff>
      <xdr:row>78</xdr:row>
      <xdr:rowOff>69845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4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60972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3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60474</xdr:rowOff>
    </xdr:from>
    <xdr:to>
      <xdr:col>54</xdr:col>
      <xdr:colOff>189865</xdr:colOff>
      <xdr:row>98</xdr:row>
      <xdr:rowOff>71163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90974"/>
          <a:ext cx="1270" cy="138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74990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7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71163</xdr:rowOff>
    </xdr:from>
    <xdr:to>
      <xdr:col>55</xdr:col>
      <xdr:colOff>88900</xdr:colOff>
      <xdr:row>98</xdr:row>
      <xdr:rowOff>71163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7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7151</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6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60474</xdr:rowOff>
    </xdr:from>
    <xdr:to>
      <xdr:col>55</xdr:col>
      <xdr:colOff>88900</xdr:colOff>
      <xdr:row>90</xdr:row>
      <xdr:rowOff>60474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9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70183</xdr:rowOff>
    </xdr:from>
    <xdr:to>
      <xdr:col>55</xdr:col>
      <xdr:colOff>0</xdr:colOff>
      <xdr:row>97</xdr:row>
      <xdr:rowOff>104496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700833"/>
          <a:ext cx="8382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3029</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46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151602</xdr:rowOff>
    </xdr:from>
    <xdr:to>
      <xdr:col>55</xdr:col>
      <xdr:colOff>50800</xdr:colOff>
      <xdr:row>97</xdr:row>
      <xdr:rowOff>81752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104496</xdr:rowOff>
    </xdr:from>
    <xdr:to>
      <xdr:col>50</xdr:col>
      <xdr:colOff>114300</xdr:colOff>
      <xdr:row>97</xdr:row>
      <xdr:rowOff>141332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735146"/>
          <a:ext cx="889000" cy="3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19994</xdr:rowOff>
    </xdr:from>
    <xdr:to>
      <xdr:col>50</xdr:col>
      <xdr:colOff>165100</xdr:colOff>
      <xdr:row>97</xdr:row>
      <xdr:rowOff>121594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138121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42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31693</xdr:rowOff>
    </xdr:from>
    <xdr:to>
      <xdr:col>45</xdr:col>
      <xdr:colOff>177800</xdr:colOff>
      <xdr:row>97</xdr:row>
      <xdr:rowOff>141332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662343"/>
          <a:ext cx="889000" cy="10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14267</xdr:rowOff>
    </xdr:from>
    <xdr:to>
      <xdr:col>46</xdr:col>
      <xdr:colOff>38100</xdr:colOff>
      <xdr:row>97</xdr:row>
      <xdr:rowOff>115867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132394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150118</xdr:rowOff>
    </xdr:from>
    <xdr:to>
      <xdr:col>41</xdr:col>
      <xdr:colOff>50800</xdr:colOff>
      <xdr:row>97</xdr:row>
      <xdr:rowOff>31693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609318"/>
          <a:ext cx="889000" cy="5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131431</xdr:rowOff>
    </xdr:from>
    <xdr:to>
      <xdr:col>41</xdr:col>
      <xdr:colOff>101600</xdr:colOff>
      <xdr:row>97</xdr:row>
      <xdr:rowOff>61581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78108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3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170259</xdr:rowOff>
    </xdr:from>
    <xdr:to>
      <xdr:col>36</xdr:col>
      <xdr:colOff>165100</xdr:colOff>
      <xdr:row>97</xdr:row>
      <xdr:rowOff>100409</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91536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72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19383</xdr:rowOff>
    </xdr:from>
    <xdr:to>
      <xdr:col>55</xdr:col>
      <xdr:colOff>50800</xdr:colOff>
      <xdr:row>97</xdr:row>
      <xdr:rowOff>120983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169260</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62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53696</xdr:rowOff>
    </xdr:from>
    <xdr:to>
      <xdr:col>50</xdr:col>
      <xdr:colOff>165100</xdr:colOff>
      <xdr:row>97</xdr:row>
      <xdr:rowOff>155296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68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146423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77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90532</xdr:rowOff>
    </xdr:from>
    <xdr:to>
      <xdr:col>46</xdr:col>
      <xdr:colOff>38100</xdr:colOff>
      <xdr:row>98</xdr:row>
      <xdr:rowOff>20682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11809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81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152343</xdr:rowOff>
    </xdr:from>
    <xdr:to>
      <xdr:col>41</xdr:col>
      <xdr:colOff>101600</xdr:colOff>
      <xdr:row>97</xdr:row>
      <xdr:rowOff>82493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1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73620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70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99318</xdr:rowOff>
    </xdr:from>
    <xdr:to>
      <xdr:col>36</xdr:col>
      <xdr:colOff>165100</xdr:colOff>
      <xdr:row>97</xdr:row>
      <xdr:rowOff>29468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5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45995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33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50089</xdr:rowOff>
    </xdr:from>
    <xdr:to>
      <xdr:col>85</xdr:col>
      <xdr:colOff>126364</xdr:colOff>
      <xdr:row>39</xdr:row>
      <xdr:rowOff>72655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65039"/>
          <a:ext cx="1269" cy="1394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76482</xdr:rowOff>
    </xdr:from>
    <xdr:ext cx="378565"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6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72655</xdr:rowOff>
    </xdr:from>
    <xdr:to>
      <xdr:col>86</xdr:col>
      <xdr:colOff>25400</xdr:colOff>
      <xdr:row>39</xdr:row>
      <xdr:rowOff>72655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59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168216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50089</xdr:rowOff>
    </xdr:from>
    <xdr:to>
      <xdr:col>86</xdr:col>
      <xdr:colOff>25400</xdr:colOff>
      <xdr:row>31</xdr:row>
      <xdr:rowOff>50089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6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32356</xdr:rowOff>
    </xdr:from>
    <xdr:to>
      <xdr:col>85</xdr:col>
      <xdr:colOff>127000</xdr:colOff>
      <xdr:row>38</xdr:row>
      <xdr:rowOff>113313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47456"/>
          <a:ext cx="838200" cy="8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74091</xdr:rowOff>
    </xdr:from>
    <xdr:ext cx="469744"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1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51214</xdr:rowOff>
    </xdr:from>
    <xdr:to>
      <xdr:col>85</xdr:col>
      <xdr:colOff>177800</xdr:colOff>
      <xdr:row>38</xdr:row>
      <xdr:rowOff>152814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5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32356</xdr:rowOff>
    </xdr:from>
    <xdr:to>
      <xdr:col>81</xdr:col>
      <xdr:colOff>50800</xdr:colOff>
      <xdr:row>39</xdr:row>
      <xdr:rowOff>58155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47456"/>
          <a:ext cx="889000" cy="19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127598</xdr:rowOff>
    </xdr:from>
    <xdr:to>
      <xdr:col>81</xdr:col>
      <xdr:colOff>101600</xdr:colOff>
      <xdr:row>39</xdr:row>
      <xdr:rowOff>57748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64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48875</xdr:rowOff>
    </xdr:from>
    <xdr:ext cx="469744"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46428" y="673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58155</xdr:rowOff>
    </xdr:from>
    <xdr:to>
      <xdr:col>76</xdr:col>
      <xdr:colOff>114300</xdr:colOff>
      <xdr:row>39</xdr:row>
      <xdr:rowOff>64915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744705"/>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128154</xdr:rowOff>
    </xdr:from>
    <xdr:to>
      <xdr:col>76</xdr:col>
      <xdr:colOff>165100</xdr:colOff>
      <xdr:row>39</xdr:row>
      <xdr:rowOff>58304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6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74831</xdr:rowOff>
    </xdr:from>
    <xdr:ext cx="469744"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57428" y="6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44962</xdr:rowOff>
    </xdr:from>
    <xdr:to>
      <xdr:col>71</xdr:col>
      <xdr:colOff>177800</xdr:colOff>
      <xdr:row>39</xdr:row>
      <xdr:rowOff>64915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731512"/>
          <a:ext cx="889000" cy="1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91480</xdr:rowOff>
    </xdr:from>
    <xdr:to>
      <xdr:col>72</xdr:col>
      <xdr:colOff>38100</xdr:colOff>
      <xdr:row>39</xdr:row>
      <xdr:rowOff>21630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60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38157</xdr:rowOff>
    </xdr:from>
    <xdr:ext cx="469744"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68428" y="638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127207</xdr:rowOff>
    </xdr:from>
    <xdr:to>
      <xdr:col>67</xdr:col>
      <xdr:colOff>101600</xdr:colOff>
      <xdr:row>39</xdr:row>
      <xdr:rowOff>57357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64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73884</xdr:rowOff>
    </xdr:from>
    <xdr:ext cx="469744"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79428" y="641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62513</xdr:rowOff>
    </xdr:from>
    <xdr:to>
      <xdr:col>85</xdr:col>
      <xdr:colOff>177800</xdr:colOff>
      <xdr:row>38</xdr:row>
      <xdr:rowOff>164113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40940</xdr:rowOff>
    </xdr:from>
    <xdr:ext cx="469744"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153006</xdr:rowOff>
    </xdr:from>
    <xdr:to>
      <xdr:col>81</xdr:col>
      <xdr:colOff>101600</xdr:colOff>
      <xdr:row>38</xdr:row>
      <xdr:rowOff>83156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9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99683</xdr:rowOff>
    </xdr:from>
    <xdr:ext cx="469744"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46428" y="627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7355</xdr:rowOff>
    </xdr:from>
    <xdr:to>
      <xdr:col>76</xdr:col>
      <xdr:colOff>165100</xdr:colOff>
      <xdr:row>39</xdr:row>
      <xdr:rowOff>108955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9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100082</xdr:rowOff>
    </xdr:from>
    <xdr:ext cx="469744"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57428" y="678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14115</xdr:rowOff>
    </xdr:from>
    <xdr:to>
      <xdr:col>72</xdr:col>
      <xdr:colOff>38100</xdr:colOff>
      <xdr:row>39</xdr:row>
      <xdr:rowOff>115715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70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106842</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68428" y="679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165612</xdr:rowOff>
    </xdr:from>
    <xdr:to>
      <xdr:col>67</xdr:col>
      <xdr:colOff>101600</xdr:colOff>
      <xdr:row>39</xdr:row>
      <xdr:rowOff>95762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8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86889</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79428" y="677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162837</xdr:rowOff>
    </xdr:from>
    <xdr:to>
      <xdr:col>85</xdr:col>
      <xdr:colOff>126364</xdr:colOff>
      <xdr:row>59</xdr:row>
      <xdr:rowOff>133299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35337"/>
          <a:ext cx="1269" cy="1513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137126</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2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133299</xdr:rowOff>
    </xdr:from>
    <xdr:to>
      <xdr:col>86</xdr:col>
      <xdr:colOff>25400</xdr:colOff>
      <xdr:row>59</xdr:row>
      <xdr:rowOff>133299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24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109514</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1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162837</xdr:rowOff>
    </xdr:from>
    <xdr:to>
      <xdr:col>86</xdr:col>
      <xdr:colOff>25400</xdr:colOff>
      <xdr:row>50</xdr:row>
      <xdr:rowOff>162837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98209</xdr:rowOff>
    </xdr:from>
    <xdr:to>
      <xdr:col>85</xdr:col>
      <xdr:colOff>127000</xdr:colOff>
      <xdr:row>57</xdr:row>
      <xdr:rowOff>95515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699409"/>
          <a:ext cx="838200" cy="16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71850</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844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93423</xdr:rowOff>
    </xdr:from>
    <xdr:to>
      <xdr:col>85</xdr:col>
      <xdr:colOff>177800</xdr:colOff>
      <xdr:row>58</xdr:row>
      <xdr:rowOff>23573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86975</xdr:rowOff>
    </xdr:from>
    <xdr:to>
      <xdr:col>81</xdr:col>
      <xdr:colOff>50800</xdr:colOff>
      <xdr:row>56</xdr:row>
      <xdr:rowOff>98209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688175"/>
          <a:ext cx="889000" cy="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113622</xdr:rowOff>
    </xdr:from>
    <xdr:to>
      <xdr:col>81</xdr:col>
      <xdr:colOff>101600</xdr:colOff>
      <xdr:row>58</xdr:row>
      <xdr:rowOff>43772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8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34899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97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86975</xdr:rowOff>
    </xdr:from>
    <xdr:to>
      <xdr:col>76</xdr:col>
      <xdr:colOff>114300</xdr:colOff>
      <xdr:row>57</xdr:row>
      <xdr:rowOff>25269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688175"/>
          <a:ext cx="889000" cy="10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170183</xdr:rowOff>
    </xdr:from>
    <xdr:to>
      <xdr:col>76</xdr:col>
      <xdr:colOff>165100</xdr:colOff>
      <xdr:row>58</xdr:row>
      <xdr:rowOff>100333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9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91460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100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25269</xdr:rowOff>
    </xdr:from>
    <xdr:to>
      <xdr:col>71</xdr:col>
      <xdr:colOff>177800</xdr:colOff>
      <xdr:row>58</xdr:row>
      <xdr:rowOff>6002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797919"/>
          <a:ext cx="889000" cy="15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6000</xdr:rowOff>
    </xdr:from>
    <xdr:to>
      <xdr:col>72</xdr:col>
      <xdr:colOff>38100</xdr:colOff>
      <xdr:row>58</xdr:row>
      <xdr:rowOff>107600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9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98727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100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46217</xdr:rowOff>
    </xdr:from>
    <xdr:to>
      <xdr:col>67</xdr:col>
      <xdr:colOff>101600</xdr:colOff>
      <xdr:row>58</xdr:row>
      <xdr:rowOff>147817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99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138944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1008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44715</xdr:rowOff>
    </xdr:from>
    <xdr:to>
      <xdr:col>85</xdr:col>
      <xdr:colOff>177800</xdr:colOff>
      <xdr:row>57</xdr:row>
      <xdr:rowOff>146315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1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67592</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6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47409</xdr:rowOff>
    </xdr:from>
    <xdr:to>
      <xdr:col>81</xdr:col>
      <xdr:colOff>101600</xdr:colOff>
      <xdr:row>56</xdr:row>
      <xdr:rowOff>149009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4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165536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42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36175</xdr:rowOff>
    </xdr:from>
    <xdr:to>
      <xdr:col>76</xdr:col>
      <xdr:colOff>165100</xdr:colOff>
      <xdr:row>56</xdr:row>
      <xdr:rowOff>137775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3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154302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41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145919</xdr:rowOff>
    </xdr:from>
    <xdr:to>
      <xdr:col>72</xdr:col>
      <xdr:colOff>38100</xdr:colOff>
      <xdr:row>57</xdr:row>
      <xdr:rowOff>76069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4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92596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52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126652</xdr:rowOff>
    </xdr:from>
    <xdr:to>
      <xdr:col>67</xdr:col>
      <xdr:colOff>101600</xdr:colOff>
      <xdr:row>58</xdr:row>
      <xdr:rowOff>56802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9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73329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67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103777</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5277"/>
          <a:ext cx="1269"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50454</xdr:rowOff>
    </xdr:from>
    <xdr:ext cx="378565"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8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103777</xdr:rowOff>
    </xdr:from>
    <xdr:to>
      <xdr:col>86</xdr:col>
      <xdr:colOff>25400</xdr:colOff>
      <xdr:row>70</xdr:row>
      <xdr:rowOff>103777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56259</xdr:rowOff>
    </xdr:from>
    <xdr:ext cx="313932"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57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33382</xdr:rowOff>
    </xdr:from>
    <xdr:to>
      <xdr:col>85</xdr:col>
      <xdr:colOff>177800</xdr:colOff>
      <xdr:row>78</xdr:row>
      <xdr:rowOff>134982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35016</xdr:rowOff>
    </xdr:from>
    <xdr:to>
      <xdr:col>81</xdr:col>
      <xdr:colOff>101600</xdr:colOff>
      <xdr:row>79</xdr:row>
      <xdr:rowOff>136616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153143</xdr:rowOff>
    </xdr:from>
    <xdr:ext cx="249299"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356650" y="13354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48079</xdr:rowOff>
    </xdr:from>
    <xdr:to>
      <xdr:col>76</xdr:col>
      <xdr:colOff>165100</xdr:colOff>
      <xdr:row>79</xdr:row>
      <xdr:rowOff>149679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150949</xdr:rowOff>
    </xdr:from>
    <xdr:to>
      <xdr:col>72</xdr:col>
      <xdr:colOff>38100</xdr:colOff>
      <xdr:row>79</xdr:row>
      <xdr:rowOff>81099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2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97626</xdr:rowOff>
    </xdr:from>
    <xdr:ext cx="313932"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46333" y="13299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167277</xdr:rowOff>
    </xdr:from>
    <xdr:to>
      <xdr:col>67</xdr:col>
      <xdr:colOff>101600</xdr:colOff>
      <xdr:row>79</xdr:row>
      <xdr:rowOff>97427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113954</xdr:rowOff>
    </xdr:from>
    <xdr:ext cx="313932"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57333" y="13315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166206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116536</xdr:rowOff>
    </xdr:from>
    <xdr:to>
      <xdr:col>85</xdr:col>
      <xdr:colOff>126364</xdr:colOff>
      <xdr:row>98</xdr:row>
      <xdr:rowOff>147625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47036"/>
          <a:ext cx="1269" cy="1402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151452</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5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147625</xdr:rowOff>
    </xdr:from>
    <xdr:to>
      <xdr:col>86</xdr:col>
      <xdr:colOff>25400</xdr:colOff>
      <xdr:row>98</xdr:row>
      <xdr:rowOff>147625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4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63213</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3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116536</xdr:rowOff>
    </xdr:from>
    <xdr:to>
      <xdr:col>86</xdr:col>
      <xdr:colOff>25400</xdr:colOff>
      <xdr:row>90</xdr:row>
      <xdr:rowOff>116536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4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117908</xdr:rowOff>
    </xdr:from>
    <xdr:to>
      <xdr:col>85</xdr:col>
      <xdr:colOff>127000</xdr:colOff>
      <xdr:row>96</xdr:row>
      <xdr:rowOff>14656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405658"/>
          <a:ext cx="838200" cy="6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148277</xdr:rowOff>
    </xdr:from>
    <xdr:ext cx="469744"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6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125400</xdr:rowOff>
    </xdr:from>
    <xdr:to>
      <xdr:col>85</xdr:col>
      <xdr:colOff>177800</xdr:colOff>
      <xdr:row>96</xdr:row>
      <xdr:rowOff>55550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42469</xdr:rowOff>
    </xdr:from>
    <xdr:to>
      <xdr:col>81</xdr:col>
      <xdr:colOff>50800</xdr:colOff>
      <xdr:row>95</xdr:row>
      <xdr:rowOff>117908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330219"/>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41199</xdr:rowOff>
    </xdr:from>
    <xdr:to>
      <xdr:col>81</xdr:col>
      <xdr:colOff>101600</xdr:colOff>
      <xdr:row>96</xdr:row>
      <xdr:rowOff>142799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133926</xdr:rowOff>
    </xdr:from>
    <xdr:ext cx="469744"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46428" y="1659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31420</xdr:rowOff>
    </xdr:from>
    <xdr:to>
      <xdr:col>76</xdr:col>
      <xdr:colOff>114300</xdr:colOff>
      <xdr:row>95</xdr:row>
      <xdr:rowOff>42469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319170"/>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111683</xdr:rowOff>
    </xdr:from>
    <xdr:to>
      <xdr:col>76</xdr:col>
      <xdr:colOff>165100</xdr:colOff>
      <xdr:row>96</xdr:row>
      <xdr:rowOff>41833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32960</xdr:rowOff>
    </xdr:from>
    <xdr:ext cx="469744"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57428" y="1649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136195</xdr:rowOff>
    </xdr:from>
    <xdr:to>
      <xdr:col>71</xdr:col>
      <xdr:colOff>177800</xdr:colOff>
      <xdr:row>95</xdr:row>
      <xdr:rowOff>31420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081045"/>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101321</xdr:rowOff>
    </xdr:from>
    <xdr:to>
      <xdr:col>72</xdr:col>
      <xdr:colOff>38100</xdr:colOff>
      <xdr:row>96</xdr:row>
      <xdr:rowOff>31471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22598</xdr:rowOff>
    </xdr:from>
    <xdr:ext cx="469744"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68428" y="1648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120066</xdr:rowOff>
    </xdr:from>
    <xdr:to>
      <xdr:col>67</xdr:col>
      <xdr:colOff>101600</xdr:colOff>
      <xdr:row>95</xdr:row>
      <xdr:rowOff>50216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3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41343</xdr:rowOff>
    </xdr:from>
    <xdr:ext cx="469744"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79428" y="1632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135306</xdr:rowOff>
    </xdr:from>
    <xdr:to>
      <xdr:col>85</xdr:col>
      <xdr:colOff>177800</xdr:colOff>
      <xdr:row>96</xdr:row>
      <xdr:rowOff>65456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113733</xdr:rowOff>
    </xdr:from>
    <xdr:ext cx="469744"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40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67108</xdr:rowOff>
    </xdr:from>
    <xdr:to>
      <xdr:col>81</xdr:col>
      <xdr:colOff>101600</xdr:colOff>
      <xdr:row>95</xdr:row>
      <xdr:rowOff>168708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5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13785</xdr:rowOff>
    </xdr:from>
    <xdr:ext cx="469744"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46428" y="1613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163119</xdr:rowOff>
    </xdr:from>
    <xdr:to>
      <xdr:col>76</xdr:col>
      <xdr:colOff>165100</xdr:colOff>
      <xdr:row>95</xdr:row>
      <xdr:rowOff>93269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2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109796</xdr:rowOff>
    </xdr:from>
    <xdr:ext cx="469744"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57428" y="1605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152070</xdr:rowOff>
    </xdr:from>
    <xdr:to>
      <xdr:col>72</xdr:col>
      <xdr:colOff>38100</xdr:colOff>
      <xdr:row>95</xdr:row>
      <xdr:rowOff>82220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26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98747</xdr:rowOff>
    </xdr:from>
    <xdr:ext cx="469744"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68428" y="1604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85395</xdr:rowOff>
    </xdr:from>
    <xdr:to>
      <xdr:col>67</xdr:col>
      <xdr:colOff>101600</xdr:colOff>
      <xdr:row>94</xdr:row>
      <xdr:rowOff>15545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03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32072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580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4890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107967</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85090</xdr:rowOff>
    </xdr:from>
    <xdr:to>
      <xdr:col>116</xdr:col>
      <xdr:colOff>114300</xdr:colOff>
      <xdr:row>39</xdr:row>
      <xdr:rowOff>15240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92710</xdr:rowOff>
    </xdr:from>
    <xdr:to>
      <xdr:col>112</xdr:col>
      <xdr:colOff>38100</xdr:colOff>
      <xdr:row>38</xdr:row>
      <xdr:rowOff>22860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39387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211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130810</xdr:rowOff>
    </xdr:from>
    <xdr:to>
      <xdr:col>107</xdr:col>
      <xdr:colOff>101600</xdr:colOff>
      <xdr:row>33</xdr:row>
      <xdr:rowOff>60960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56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77487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539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58420</xdr:rowOff>
    </xdr:from>
    <xdr:to>
      <xdr:col>102</xdr:col>
      <xdr:colOff>165100</xdr:colOff>
      <xdr:row>37</xdr:row>
      <xdr:rowOff>160020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5097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177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24130</xdr:rowOff>
    </xdr:from>
    <xdr:to>
      <xdr:col>98</xdr:col>
      <xdr:colOff>38100</xdr:colOff>
      <xdr:row>38</xdr:row>
      <xdr:rowOff>125730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142257</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14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・歳出総額の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％を占める民生費は、住民一人当たり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237,111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円となっている。中でも生活保護費が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66,965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円、障がい者自立支援給付費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22,810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円、児童手当</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14,418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円、私立保育園運営費助成事業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21,356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円で民生費の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割になる。生活保護の適正化を図る一方、子育て</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環境の充実は、足立区の重点課題であり、今後も積極的に取り組んでいく。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61,206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円で類似団体平均を上回っている。小・中合わせて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超える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学校運営費とともに、老朽化する校舎の改築・改修を計画的に行っていることが主な要因である。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・総務費は、今後の公共施設の改修等に備え、公共施設建設資金積立基金や財政調整基金を計画的に積立てたため増となった。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東京都足立区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老朽化が進む公共施設およびインフラ施設の更新等行政需要の増加や税収の減少が招く財源不足に備え、着実に財政調整基金の積立を行っている。標準財政規模は財政調整交付金の</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増や特別区税の増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拡大</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実質収支額</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については</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円の減となった。そのため、</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実質収支比率は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4.54</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％と前年度比</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0.14</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なったが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、引き続き適正水準である</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％の範囲内にある。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東京都足立区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財政調整交付金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や特別区税の伸びにより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拡大</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した。標準財政規模比は一般会計</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会計が</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となり、介護保険特別会計</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後期高齢</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者</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医療特別会計が</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特別区税や</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財政調整交付金の</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歳入が増加したものの、物件費等の増加により、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実質収支額は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国民健康保険特別会計では、被保険者が</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ており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保険料収入等が減となった。歳入歳出ともに</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であったが、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億円の減となった。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介護保険特別会計については、高齢化が進んでいることで被保険者が増加したことにより歳入歳出ともに増となっ</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。保険給付費</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となったものの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、実質収支額は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後期高齢者医療特別会計は、被保険者の</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増加により保険給付費が増加したが、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保険料等</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収入も増となったため</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、実質収支額</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294721630</v>
      </c>
      <c r="BO4" s="431"/>
      <c r="BP4" s="431"/>
      <c r="BQ4" s="431"/>
      <c r="BR4" s="431"/>
      <c r="BS4" s="431"/>
      <c r="BT4" s="431"/>
      <c r="BU4" s="432"/>
      <c r="BV4" s="430">
        <v>290991068</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4.5</v>
      </c>
      <c r="CU4" s="437"/>
      <c r="CV4" s="437"/>
      <c r="CW4" s="437"/>
      <c r="CX4" s="437"/>
      <c r="CY4" s="437"/>
      <c r="CZ4" s="437"/>
      <c r="DA4" s="438"/>
      <c r="DB4" s="436">
        <v>4.7</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285257396</v>
      </c>
      <c r="BO5" s="468"/>
      <c r="BP5" s="468"/>
      <c r="BQ5" s="468"/>
      <c r="BR5" s="468"/>
      <c r="BS5" s="468"/>
      <c r="BT5" s="468"/>
      <c r="BU5" s="469"/>
      <c r="BV5" s="467">
        <v>281798669</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77.5</v>
      </c>
      <c r="CU5" s="465"/>
      <c r="CV5" s="465"/>
      <c r="CW5" s="465"/>
      <c r="CX5" s="465"/>
      <c r="CY5" s="465"/>
      <c r="CZ5" s="465"/>
      <c r="DA5" s="466"/>
      <c r="DB5" s="464">
        <v>76.400000000000006</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9464234</v>
      </c>
      <c r="BO6" s="468"/>
      <c r="BP6" s="468"/>
      <c r="BQ6" s="468"/>
      <c r="BR6" s="468"/>
      <c r="BS6" s="468"/>
      <c r="BT6" s="468"/>
      <c r="BU6" s="469"/>
      <c r="BV6" s="467">
        <v>9192399</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77.5</v>
      </c>
      <c r="CU6" s="505"/>
      <c r="CV6" s="505"/>
      <c r="CW6" s="505"/>
      <c r="CX6" s="505"/>
      <c r="CY6" s="505"/>
      <c r="CZ6" s="505"/>
      <c r="DA6" s="506"/>
      <c r="DB6" s="504">
        <v>76.400000000000006</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1513143</v>
      </c>
      <c r="BO7" s="468"/>
      <c r="BP7" s="468"/>
      <c r="BQ7" s="468"/>
      <c r="BR7" s="468"/>
      <c r="BS7" s="468"/>
      <c r="BT7" s="468"/>
      <c r="BU7" s="469"/>
      <c r="BV7" s="467">
        <v>1199286</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175182952</v>
      </c>
      <c r="CU7" s="468"/>
      <c r="CV7" s="468"/>
      <c r="CW7" s="468"/>
      <c r="CX7" s="468"/>
      <c r="CY7" s="468"/>
      <c r="CZ7" s="468"/>
      <c r="DA7" s="469"/>
      <c r="DB7" s="467">
        <v>170684523</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7951091</v>
      </c>
      <c r="BO8" s="468"/>
      <c r="BP8" s="468"/>
      <c r="BQ8" s="468"/>
      <c r="BR8" s="468"/>
      <c r="BS8" s="468"/>
      <c r="BT8" s="468"/>
      <c r="BU8" s="469"/>
      <c r="BV8" s="467">
        <v>7993113</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0.35</v>
      </c>
      <c r="CU8" s="508"/>
      <c r="CV8" s="508"/>
      <c r="CW8" s="508"/>
      <c r="CX8" s="508"/>
      <c r="CY8" s="508"/>
      <c r="CZ8" s="508"/>
      <c r="DA8" s="509"/>
      <c r="DB8" s="507">
        <v>0.36</v>
      </c>
      <c r="DC8" s="508"/>
      <c r="DD8" s="508"/>
      <c r="DE8" s="508"/>
      <c r="DF8" s="508"/>
      <c r="DG8" s="508"/>
      <c r="DH8" s="508"/>
      <c r="DI8" s="509"/>
      <c r="DJ8" s="186"/>
      <c r="DK8" s="186"/>
      <c r="DL8" s="186"/>
      <c r="DM8" s="186"/>
      <c r="DN8" s="186"/>
      <c r="DO8" s="186"/>
    </row>
    <row r="9" spans="1:119" ht="18.75" customHeight="1" thickBot="1" x14ac:dyDescent="0.25">
      <c r="A9" s="187"/>
      <c r="B9" s="461" t="s">
        <v>112</v>
      </c>
      <c r="C9" s="462"/>
      <c r="D9" s="462"/>
      <c r="E9" s="462"/>
      <c r="F9" s="462"/>
      <c r="G9" s="462"/>
      <c r="H9" s="462"/>
      <c r="I9" s="462"/>
      <c r="J9" s="462"/>
      <c r="K9" s="510"/>
      <c r="L9" s="511" t="s">
        <v>113</v>
      </c>
      <c r="M9" s="512"/>
      <c r="N9" s="512"/>
      <c r="O9" s="512"/>
      <c r="P9" s="512"/>
      <c r="Q9" s="513"/>
      <c r="R9" s="514">
        <v>670122</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109</v>
      </c>
      <c r="AV9" s="500"/>
      <c r="AW9" s="500"/>
      <c r="AX9" s="500"/>
      <c r="AY9" s="501" t="s">
        <v>116</v>
      </c>
      <c r="AZ9" s="502"/>
      <c r="BA9" s="502"/>
      <c r="BB9" s="502"/>
      <c r="BC9" s="502"/>
      <c r="BD9" s="502"/>
      <c r="BE9" s="502"/>
      <c r="BF9" s="502"/>
      <c r="BG9" s="502"/>
      <c r="BH9" s="502"/>
      <c r="BI9" s="502"/>
      <c r="BJ9" s="502"/>
      <c r="BK9" s="502"/>
      <c r="BL9" s="502"/>
      <c r="BM9" s="503"/>
      <c r="BN9" s="467">
        <v>-42022</v>
      </c>
      <c r="BO9" s="468"/>
      <c r="BP9" s="468"/>
      <c r="BQ9" s="468"/>
      <c r="BR9" s="468"/>
      <c r="BS9" s="468"/>
      <c r="BT9" s="468"/>
      <c r="BU9" s="469"/>
      <c r="BV9" s="467">
        <v>602171</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2.6</v>
      </c>
      <c r="CU9" s="465"/>
      <c r="CV9" s="465"/>
      <c r="CW9" s="465"/>
      <c r="CX9" s="465"/>
      <c r="CY9" s="465"/>
      <c r="CZ9" s="465"/>
      <c r="DA9" s="466"/>
      <c r="DB9" s="464">
        <v>3</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118</v>
      </c>
      <c r="M10" s="497"/>
      <c r="N10" s="497"/>
      <c r="O10" s="497"/>
      <c r="P10" s="497"/>
      <c r="Q10" s="498"/>
      <c r="R10" s="518">
        <v>683426</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109</v>
      </c>
      <c r="AV10" s="500"/>
      <c r="AW10" s="500"/>
      <c r="AX10" s="500"/>
      <c r="AY10" s="501" t="s">
        <v>120</v>
      </c>
      <c r="AZ10" s="502"/>
      <c r="BA10" s="502"/>
      <c r="BB10" s="502"/>
      <c r="BC10" s="502"/>
      <c r="BD10" s="502"/>
      <c r="BE10" s="502"/>
      <c r="BF10" s="502"/>
      <c r="BG10" s="502"/>
      <c r="BH10" s="502"/>
      <c r="BI10" s="502"/>
      <c r="BJ10" s="502"/>
      <c r="BK10" s="502"/>
      <c r="BL10" s="502"/>
      <c r="BM10" s="503"/>
      <c r="BN10" s="467">
        <v>5415586</v>
      </c>
      <c r="BO10" s="468"/>
      <c r="BP10" s="468"/>
      <c r="BQ10" s="468"/>
      <c r="BR10" s="468"/>
      <c r="BS10" s="468"/>
      <c r="BT10" s="468"/>
      <c r="BU10" s="469"/>
      <c r="BV10" s="467">
        <v>19589</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2">
      <c r="A12" s="187"/>
      <c r="B12" s="527" t="s">
        <v>129</v>
      </c>
      <c r="C12" s="528"/>
      <c r="D12" s="528"/>
      <c r="E12" s="528"/>
      <c r="F12" s="528"/>
      <c r="G12" s="528"/>
      <c r="H12" s="528"/>
      <c r="I12" s="528"/>
      <c r="J12" s="528"/>
      <c r="K12" s="529"/>
      <c r="L12" s="536" t="s">
        <v>130</v>
      </c>
      <c r="M12" s="537"/>
      <c r="N12" s="537"/>
      <c r="O12" s="537"/>
      <c r="P12" s="537"/>
      <c r="Q12" s="538"/>
      <c r="R12" s="539">
        <v>691298</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125</v>
      </c>
      <c r="AV12" s="500"/>
      <c r="AW12" s="500"/>
      <c r="AX12" s="500"/>
      <c r="AY12" s="501" t="s">
        <v>134</v>
      </c>
      <c r="AZ12" s="502"/>
      <c r="BA12" s="502"/>
      <c r="BB12" s="502"/>
      <c r="BC12" s="502"/>
      <c r="BD12" s="502"/>
      <c r="BE12" s="502"/>
      <c r="BF12" s="502"/>
      <c r="BG12" s="502"/>
      <c r="BH12" s="502"/>
      <c r="BI12" s="502"/>
      <c r="BJ12" s="502"/>
      <c r="BK12" s="502"/>
      <c r="BL12" s="502"/>
      <c r="BM12" s="503"/>
      <c r="BN12" s="467">
        <v>79720</v>
      </c>
      <c r="BO12" s="468"/>
      <c r="BP12" s="468"/>
      <c r="BQ12" s="468"/>
      <c r="BR12" s="468"/>
      <c r="BS12" s="468"/>
      <c r="BT12" s="468"/>
      <c r="BU12" s="469"/>
      <c r="BV12" s="467">
        <v>43715</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138</v>
      </c>
      <c r="N13" s="559"/>
      <c r="O13" s="559"/>
      <c r="P13" s="559"/>
      <c r="Q13" s="560"/>
      <c r="R13" s="551">
        <v>657258</v>
      </c>
      <c r="S13" s="552"/>
      <c r="T13" s="552"/>
      <c r="U13" s="552"/>
      <c r="V13" s="553"/>
      <c r="W13" s="483" t="s">
        <v>139</v>
      </c>
      <c r="X13" s="484"/>
      <c r="Y13" s="484"/>
      <c r="Z13" s="484"/>
      <c r="AA13" s="484"/>
      <c r="AB13" s="474"/>
      <c r="AC13" s="518">
        <v>594</v>
      </c>
      <c r="AD13" s="519"/>
      <c r="AE13" s="519"/>
      <c r="AF13" s="519"/>
      <c r="AG13" s="561"/>
      <c r="AH13" s="518">
        <v>597</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5293844</v>
      </c>
      <c r="BO13" s="468"/>
      <c r="BP13" s="468"/>
      <c r="BQ13" s="468"/>
      <c r="BR13" s="468"/>
      <c r="BS13" s="468"/>
      <c r="BT13" s="468"/>
      <c r="BU13" s="469"/>
      <c r="BV13" s="467">
        <v>578045</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-3.4</v>
      </c>
      <c r="CU13" s="465"/>
      <c r="CV13" s="465"/>
      <c r="CW13" s="465"/>
      <c r="CX13" s="465"/>
      <c r="CY13" s="465"/>
      <c r="CZ13" s="465"/>
      <c r="DA13" s="466"/>
      <c r="DB13" s="464">
        <v>-3.4</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144</v>
      </c>
      <c r="M14" s="549"/>
      <c r="N14" s="549"/>
      <c r="O14" s="549"/>
      <c r="P14" s="549"/>
      <c r="Q14" s="550"/>
      <c r="R14" s="551">
        <v>688512</v>
      </c>
      <c r="S14" s="552"/>
      <c r="T14" s="552"/>
      <c r="U14" s="552"/>
      <c r="V14" s="553"/>
      <c r="W14" s="457"/>
      <c r="X14" s="458"/>
      <c r="Y14" s="458"/>
      <c r="Z14" s="458"/>
      <c r="AA14" s="458"/>
      <c r="AB14" s="447"/>
      <c r="AC14" s="554">
        <v>0.3</v>
      </c>
      <c r="AD14" s="555"/>
      <c r="AE14" s="555"/>
      <c r="AF14" s="555"/>
      <c r="AG14" s="556"/>
      <c r="AH14" s="554">
        <v>0.2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146</v>
      </c>
      <c r="CU14" s="566"/>
      <c r="CV14" s="566"/>
      <c r="CW14" s="566"/>
      <c r="CX14" s="566"/>
      <c r="CY14" s="566"/>
      <c r="CZ14" s="566"/>
      <c r="DA14" s="567"/>
      <c r="DB14" s="565" t="s">
        <v>137</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147</v>
      </c>
      <c r="N15" s="559"/>
      <c r="O15" s="559"/>
      <c r="P15" s="559"/>
      <c r="Q15" s="560"/>
      <c r="R15" s="551">
        <v>656806</v>
      </c>
      <c r="S15" s="552"/>
      <c r="T15" s="552"/>
      <c r="U15" s="552"/>
      <c r="V15" s="553"/>
      <c r="W15" s="483" t="s">
        <v>148</v>
      </c>
      <c r="X15" s="484"/>
      <c r="Y15" s="484"/>
      <c r="Z15" s="484"/>
      <c r="AA15" s="484"/>
      <c r="AB15" s="474"/>
      <c r="AC15" s="518">
        <v>49419</v>
      </c>
      <c r="AD15" s="519"/>
      <c r="AE15" s="519"/>
      <c r="AF15" s="519"/>
      <c r="AG15" s="561"/>
      <c r="AH15" s="518">
        <v>57205</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57950708</v>
      </c>
      <c r="BO15" s="431"/>
      <c r="BP15" s="431"/>
      <c r="BQ15" s="431"/>
      <c r="BR15" s="431"/>
      <c r="BS15" s="431"/>
      <c r="BT15" s="431"/>
      <c r="BU15" s="432"/>
      <c r="BV15" s="430">
        <v>56365111</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21.4</v>
      </c>
      <c r="AD16" s="555"/>
      <c r="AE16" s="555"/>
      <c r="AF16" s="555"/>
      <c r="AG16" s="556"/>
      <c r="AH16" s="554">
        <v>22.3</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167726962</v>
      </c>
      <c r="BO16" s="468"/>
      <c r="BP16" s="468"/>
      <c r="BQ16" s="468"/>
      <c r="BR16" s="468"/>
      <c r="BS16" s="468"/>
      <c r="BT16" s="468"/>
      <c r="BU16" s="469"/>
      <c r="BV16" s="467">
        <v>163314415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180740</v>
      </c>
      <c r="AD17" s="519"/>
      <c r="AE17" s="519"/>
      <c r="AF17" s="519"/>
      <c r="AG17" s="561"/>
      <c r="AH17" s="518">
        <v>198520</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175182952</v>
      </c>
      <c r="BO17" s="468"/>
      <c r="BP17" s="468"/>
      <c r="BQ17" s="468"/>
      <c r="BR17" s="468"/>
      <c r="BS17" s="468"/>
      <c r="BT17" s="468"/>
      <c r="BU17" s="469"/>
      <c r="BV17" s="467">
        <v>170684523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158</v>
      </c>
      <c r="C18" s="510"/>
      <c r="D18" s="510"/>
      <c r="E18" s="582"/>
      <c r="F18" s="582"/>
      <c r="G18" s="582"/>
      <c r="H18" s="582"/>
      <c r="I18" s="582"/>
      <c r="J18" s="582"/>
      <c r="K18" s="582"/>
      <c r="L18" s="583">
        <v>53.25</v>
      </c>
      <c r="M18" s="583"/>
      <c r="N18" s="583"/>
      <c r="O18" s="583"/>
      <c r="P18" s="583"/>
      <c r="Q18" s="583"/>
      <c r="R18" s="584"/>
      <c r="S18" s="584"/>
      <c r="T18" s="584"/>
      <c r="U18" s="584"/>
      <c r="V18" s="585"/>
      <c r="W18" s="485"/>
      <c r="X18" s="486"/>
      <c r="Y18" s="486"/>
      <c r="Z18" s="486"/>
      <c r="AA18" s="486"/>
      <c r="AB18" s="477"/>
      <c r="AC18" s="586">
        <v>78.3</v>
      </c>
      <c r="AD18" s="587"/>
      <c r="AE18" s="587"/>
      <c r="AF18" s="587"/>
      <c r="AG18" s="588"/>
      <c r="AH18" s="586">
        <v>77.400000000000006</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138539155</v>
      </c>
      <c r="BO18" s="468"/>
      <c r="BP18" s="468"/>
      <c r="BQ18" s="468"/>
      <c r="BR18" s="468"/>
      <c r="BS18" s="468"/>
      <c r="BT18" s="468"/>
      <c r="BU18" s="469"/>
      <c r="BV18" s="467">
        <v>132793989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160</v>
      </c>
      <c r="C19" s="510"/>
      <c r="D19" s="510"/>
      <c r="E19" s="582"/>
      <c r="F19" s="582"/>
      <c r="G19" s="582"/>
      <c r="H19" s="582"/>
      <c r="I19" s="582"/>
      <c r="J19" s="582"/>
      <c r="K19" s="582"/>
      <c r="L19" s="590">
        <v>12584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187793490</v>
      </c>
      <c r="BO19" s="468"/>
      <c r="BP19" s="468"/>
      <c r="BQ19" s="468"/>
      <c r="BR19" s="468"/>
      <c r="BS19" s="468"/>
      <c r="BT19" s="468"/>
      <c r="BU19" s="469"/>
      <c r="BV19" s="467">
        <v>183532717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162</v>
      </c>
      <c r="C20" s="510"/>
      <c r="D20" s="510"/>
      <c r="E20" s="582"/>
      <c r="F20" s="582"/>
      <c r="G20" s="582"/>
      <c r="H20" s="582"/>
      <c r="I20" s="582"/>
      <c r="J20" s="582"/>
      <c r="K20" s="582"/>
      <c r="L20" s="590">
        <v>310662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32851556</v>
      </c>
      <c r="BO23" s="468"/>
      <c r="BP23" s="468"/>
      <c r="BQ23" s="468"/>
      <c r="BR23" s="468"/>
      <c r="BS23" s="468"/>
      <c r="BT23" s="468"/>
      <c r="BU23" s="469"/>
      <c r="BV23" s="467">
        <v>37132852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171</v>
      </c>
      <c r="F24" s="497"/>
      <c r="G24" s="497"/>
      <c r="H24" s="497"/>
      <c r="I24" s="497"/>
      <c r="J24" s="497"/>
      <c r="K24" s="498"/>
      <c r="L24" s="518">
        <v>1</v>
      </c>
      <c r="M24" s="519"/>
      <c r="N24" s="519"/>
      <c r="O24" s="519"/>
      <c r="P24" s="561"/>
      <c r="Q24" s="518">
        <v>10788</v>
      </c>
      <c r="R24" s="519"/>
      <c r="S24" s="519"/>
      <c r="T24" s="519"/>
      <c r="U24" s="519"/>
      <c r="V24" s="561"/>
      <c r="W24" s="620"/>
      <c r="X24" s="608"/>
      <c r="Y24" s="609"/>
      <c r="Z24" s="517" t="s">
        <v>172</v>
      </c>
      <c r="AA24" s="497"/>
      <c r="AB24" s="497"/>
      <c r="AC24" s="497"/>
      <c r="AD24" s="497"/>
      <c r="AE24" s="497"/>
      <c r="AF24" s="497"/>
      <c r="AG24" s="498"/>
      <c r="AH24" s="518">
        <v>3345</v>
      </c>
      <c r="AI24" s="519"/>
      <c r="AJ24" s="519"/>
      <c r="AK24" s="519"/>
      <c r="AL24" s="561"/>
      <c r="AM24" s="518">
        <v>10222320</v>
      </c>
      <c r="AN24" s="519"/>
      <c r="AO24" s="519"/>
      <c r="AP24" s="519"/>
      <c r="AQ24" s="519"/>
      <c r="AR24" s="561"/>
      <c r="AS24" s="518">
        <v>3056</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27725785</v>
      </c>
      <c r="BO24" s="468"/>
      <c r="BP24" s="468"/>
      <c r="BQ24" s="468"/>
      <c r="BR24" s="468"/>
      <c r="BS24" s="468"/>
      <c r="BT24" s="468"/>
      <c r="BU24" s="469"/>
      <c r="BV24" s="467">
        <v>31290333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174</v>
      </c>
      <c r="F25" s="497"/>
      <c r="G25" s="497"/>
      <c r="H25" s="497"/>
      <c r="I25" s="497"/>
      <c r="J25" s="497"/>
      <c r="K25" s="498"/>
      <c r="L25" s="518">
        <v>2</v>
      </c>
      <c r="M25" s="519"/>
      <c r="N25" s="519"/>
      <c r="O25" s="519"/>
      <c r="P25" s="561"/>
      <c r="Q25" s="518">
        <v>8649</v>
      </c>
      <c r="R25" s="519"/>
      <c r="S25" s="519"/>
      <c r="T25" s="519"/>
      <c r="U25" s="519"/>
      <c r="V25" s="561"/>
      <c r="W25" s="620"/>
      <c r="X25" s="608"/>
      <c r="Y25" s="609"/>
      <c r="Z25" s="517" t="s">
        <v>175</v>
      </c>
      <c r="AA25" s="497"/>
      <c r="AB25" s="497"/>
      <c r="AC25" s="497"/>
      <c r="AD25" s="497"/>
      <c r="AE25" s="497"/>
      <c r="AF25" s="497"/>
      <c r="AG25" s="498"/>
      <c r="AH25" s="518" t="s">
        <v>176</v>
      </c>
      <c r="AI25" s="519"/>
      <c r="AJ25" s="519"/>
      <c r="AK25" s="519"/>
      <c r="AL25" s="561"/>
      <c r="AM25" s="518" t="s">
        <v>137</v>
      </c>
      <c r="AN25" s="519"/>
      <c r="AO25" s="519"/>
      <c r="AP25" s="519"/>
      <c r="AQ25" s="519"/>
      <c r="AR25" s="561"/>
      <c r="AS25" s="518" t="s">
        <v>176</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89344072</v>
      </c>
      <c r="BO25" s="431"/>
      <c r="BP25" s="431"/>
      <c r="BQ25" s="431"/>
      <c r="BR25" s="431"/>
      <c r="BS25" s="431"/>
      <c r="BT25" s="431"/>
      <c r="BU25" s="432"/>
      <c r="BV25" s="430">
        <v>92260157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178</v>
      </c>
      <c r="F26" s="497"/>
      <c r="G26" s="497"/>
      <c r="H26" s="497"/>
      <c r="I26" s="497"/>
      <c r="J26" s="497"/>
      <c r="K26" s="498"/>
      <c r="L26" s="518">
        <v>1</v>
      </c>
      <c r="M26" s="519"/>
      <c r="N26" s="519"/>
      <c r="O26" s="519"/>
      <c r="P26" s="561"/>
      <c r="Q26" s="518">
        <v>7458</v>
      </c>
      <c r="R26" s="519"/>
      <c r="S26" s="519"/>
      <c r="T26" s="519"/>
      <c r="U26" s="519"/>
      <c r="V26" s="561"/>
      <c r="W26" s="620"/>
      <c r="X26" s="608"/>
      <c r="Y26" s="609"/>
      <c r="Z26" s="517" t="s">
        <v>179</v>
      </c>
      <c r="AA26" s="630"/>
      <c r="AB26" s="630"/>
      <c r="AC26" s="630"/>
      <c r="AD26" s="630"/>
      <c r="AE26" s="630"/>
      <c r="AF26" s="630"/>
      <c r="AG26" s="631"/>
      <c r="AH26" s="518">
        <v>164</v>
      </c>
      <c r="AI26" s="519"/>
      <c r="AJ26" s="519"/>
      <c r="AK26" s="519"/>
      <c r="AL26" s="561"/>
      <c r="AM26" s="518">
        <v>495444</v>
      </c>
      <c r="AN26" s="519"/>
      <c r="AO26" s="519"/>
      <c r="AP26" s="519"/>
      <c r="AQ26" s="519"/>
      <c r="AR26" s="561"/>
      <c r="AS26" s="518">
        <v>3021</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v>150000</v>
      </c>
      <c r="BO26" s="468"/>
      <c r="BP26" s="468"/>
      <c r="BQ26" s="468"/>
      <c r="BR26" s="468"/>
      <c r="BS26" s="468"/>
      <c r="BT26" s="468"/>
      <c r="BU26" s="469"/>
      <c r="BV26" s="467">
        <v>100000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181</v>
      </c>
      <c r="F27" s="497"/>
      <c r="G27" s="497"/>
      <c r="H27" s="497"/>
      <c r="I27" s="497"/>
      <c r="J27" s="497"/>
      <c r="K27" s="498"/>
      <c r="L27" s="518">
        <v>1</v>
      </c>
      <c r="M27" s="519"/>
      <c r="N27" s="519"/>
      <c r="O27" s="519"/>
      <c r="P27" s="561"/>
      <c r="Q27" s="518">
        <v>9434</v>
      </c>
      <c r="R27" s="519"/>
      <c r="S27" s="519"/>
      <c r="T27" s="519"/>
      <c r="U27" s="519"/>
      <c r="V27" s="561"/>
      <c r="W27" s="620"/>
      <c r="X27" s="608"/>
      <c r="Y27" s="609"/>
      <c r="Z27" s="517" t="s">
        <v>182</v>
      </c>
      <c r="AA27" s="497"/>
      <c r="AB27" s="497"/>
      <c r="AC27" s="497"/>
      <c r="AD27" s="497"/>
      <c r="AE27" s="497"/>
      <c r="AF27" s="497"/>
      <c r="AG27" s="498"/>
      <c r="AH27" s="518">
        <v>16</v>
      </c>
      <c r="AI27" s="519"/>
      <c r="AJ27" s="519"/>
      <c r="AK27" s="519"/>
      <c r="AL27" s="561"/>
      <c r="AM27" s="518">
        <v>66875</v>
      </c>
      <c r="AN27" s="519"/>
      <c r="AO27" s="519"/>
      <c r="AP27" s="519"/>
      <c r="AQ27" s="519"/>
      <c r="AR27" s="561"/>
      <c r="AS27" s="518">
        <v>4180</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t="s">
        <v>136</v>
      </c>
      <c r="BO27" s="644"/>
      <c r="BP27" s="644"/>
      <c r="BQ27" s="644"/>
      <c r="BR27" s="644"/>
      <c r="BS27" s="644"/>
      <c r="BT27" s="644"/>
      <c r="BU27" s="645"/>
      <c r="BV27" s="643" t="s">
        <v>136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184</v>
      </c>
      <c r="F28" s="497"/>
      <c r="G28" s="497"/>
      <c r="H28" s="497"/>
      <c r="I28" s="497"/>
      <c r="J28" s="497"/>
      <c r="K28" s="498"/>
      <c r="L28" s="518">
        <v>1</v>
      </c>
      <c r="M28" s="519"/>
      <c r="N28" s="519"/>
      <c r="O28" s="519"/>
      <c r="P28" s="561"/>
      <c r="Q28" s="518">
        <v>8081</v>
      </c>
      <c r="R28" s="519"/>
      <c r="S28" s="519"/>
      <c r="T28" s="519"/>
      <c r="U28" s="519"/>
      <c r="V28" s="561"/>
      <c r="W28" s="620"/>
      <c r="X28" s="608"/>
      <c r="Y28" s="609"/>
      <c r="Z28" s="517" t="s">
        <v>185</v>
      </c>
      <c r="AA28" s="497"/>
      <c r="AB28" s="497"/>
      <c r="AC28" s="497"/>
      <c r="AD28" s="497"/>
      <c r="AE28" s="497"/>
      <c r="AF28" s="497"/>
      <c r="AG28" s="498"/>
      <c r="AH28" s="518" t="s">
        <v>186</v>
      </c>
      <c r="AI28" s="519"/>
      <c r="AJ28" s="519"/>
      <c r="AK28" s="519"/>
      <c r="AL28" s="561"/>
      <c r="AM28" s="518" t="s">
        <v>136</v>
      </c>
      <c r="AN28" s="519"/>
      <c r="AO28" s="519"/>
      <c r="AP28" s="519"/>
      <c r="AQ28" s="519"/>
      <c r="AR28" s="561"/>
      <c r="AS28" s="518" t="s">
        <v>137</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43188047</v>
      </c>
      <c r="BO28" s="431"/>
      <c r="BP28" s="431"/>
      <c r="BQ28" s="431"/>
      <c r="BR28" s="431"/>
      <c r="BS28" s="431"/>
      <c r="BT28" s="431"/>
      <c r="BU28" s="432"/>
      <c r="BV28" s="430">
        <v>33852181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188</v>
      </c>
      <c r="F29" s="497"/>
      <c r="G29" s="497"/>
      <c r="H29" s="497"/>
      <c r="I29" s="497"/>
      <c r="J29" s="497"/>
      <c r="K29" s="498"/>
      <c r="L29" s="518">
        <v>45</v>
      </c>
      <c r="M29" s="519"/>
      <c r="N29" s="519"/>
      <c r="O29" s="519"/>
      <c r="P29" s="561"/>
      <c r="Q29" s="518">
        <v>6150</v>
      </c>
      <c r="R29" s="519"/>
      <c r="S29" s="519"/>
      <c r="T29" s="519"/>
      <c r="U29" s="519"/>
      <c r="V29" s="561"/>
      <c r="W29" s="621"/>
      <c r="X29" s="622"/>
      <c r="Y29" s="623"/>
      <c r="Z29" s="517" t="s">
        <v>189</v>
      </c>
      <c r="AA29" s="497"/>
      <c r="AB29" s="497"/>
      <c r="AC29" s="497"/>
      <c r="AD29" s="497"/>
      <c r="AE29" s="497"/>
      <c r="AF29" s="497"/>
      <c r="AG29" s="498"/>
      <c r="AH29" s="518">
        <v>3361</v>
      </c>
      <c r="AI29" s="519"/>
      <c r="AJ29" s="519"/>
      <c r="AK29" s="519"/>
      <c r="AL29" s="561"/>
      <c r="AM29" s="518">
        <v>10289195</v>
      </c>
      <c r="AN29" s="519"/>
      <c r="AO29" s="519"/>
      <c r="AP29" s="519"/>
      <c r="AQ29" s="519"/>
      <c r="AR29" s="561"/>
      <c r="AS29" s="518">
        <v>3061</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9926421</v>
      </c>
      <c r="BO29" s="468"/>
      <c r="BP29" s="468"/>
      <c r="BQ29" s="468"/>
      <c r="BR29" s="468"/>
      <c r="BS29" s="468"/>
      <c r="BT29" s="468"/>
      <c r="BU29" s="469"/>
      <c r="BV29" s="467">
        <v>10179039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100.1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122088733</v>
      </c>
      <c r="BO30" s="644"/>
      <c r="BP30" s="644"/>
      <c r="BQ30" s="644"/>
      <c r="BR30" s="644"/>
      <c r="BS30" s="644"/>
      <c r="BT30" s="644"/>
      <c r="BU30" s="645"/>
      <c r="BV30" s="643">
        <v>117303545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198</v>
      </c>
      <c r="D33" s="491"/>
      <c r="E33" s="456" t="s">
        <v>199</v>
      </c>
      <c r="F33" s="456"/>
      <c r="G33" s="456"/>
      <c r="H33" s="456"/>
      <c r="I33" s="456"/>
      <c r="J33" s="456"/>
      <c r="K33" s="456"/>
      <c r="L33" s="456"/>
      <c r="M33" s="456"/>
      <c r="N33" s="456"/>
      <c r="O33" s="456"/>
      <c r="P33" s="456"/>
      <c r="Q33" s="456"/>
      <c r="R33" s="456"/>
      <c r="S33" s="456"/>
      <c r="T33" s="216"/>
      <c r="U33" s="491" t="s">
        <v>200</v>
      </c>
      <c r="V33" s="491"/>
      <c r="W33" s="456" t="s">
        <v>199</v>
      </c>
      <c r="X33" s="456"/>
      <c r="Y33" s="456"/>
      <c r="Z33" s="456"/>
      <c r="AA33" s="456"/>
      <c r="AB33" s="456"/>
      <c r="AC33" s="456"/>
      <c r="AD33" s="456"/>
      <c r="AE33" s="456"/>
      <c r="AF33" s="456"/>
      <c r="AG33" s="456"/>
      <c r="AH33" s="456"/>
      <c r="AI33" s="456"/>
      <c r="AJ33" s="456"/>
      <c r="AK33" s="456"/>
      <c r="AL33" s="216"/>
      <c r="AM33" s="491" t="s">
        <v>198</v>
      </c>
      <c r="AN33" s="491"/>
      <c r="AO33" s="456" t="s">
        <v>201</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198</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5</v>
      </c>
      <c r="BX34" s="656"/>
      <c r="BY34" s="657" t="str">
        <f>IF('各会計、関係団体の財政状況及び健全化判断比率'!B68="","",'各会計、関係団体の財政状況及び健全化判断比率'!B68)</f>
        <v>特別区人事・厚生事務組合</v>
      </c>
      <c r="BZ34" s="657"/>
      <c r="CA34" s="657"/>
      <c r="CB34" s="657"/>
      <c r="CC34" s="657"/>
      <c r="CD34" s="657"/>
      <c r="CE34" s="657"/>
      <c r="CF34" s="657"/>
      <c r="CG34" s="657"/>
      <c r="CH34" s="657"/>
      <c r="CI34" s="657"/>
      <c r="CJ34" s="657"/>
      <c r="CK34" s="657"/>
      <c r="CL34" s="657"/>
      <c r="CM34" s="657"/>
      <c r="CN34" s="214"/>
      <c r="CO34" s="656">
        <f>IF(CQ34="","",MAX(C34:D43,U34:V43,AM34:AN43,BE34:BF43,BW34:BX43)+1)</f>
        <v>10</v>
      </c>
      <c r="CP34" s="656"/>
      <c r="CQ34" s="657" t="str">
        <f>IF('各会計、関係団体の財政状況及び健全化判断比率'!BS7="","",'各会計、関係団体の財政状況及び健全化判断比率'!BS7)</f>
        <v>足立区体育協会</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6</v>
      </c>
      <c r="BX35" s="656"/>
      <c r="BY35" s="657" t="str">
        <f>IF('各会計、関係団体の財政状況及び健全化判断比率'!B69="","",'各会計、関係団体の財政状況及び健全化判断比率'!B69)</f>
        <v>特別区競馬組合</v>
      </c>
      <c r="BZ35" s="657"/>
      <c r="CA35" s="657"/>
      <c r="CB35" s="657"/>
      <c r="CC35" s="657"/>
      <c r="CD35" s="657"/>
      <c r="CE35" s="657"/>
      <c r="CF35" s="657"/>
      <c r="CG35" s="657"/>
      <c r="CH35" s="657"/>
      <c r="CI35" s="657"/>
      <c r="CJ35" s="657"/>
      <c r="CK35" s="657"/>
      <c r="CL35" s="657"/>
      <c r="CM35" s="657"/>
      <c r="CN35" s="214"/>
      <c r="CO35" s="656">
        <f t="shared" ref="CO35:CO43" si="3">IF(CQ35="","",CO34+1)</f>
        <v>11</v>
      </c>
      <c r="CP35" s="656"/>
      <c r="CQ35" s="657" t="str">
        <f>IF('各会計、関係団体の財政状況及び健全化判断比率'!BS8="","",'各会計、関係団体の財政状況及び健全化判断比率'!BS8)</f>
        <v>足立区勤労福祉サービスセンター</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7</v>
      </c>
      <c r="BX36" s="656"/>
      <c r="BY36" s="657" t="str">
        <f>IF('各会計、関係団体の財政状況及び健全化判断比率'!B70="","",'各会計、関係団体の財政状況及び健全化判断比率'!B70)</f>
        <v>東京二十三区清掃一部事務組合</v>
      </c>
      <c r="BZ36" s="657"/>
      <c r="CA36" s="657"/>
      <c r="CB36" s="657"/>
      <c r="CC36" s="657"/>
      <c r="CD36" s="657"/>
      <c r="CE36" s="657"/>
      <c r="CF36" s="657"/>
      <c r="CG36" s="657"/>
      <c r="CH36" s="657"/>
      <c r="CI36" s="657"/>
      <c r="CJ36" s="657"/>
      <c r="CK36" s="657"/>
      <c r="CL36" s="657"/>
      <c r="CM36" s="657"/>
      <c r="CN36" s="214"/>
      <c r="CO36" s="656">
        <f t="shared" si="3"/>
        <v>12</v>
      </c>
      <c r="CP36" s="656"/>
      <c r="CQ36" s="657" t="str">
        <f>IF('各会計、関係団体の財政状況及び健全化判断比率'!BS9="","",'各会計、関係団体の財政状況及び健全化判断比率'!BS9)</f>
        <v>足立市街地開発</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8</v>
      </c>
      <c r="BX37" s="656"/>
      <c r="BY37" s="657" t="str">
        <f>IF('各会計、関係団体の財政状況及び健全化判断比率'!B71="","",'各会計、関係団体の財政状況及び健全化判断比率'!B71)</f>
        <v>東京都後期高齢者医療広域連合（一般会計）</v>
      </c>
      <c r="BZ37" s="657"/>
      <c r="CA37" s="657"/>
      <c r="CB37" s="657"/>
      <c r="CC37" s="657"/>
      <c r="CD37" s="657"/>
      <c r="CE37" s="657"/>
      <c r="CF37" s="657"/>
      <c r="CG37" s="657"/>
      <c r="CH37" s="657"/>
      <c r="CI37" s="657"/>
      <c r="CJ37" s="657"/>
      <c r="CK37" s="657"/>
      <c r="CL37" s="657"/>
      <c r="CM37" s="657"/>
      <c r="CN37" s="214"/>
      <c r="CO37" s="656">
        <f t="shared" si="3"/>
        <v>13</v>
      </c>
      <c r="CP37" s="656"/>
      <c r="CQ37" s="657" t="str">
        <f>IF('各会計、関係団体の財政状況及び健全化判断比率'!BS10="","",'各会計、関係団体の財政状況及び健全化判断比率'!BS10)</f>
        <v>足立区生涯学習振興公社</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9</v>
      </c>
      <c r="BX38" s="656"/>
      <c r="BY38" s="657" t="str">
        <f>IF('各会計、関係団体の財政状況及び健全化判断比率'!B72="","",'各会計、関係団体の財政状況及び健全化判断比率'!B72)</f>
        <v>東京都後期高齢者医療広域連合
（後期高齢者医療特別会計）</v>
      </c>
      <c r="BZ38" s="657"/>
      <c r="CA38" s="657"/>
      <c r="CB38" s="657"/>
      <c r="CC38" s="657"/>
      <c r="CD38" s="657"/>
      <c r="CE38" s="657"/>
      <c r="CF38" s="657"/>
      <c r="CG38" s="657"/>
      <c r="CH38" s="657"/>
      <c r="CI38" s="657"/>
      <c r="CJ38" s="657"/>
      <c r="CK38" s="657"/>
      <c r="CL38" s="657"/>
      <c r="CM38" s="657"/>
      <c r="CN38" s="214"/>
      <c r="CO38" s="656">
        <f t="shared" si="3"/>
        <v>14</v>
      </c>
      <c r="CP38" s="656"/>
      <c r="CQ38" s="657" t="str">
        <f>IF('各会計、関係団体の財政状況及び健全化判断比率'!BS11="","",'各会計、関係団体の財政状況及び健全化判断比率'!BS11)</f>
        <v>足立区土地開発公社</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f t="shared" si="3"/>
        <v>15</v>
      </c>
      <c r="CP39" s="656"/>
      <c r="CQ39" s="657" t="str">
        <f>IF('各会計、関係団体の財政状況及び健全化判断比率'!BS12="","",'各会計、関係団体の財政状況及び健全化判断比率'!BS12)</f>
        <v>足立区観光交流協会</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211</v>
      </c>
    </row>
    <row r="50" spans="5:5" x14ac:dyDescent="0.2">
      <c r="E50" s="188" t="s">
        <v>212</v>
      </c>
    </row>
    <row r="51" spans="5:5" x14ac:dyDescent="0.2">
      <c r="E51" s="188" t="s">
        <v>213</v>
      </c>
    </row>
    <row r="52" spans="5:5" x14ac:dyDescent="0.2">
      <c r="E52" s="188" t="s">
        <v>214</v>
      </c>
    </row>
    <row r="53" spans="5:5" x14ac:dyDescent="0.2"/>
    <row r="54" spans="5:5" x14ac:dyDescent="0.2"/>
    <row r="55" spans="5:5" x14ac:dyDescent="0.2"/>
    <row r="56" spans="5:5" x14ac:dyDescent="0.2"/>
  </sheetData>
  <sheetProtection algorithmName="SHA-512" hashValue="DPy9LGLu1NqXQgbsQRTpQusdMdH441rv/aro1o17Az8xckJwBOMcWKz4Q6QJCZLdarykCXgJImVhtguSkK6Jsg==" saltValue="gTyAFCRY3E0T1pQ8ieDhs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248" t="s">
        <v>569</v>
      </c>
      <c r="D34" s="1248"/>
      <c r="E34" s="1249"/>
      <c r="F34" s="32">
        <v>4.08</v>
      </c>
      <c r="G34" s="33">
        <v>4.45</v>
      </c>
      <c r="H34" s="33">
        <v>4.54</v>
      </c>
      <c r="I34" s="33">
        <v>4.68</v>
      </c>
      <c r="J34" s="34">
        <v>4.53</v>
      </c>
      <c r="K34" s="22"/>
      <c r="L34" s="22"/>
      <c r="M34" s="22"/>
      <c r="N34" s="22"/>
      <c r="O34" s="22"/>
      <c r="P34" s="22"/>
    </row>
    <row r="35" spans="1:16" ht="39" customHeight="1" x14ac:dyDescent="0.2">
      <c r="A35" s="22"/>
      <c r="B35" s="35"/>
      <c r="C35" s="1242" t="s">
        <v>570</v>
      </c>
      <c r="D35" s="1243"/>
      <c r="E35" s="1244"/>
      <c r="F35" s="36">
        <v>0.36</v>
      </c>
      <c r="G35" s="37">
        <v>0.84</v>
      </c>
      <c r="H35" s="37">
        <v>0.76</v>
      </c>
      <c r="I35" s="37">
        <v>0.52</v>
      </c>
      <c r="J35" s="38">
        <v>1</v>
      </c>
      <c r="K35" s="22"/>
      <c r="L35" s="22"/>
      <c r="M35" s="22"/>
      <c r="N35" s="22"/>
      <c r="O35" s="22"/>
      <c r="P35" s="22"/>
    </row>
    <row r="36" spans="1:16" ht="39" customHeight="1" x14ac:dyDescent="0.2">
      <c r="A36" s="22"/>
      <c r="B36" s="35"/>
      <c r="C36" s="1242" t="s">
        <v>571</v>
      </c>
      <c r="D36" s="1243"/>
      <c r="E36" s="1244"/>
      <c r="F36" s="36">
        <v>1.07</v>
      </c>
      <c r="G36" s="37">
        <v>1.1599999999999999</v>
      </c>
      <c r="H36" s="37">
        <v>1.06</v>
      </c>
      <c r="I36" s="37">
        <v>0.52</v>
      </c>
      <c r="J36" s="38">
        <v>0.44</v>
      </c>
      <c r="K36" s="22"/>
      <c r="L36" s="22"/>
      <c r="M36" s="22"/>
      <c r="N36" s="22"/>
      <c r="O36" s="22"/>
      <c r="P36" s="22"/>
    </row>
    <row r="37" spans="1:16" ht="39" customHeight="1" x14ac:dyDescent="0.2">
      <c r="A37" s="22"/>
      <c r="B37" s="35"/>
      <c r="C37" s="1242" t="s">
        <v>572</v>
      </c>
      <c r="D37" s="1243"/>
      <c r="E37" s="1244"/>
      <c r="F37" s="36">
        <v>0.04</v>
      </c>
      <c r="G37" s="37">
        <v>0.06</v>
      </c>
      <c r="H37" s="37">
        <v>7.0000000000000007E-2</v>
      </c>
      <c r="I37" s="37">
        <v>0.02</v>
      </c>
      <c r="J37" s="38">
        <v>0.12</v>
      </c>
      <c r="K37" s="22"/>
      <c r="L37" s="22"/>
      <c r="M37" s="22"/>
      <c r="N37" s="22"/>
      <c r="O37" s="22"/>
      <c r="P37" s="22"/>
    </row>
    <row r="38" spans="1:16" ht="39" customHeight="1" x14ac:dyDescent="0.2">
      <c r="A38" s="22"/>
      <c r="B38" s="35"/>
      <c r="C38" s="1242"/>
      <c r="D38" s="1243"/>
      <c r="E38" s="1244"/>
      <c r="F38" s="36"/>
      <c r="G38" s="37"/>
      <c r="H38" s="37"/>
      <c r="I38" s="37"/>
      <c r="J38" s="38"/>
      <c r="K38" s="22"/>
      <c r="L38" s="22"/>
      <c r="M38" s="22"/>
      <c r="N38" s="22"/>
      <c r="O38" s="22"/>
      <c r="P38" s="22"/>
    </row>
    <row r="39" spans="1:16" ht="39" customHeight="1" x14ac:dyDescent="0.2">
      <c r="A39" s="22"/>
      <c r="B39" s="35"/>
      <c r="C39" s="1242"/>
      <c r="D39" s="1243"/>
      <c r="E39" s="1244"/>
      <c r="F39" s="36"/>
      <c r="G39" s="37"/>
      <c r="H39" s="37"/>
      <c r="I39" s="37"/>
      <c r="J39" s="38"/>
      <c r="K39" s="22"/>
      <c r="L39" s="22"/>
      <c r="M39" s="22"/>
      <c r="N39" s="22"/>
      <c r="O39" s="22"/>
      <c r="P39" s="22"/>
    </row>
    <row r="40" spans="1:16" ht="39" customHeight="1" x14ac:dyDescent="0.2">
      <c r="A40" s="22"/>
      <c r="B40" s="35"/>
      <c r="C40" s="1242"/>
      <c r="D40" s="1243"/>
      <c r="E40" s="1244"/>
      <c r="F40" s="36"/>
      <c r="G40" s="37"/>
      <c r="H40" s="37"/>
      <c r="I40" s="37"/>
      <c r="J40" s="38"/>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573</v>
      </c>
      <c r="D42" s="1243"/>
      <c r="E42" s="1244"/>
      <c r="F42" s="36" t="s">
        <v>520</v>
      </c>
      <c r="G42" s="37" t="s">
        <v>520</v>
      </c>
      <c r="H42" s="37" t="s">
        <v>520</v>
      </c>
      <c r="I42" s="37" t="s">
        <v>520</v>
      </c>
      <c r="J42" s="38" t="s">
        <v>520</v>
      </c>
      <c r="K42" s="22"/>
      <c r="L42" s="22"/>
      <c r="M42" s="22"/>
      <c r="N42" s="22"/>
      <c r="O42" s="22"/>
      <c r="P42" s="22"/>
    </row>
    <row r="43" spans="1:16" ht="39" customHeight="1" thickBot="1" x14ac:dyDescent="0.25">
      <c r="A43" s="22"/>
      <c r="B43" s="40"/>
      <c r="C43" s="1245" t="s">
        <v>574</v>
      </c>
      <c r="D43" s="1246"/>
      <c r="E43" s="1247"/>
      <c r="F43" s="41" t="s">
        <v>520</v>
      </c>
      <c r="G43" s="42" t="s">
        <v>520</v>
      </c>
      <c r="H43" s="42" t="s">
        <v>520</v>
      </c>
      <c r="I43" s="42" t="s">
        <v>520</v>
      </c>
      <c r="J43" s="43" t="s">
        <v>520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yv7Fqca9KlVzX5Jgr2Nl5ZsWH8OnMk9zdl4+tW/+oaWKzaj0y1qKAgKhPq4CiGZtsLsAT133YLENp3WaFvXaCg==" saltValue="U8mebD3UT+F/6hEchnHJ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6278</v>
      </c>
      <c r="L45" s="60">
        <v>5473</v>
      </c>
      <c r="M45" s="60">
        <v>5235</v>
      </c>
      <c r="N45" s="60">
        <v>4740</v>
      </c>
      <c r="O45" s="61">
        <v>4389</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520</v>
      </c>
      <c r="L46" s="64" t="s">
        <v>520</v>
      </c>
      <c r="M46" s="64" t="s">
        <v>520</v>
      </c>
      <c r="N46" s="64" t="s">
        <v>520</v>
      </c>
      <c r="O46" s="65" t="s">
        <v>520</v>
      </c>
      <c r="P46" s="48"/>
      <c r="Q46" s="48"/>
      <c r="R46" s="48"/>
      <c r="S46" s="48"/>
      <c r="T46" s="48"/>
      <c r="U46" s="48"/>
    </row>
    <row r="47" spans="1:21" ht="30.75" customHeight="1" x14ac:dyDescent="0.2">
      <c r="A47" s="48"/>
      <c r="B47" s="1252"/>
      <c r="C47" s="1253"/>
      <c r="D47" s="62"/>
      <c r="E47" s="1258" t="s">
        <v>14</v>
      </c>
      <c r="F47" s="1258"/>
      <c r="G47" s="1258"/>
      <c r="H47" s="1258"/>
      <c r="I47" s="1258"/>
      <c r="J47" s="1259"/>
      <c r="K47" s="63">
        <v>204</v>
      </c>
      <c r="L47" s="64">
        <v>204</v>
      </c>
      <c r="M47" s="64">
        <v>188</v>
      </c>
      <c r="N47" s="64">
        <v>175</v>
      </c>
      <c r="O47" s="65">
        <v>148</v>
      </c>
      <c r="P47" s="48"/>
      <c r="Q47" s="48"/>
      <c r="R47" s="48"/>
      <c r="S47" s="48"/>
      <c r="T47" s="48"/>
      <c r="U47" s="48"/>
    </row>
    <row r="48" spans="1:21" ht="30.75" customHeight="1" x14ac:dyDescent="0.2">
      <c r="A48" s="48"/>
      <c r="B48" s="1252"/>
      <c r="C48" s="1253"/>
      <c r="D48" s="62"/>
      <c r="E48" s="1258" t="s">
        <v>15</v>
      </c>
      <c r="F48" s="1258"/>
      <c r="G48" s="1258"/>
      <c r="H48" s="1258"/>
      <c r="I48" s="1258"/>
      <c r="J48" s="1259"/>
      <c r="K48" s="63" t="s">
        <v>520</v>
      </c>
      <c r="L48" s="64" t="s">
        <v>520</v>
      </c>
      <c r="M48" s="64" t="s">
        <v>520</v>
      </c>
      <c r="N48" s="64" t="s">
        <v>520</v>
      </c>
      <c r="O48" s="65" t="s">
        <v>520</v>
      </c>
      <c r="P48" s="48"/>
      <c r="Q48" s="48"/>
      <c r="R48" s="48"/>
      <c r="S48" s="48"/>
      <c r="T48" s="48"/>
      <c r="U48" s="48"/>
    </row>
    <row r="49" spans="1:21" ht="30.75" customHeight="1" x14ac:dyDescent="0.2">
      <c r="A49" s="48"/>
      <c r="B49" s="1252"/>
      <c r="C49" s="1253"/>
      <c r="D49" s="62"/>
      <c r="E49" s="1258" t="s">
        <v>16</v>
      </c>
      <c r="F49" s="1258"/>
      <c r="G49" s="1258"/>
      <c r="H49" s="1258"/>
      <c r="I49" s="1258"/>
      <c r="J49" s="1259"/>
      <c r="K49" s="63">
        <v>328</v>
      </c>
      <c r="L49" s="64">
        <v>194</v>
      </c>
      <c r="M49" s="64">
        <v>165</v>
      </c>
      <c r="N49" s="64">
        <v>183</v>
      </c>
      <c r="O49" s="65">
        <v>185</v>
      </c>
      <c r="P49" s="48"/>
      <c r="Q49" s="48"/>
      <c r="R49" s="48"/>
      <c r="S49" s="48"/>
      <c r="T49" s="48"/>
      <c r="U49" s="48"/>
    </row>
    <row r="50" spans="1:21" ht="30.75" customHeight="1" x14ac:dyDescent="0.2">
      <c r="A50" s="48"/>
      <c r="B50" s="1252"/>
      <c r="C50" s="1253"/>
      <c r="D50" s="62"/>
      <c r="E50" s="1258" t="s">
        <v>17</v>
      </c>
      <c r="F50" s="1258"/>
      <c r="G50" s="1258"/>
      <c r="H50" s="1258"/>
      <c r="I50" s="1258"/>
      <c r="J50" s="1259"/>
      <c r="K50" s="63">
        <v>4708</v>
      </c>
      <c r="L50" s="64">
        <v>451</v>
      </c>
      <c r="M50" s="64">
        <v>617</v>
      </c>
      <c r="N50" s="64">
        <v>486</v>
      </c>
      <c r="O50" s="65">
        <v>272</v>
      </c>
      <c r="P50" s="48"/>
      <c r="Q50" s="48"/>
      <c r="R50" s="48"/>
      <c r="S50" s="48"/>
      <c r="T50" s="48"/>
      <c r="U50" s="48"/>
    </row>
    <row r="51" spans="1:21" ht="30.75" customHeight="1" x14ac:dyDescent="0.2">
      <c r="A51" s="48"/>
      <c r="B51" s="1254"/>
      <c r="C51" s="1255"/>
      <c r="D51" s="66"/>
      <c r="E51" s="1258" t="s">
        <v>18</v>
      </c>
      <c r="F51" s="1258"/>
      <c r="G51" s="1258"/>
      <c r="H51" s="1258"/>
      <c r="I51" s="1258"/>
      <c r="J51" s="1259"/>
      <c r="K51" s="63" t="s">
        <v>520</v>
      </c>
      <c r="L51" s="64" t="s">
        <v>520</v>
      </c>
      <c r="M51" s="64" t="s">
        <v>520</v>
      </c>
      <c r="N51" s="64" t="s">
        <v>520</v>
      </c>
      <c r="O51" s="65" t="s">
        <v>520</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12247</v>
      </c>
      <c r="L52" s="64">
        <v>11738</v>
      </c>
      <c r="M52" s="64">
        <v>11391</v>
      </c>
      <c r="N52" s="64">
        <v>11082</v>
      </c>
      <c r="O52" s="65">
        <v>10770</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-729</v>
      </c>
      <c r="L53" s="69">
        <v>-5416</v>
      </c>
      <c r="M53" s="69">
        <v>-5186</v>
      </c>
      <c r="N53" s="69">
        <v>-5498</v>
      </c>
      <c r="O53" s="70">
        <v>-5776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5">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2">
      <c r="B57" s="1266" t="s">
        <v>25</v>
      </c>
      <c r="C57" s="1267"/>
      <c r="D57" s="1270" t="s">
        <v>26</v>
      </c>
      <c r="E57" s="1271"/>
      <c r="F57" s="1271"/>
      <c r="G57" s="1271"/>
      <c r="H57" s="1271"/>
      <c r="I57" s="1271"/>
      <c r="J57" s="1272"/>
      <c r="K57" s="83">
        <v>9733</v>
      </c>
      <c r="L57" s="84">
        <v>8170</v>
      </c>
      <c r="M57" s="84">
        <v>7970</v>
      </c>
      <c r="N57" s="84">
        <v>7589</v>
      </c>
      <c r="O57" s="85">
        <v>11340</v>
      </c>
    </row>
    <row r="58" spans="1:21" ht="31.5" customHeight="1" thickBot="1" x14ac:dyDescent="0.25">
      <c r="B58" s="1268"/>
      <c r="C58" s="1269"/>
      <c r="D58" s="1273" t="s">
        <v>27</v>
      </c>
      <c r="E58" s="1274"/>
      <c r="F58" s="1274"/>
      <c r="G58" s="1274"/>
      <c r="H58" s="1274"/>
      <c r="I58" s="1274"/>
      <c r="J58" s="1275"/>
      <c r="K58" s="86">
        <v>798</v>
      </c>
      <c r="L58" s="87">
        <v>952</v>
      </c>
      <c r="M58" s="87">
        <v>1035</v>
      </c>
      <c r="N58" s="87">
        <v>1086</v>
      </c>
      <c r="O58" s="88">
        <v>1068</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9xHdQicswfTncVLaqMfNqaPDq2nXXifkdx/XAvMrzbFQAiW5bcO4BIIZCGn29cLQZG4SFeY7q1j3AAEALUPwg==" saltValue="irSixO2yFbaB+6blhDVy3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562</v>
      </c>
      <c r="J40" s="100" t="s">
        <v>563</v>
      </c>
      <c r="K40" s="100" t="s">
        <v>564</v>
      </c>
      <c r="L40" s="100" t="s">
        <v>565</v>
      </c>
      <c r="M40" s="101" t="s">
        <v>566</v>
      </c>
    </row>
    <row r="41" spans="2:13" ht="27.75" customHeight="1" x14ac:dyDescent="0.2">
      <c r="B41" s="1276" t="s">
        <v>30</v>
      </c>
      <c r="C41" s="1277"/>
      <c r="D41" s="102"/>
      <c r="E41" s="1282" t="s">
        <v>31</v>
      </c>
      <c r="F41" s="1282"/>
      <c r="G41" s="1282"/>
      <c r="H41" s="1283"/>
      <c r="I41" s="103">
        <v>48835</v>
      </c>
      <c r="J41" s="104">
        <v>45329</v>
      </c>
      <c r="K41" s="104">
        <v>41606</v>
      </c>
      <c r="L41" s="104">
        <v>38294</v>
      </c>
      <c r="M41" s="105">
        <v>34225</v>
      </c>
    </row>
    <row r="42" spans="2:13" ht="27.75" customHeight="1" x14ac:dyDescent="0.2">
      <c r="B42" s="1278"/>
      <c r="C42" s="1279"/>
      <c r="D42" s="106"/>
      <c r="E42" s="1284" t="s">
        <v>32</v>
      </c>
      <c r="F42" s="1284"/>
      <c r="G42" s="1284"/>
      <c r="H42" s="1285"/>
      <c r="I42" s="107">
        <v>5910</v>
      </c>
      <c r="J42" s="108">
        <v>5370</v>
      </c>
      <c r="K42" s="108">
        <v>4724</v>
      </c>
      <c r="L42" s="108">
        <v>4238</v>
      </c>
      <c r="M42" s="109">
        <v>4937</v>
      </c>
    </row>
    <row r="43" spans="2:13" ht="27.75" customHeight="1" x14ac:dyDescent="0.2">
      <c r="B43" s="1278"/>
      <c r="C43" s="1279"/>
      <c r="D43" s="106"/>
      <c r="E43" s="1284" t="s">
        <v>33</v>
      </c>
      <c r="F43" s="1284"/>
      <c r="G43" s="1284"/>
      <c r="H43" s="1285"/>
      <c r="I43" s="107" t="s">
        <v>520</v>
      </c>
      <c r="J43" s="108" t="s">
        <v>520</v>
      </c>
      <c r="K43" s="108" t="s">
        <v>520</v>
      </c>
      <c r="L43" s="108" t="s">
        <v>520</v>
      </c>
      <c r="M43" s="109" t="s">
        <v>520</v>
      </c>
    </row>
    <row r="44" spans="2:13" ht="27.75" customHeight="1" x14ac:dyDescent="0.2">
      <c r="B44" s="1278"/>
      <c r="C44" s="1279"/>
      <c r="D44" s="106"/>
      <c r="E44" s="1284" t="s">
        <v>34</v>
      </c>
      <c r="F44" s="1284"/>
      <c r="G44" s="1284"/>
      <c r="H44" s="1285"/>
      <c r="I44" s="107">
        <v>1784</v>
      </c>
      <c r="J44" s="108">
        <v>1911</v>
      </c>
      <c r="K44" s="108">
        <v>2266</v>
      </c>
      <c r="L44" s="108">
        <v>2266</v>
      </c>
      <c r="M44" s="109">
        <v>2308</v>
      </c>
    </row>
    <row r="45" spans="2:13" ht="27.75" customHeight="1" x14ac:dyDescent="0.2">
      <c r="B45" s="1278"/>
      <c r="C45" s="1279"/>
      <c r="D45" s="106"/>
      <c r="E45" s="1284" t="s">
        <v>35</v>
      </c>
      <c r="F45" s="1284"/>
      <c r="G45" s="1284"/>
      <c r="H45" s="1285"/>
      <c r="I45" s="107">
        <v>27503</v>
      </c>
      <c r="J45" s="108">
        <v>27288</v>
      </c>
      <c r="K45" s="108">
        <v>25856</v>
      </c>
      <c r="L45" s="108">
        <v>26654</v>
      </c>
      <c r="M45" s="109">
        <v>25607</v>
      </c>
    </row>
    <row r="46" spans="2:13" ht="27.75" customHeight="1" x14ac:dyDescent="0.2">
      <c r="B46" s="1278"/>
      <c r="C46" s="1279"/>
      <c r="D46" s="110"/>
      <c r="E46" s="1284" t="s">
        <v>36</v>
      </c>
      <c r="F46" s="1284"/>
      <c r="G46" s="1284"/>
      <c r="H46" s="1285"/>
      <c r="I46" s="107">
        <v>119</v>
      </c>
      <c r="J46" s="108">
        <v>102</v>
      </c>
      <c r="K46" s="108">
        <v>86</v>
      </c>
      <c r="L46" s="108">
        <v>71</v>
      </c>
      <c r="M46" s="109">
        <v>55</v>
      </c>
    </row>
    <row r="47" spans="2:13" ht="27.75" customHeight="1" x14ac:dyDescent="0.2">
      <c r="B47" s="1278"/>
      <c r="C47" s="1279"/>
      <c r="D47" s="111"/>
      <c r="E47" s="1286" t="s">
        <v>37</v>
      </c>
      <c r="F47" s="1287"/>
      <c r="G47" s="1287"/>
      <c r="H47" s="1288"/>
      <c r="I47" s="107" t="s">
        <v>520</v>
      </c>
      <c r="J47" s="108" t="s">
        <v>520</v>
      </c>
      <c r="K47" s="108" t="s">
        <v>520</v>
      </c>
      <c r="L47" s="108" t="s">
        <v>520</v>
      </c>
      <c r="M47" s="109" t="s">
        <v>520</v>
      </c>
    </row>
    <row r="48" spans="2:13" ht="27.75" customHeight="1" x14ac:dyDescent="0.2">
      <c r="B48" s="1278"/>
      <c r="C48" s="1279"/>
      <c r="D48" s="106"/>
      <c r="E48" s="1284" t="s">
        <v>38</v>
      </c>
      <c r="F48" s="1284"/>
      <c r="G48" s="1284"/>
      <c r="H48" s="1285"/>
      <c r="I48" s="107" t="s">
        <v>520</v>
      </c>
      <c r="J48" s="108" t="s">
        <v>520</v>
      </c>
      <c r="K48" s="108" t="s">
        <v>520</v>
      </c>
      <c r="L48" s="108" t="s">
        <v>520</v>
      </c>
      <c r="M48" s="109" t="s">
        <v>520</v>
      </c>
    </row>
    <row r="49" spans="2:13" ht="27.75" customHeight="1" x14ac:dyDescent="0.2">
      <c r="B49" s="1280"/>
      <c r="C49" s="1281"/>
      <c r="D49" s="106"/>
      <c r="E49" s="1284" t="s">
        <v>39</v>
      </c>
      <c r="F49" s="1284"/>
      <c r="G49" s="1284"/>
      <c r="H49" s="1285"/>
      <c r="I49" s="107" t="s">
        <v>520</v>
      </c>
      <c r="J49" s="108" t="s">
        <v>520</v>
      </c>
      <c r="K49" s="108" t="s">
        <v>520</v>
      </c>
      <c r="L49" s="108" t="s">
        <v>520</v>
      </c>
      <c r="M49" s="109" t="s">
        <v>520</v>
      </c>
    </row>
    <row r="50" spans="2:13" ht="27.75" customHeight="1" x14ac:dyDescent="0.2">
      <c r="B50" s="1289" t="s">
        <v>40</v>
      </c>
      <c r="C50" s="1290"/>
      <c r="D50" s="112"/>
      <c r="E50" s="1284" t="s">
        <v>41</v>
      </c>
      <c r="F50" s="1284"/>
      <c r="G50" s="1284"/>
      <c r="H50" s="1285"/>
      <c r="I50" s="107">
        <v>137383</v>
      </c>
      <c r="J50" s="108">
        <v>144411</v>
      </c>
      <c r="K50" s="108">
        <v>157784</v>
      </c>
      <c r="L50" s="108">
        <v>167186</v>
      </c>
      <c r="M50" s="109">
        <v>180740</v>
      </c>
    </row>
    <row r="51" spans="2:13" ht="27.75" customHeight="1" x14ac:dyDescent="0.2">
      <c r="B51" s="1278"/>
      <c r="C51" s="1279"/>
      <c r="D51" s="106"/>
      <c r="E51" s="1284" t="s">
        <v>42</v>
      </c>
      <c r="F51" s="1284"/>
      <c r="G51" s="1284"/>
      <c r="H51" s="1285"/>
      <c r="I51" s="107">
        <v>3267</v>
      </c>
      <c r="J51" s="108">
        <v>2993</v>
      </c>
      <c r="K51" s="108">
        <v>2631</v>
      </c>
      <c r="L51" s="108">
        <v>2421</v>
      </c>
      <c r="M51" s="109">
        <v>2422</v>
      </c>
    </row>
    <row r="52" spans="2:13" ht="27.75" customHeight="1" x14ac:dyDescent="0.2">
      <c r="B52" s="1280"/>
      <c r="C52" s="1281"/>
      <c r="D52" s="106"/>
      <c r="E52" s="1284" t="s">
        <v>43</v>
      </c>
      <c r="F52" s="1284"/>
      <c r="G52" s="1284"/>
      <c r="H52" s="1285"/>
      <c r="I52" s="107">
        <v>129229</v>
      </c>
      <c r="J52" s="108">
        <v>118959</v>
      </c>
      <c r="K52" s="108">
        <v>109191</v>
      </c>
      <c r="L52" s="108">
        <v>99269</v>
      </c>
      <c r="M52" s="109">
        <v>89721</v>
      </c>
    </row>
    <row r="53" spans="2:13" ht="27.75" customHeight="1" thickBot="1" x14ac:dyDescent="0.25">
      <c r="B53" s="1291" t="s">
        <v>44</v>
      </c>
      <c r="C53" s="1292"/>
      <c r="D53" s="113"/>
      <c r="E53" s="1293" t="s">
        <v>45</v>
      </c>
      <c r="F53" s="1293"/>
      <c r="G53" s="1293"/>
      <c r="H53" s="1294"/>
      <c r="I53" s="114">
        <v>-185729</v>
      </c>
      <c r="J53" s="115">
        <v>-186362</v>
      </c>
      <c r="K53" s="115">
        <v>-195067</v>
      </c>
      <c r="L53" s="115">
        <v>-197353</v>
      </c>
      <c r="M53" s="116">
        <v>-205750</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a/TRjYb56nyNQSw+6he/0spSdnwAPxTvuVD/cAOOpsc8tG2x90FPmYFvcO9dTJJFh9llrLoKtkQ2IYoWMw+Iw==" saltValue="zI80A2Il+IJo94tQleCv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564</v>
      </c>
      <c r="G54" s="125" t="s">
        <v>565</v>
      </c>
      <c r="H54" s="126" t="s">
        <v>566</v>
      </c>
    </row>
    <row r="55" spans="2:8" ht="52.5" customHeight="1" x14ac:dyDescent="0.2">
      <c r="B55" s="127"/>
      <c r="C55" s="1303" t="s">
        <v>48</v>
      </c>
      <c r="D55" s="1303"/>
      <c r="E55" s="1304"/>
      <c r="F55" s="128">
        <v>33876</v>
      </c>
      <c r="G55" s="128">
        <v>33852</v>
      </c>
      <c r="H55" s="129">
        <v>43188</v>
      </c>
    </row>
    <row r="56" spans="2:8" ht="52.5" customHeight="1" x14ac:dyDescent="0.2">
      <c r="B56" s="130"/>
      <c r="C56" s="1305" t="s">
        <v>49</v>
      </c>
      <c r="D56" s="1305"/>
      <c r="E56" s="1306"/>
      <c r="F56" s="131">
        <v>6562</v>
      </c>
      <c r="G56" s="131">
        <v>10179</v>
      </c>
      <c r="H56" s="132">
        <v>9926</v>
      </c>
    </row>
    <row r="57" spans="2:8" ht="53.25" customHeight="1" x14ac:dyDescent="0.2">
      <c r="B57" s="130"/>
      <c r="C57" s="1307" t="s">
        <v>50</v>
      </c>
      <c r="D57" s="1307"/>
      <c r="E57" s="1308"/>
      <c r="F57" s="133">
        <v>111893</v>
      </c>
      <c r="G57" s="133">
        <v>117304</v>
      </c>
      <c r="H57" s="134">
        <v>122089</v>
      </c>
    </row>
    <row r="58" spans="2:8" ht="45.75" customHeight="1" x14ac:dyDescent="0.2">
      <c r="B58" s="135"/>
      <c r="C58" s="1295" t="s">
        <v>593</v>
      </c>
      <c r="D58" s="1296"/>
      <c r="E58" s="1297"/>
      <c r="F58" s="136">
        <v>44180</v>
      </c>
      <c r="G58" s="136">
        <v>50388</v>
      </c>
      <c r="H58" s="137">
        <v>55284</v>
      </c>
    </row>
    <row r="59" spans="2:8" ht="45.75" customHeight="1" x14ac:dyDescent="0.2">
      <c r="B59" s="135"/>
      <c r="C59" s="1295" t="s">
        <v>594</v>
      </c>
      <c r="D59" s="1296"/>
      <c r="E59" s="1297"/>
      <c r="F59" s="136">
        <v>35862</v>
      </c>
      <c r="G59" s="136">
        <v>37483</v>
      </c>
      <c r="H59" s="137">
        <v>40182</v>
      </c>
    </row>
    <row r="60" spans="2:8" ht="45.75" customHeight="1" x14ac:dyDescent="0.2">
      <c r="B60" s="135"/>
      <c r="C60" s="1295" t="s">
        <v>598</v>
      </c>
      <c r="D60" s="1296"/>
      <c r="E60" s="1297"/>
      <c r="F60" s="136">
        <v>0</v>
      </c>
      <c r="G60" s="136">
        <v>4000</v>
      </c>
      <c r="H60" s="137">
        <v>6003</v>
      </c>
    </row>
    <row r="61" spans="2:8" ht="45.75" customHeight="1" x14ac:dyDescent="0.2">
      <c r="B61" s="135"/>
      <c r="C61" s="1295" t="s">
        <v>597</v>
      </c>
      <c r="D61" s="1296"/>
      <c r="E61" s="1297"/>
      <c r="F61" s="136">
        <v>7046</v>
      </c>
      <c r="G61" s="136">
        <v>7310</v>
      </c>
      <c r="H61" s="137">
        <v>5722</v>
      </c>
    </row>
    <row r="62" spans="2:8" ht="45.75" customHeight="1" thickBot="1" x14ac:dyDescent="0.25">
      <c r="B62" s="138"/>
      <c r="C62" s="1298" t="s">
        <v>595</v>
      </c>
      <c r="D62" s="1299"/>
      <c r="E62" s="1300"/>
      <c r="F62" s="139">
        <v>6499</v>
      </c>
      <c r="G62" s="139">
        <v>5138</v>
      </c>
      <c r="H62" s="140">
        <v>4468</v>
      </c>
    </row>
    <row r="63" spans="2:8" ht="52.5" customHeight="1" thickBot="1" x14ac:dyDescent="0.25">
      <c r="B63" s="141"/>
      <c r="C63" s="1301" t="s">
        <v>51</v>
      </c>
      <c r="D63" s="1301"/>
      <c r="E63" s="1302"/>
      <c r="F63" s="142">
        <v>152332</v>
      </c>
      <c r="G63" s="142">
        <v>161335</v>
      </c>
      <c r="H63" s="143">
        <v>175203</v>
      </c>
    </row>
    <row r="64" spans="2:8" ht="15" customHeight="1" x14ac:dyDescent="0.2"/>
  </sheetData>
  <sheetProtection algorithmName="SHA-512" hashValue="q5GsVN5s8SvSWHqAIYRYqPEFbuW/hSKzEHdV5BcfbYAt/VClq6irxsXutJ6euHYuvZXUUH8KxbGkNNPfVBJzhg==" saltValue="bfAaN5yPezOGKKST9eD5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0EC32-3572-4442-B1B4-9AD6648AE50C}">
  <sheetPr>
    <tabColor theme="9" tint="0.79998168889431442"/>
    <pageSetUpPr fitToPage="1"/>
  </sheetPr>
  <dimension ref="A1:WZM160"/>
  <sheetViews>
    <sheetView showGridLines="0" tabSelected="1" zoomScale="70" zoomScaleNormal="70" zoomScaleSheetLayoutView="55" workbookViewId="0">
      <selection activeCell="CB15" sqref="CB15"/>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604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605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1" t="s">
        <v>606</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2" x14ac:dyDescent="0.2">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2" x14ac:dyDescent="0.2">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2" x14ac:dyDescent="0.2">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2" x14ac:dyDescent="0.2">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607</v>
      </c>
    </row>
    <row r="50" spans="1:109" ht="13.2" x14ac:dyDescent="0.2">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562</v>
      </c>
      <c r="BQ50" s="1314"/>
      <c r="BR50" s="1314"/>
      <c r="BS50" s="1314"/>
      <c r="BT50" s="1314"/>
      <c r="BU50" s="1314"/>
      <c r="BV50" s="1314"/>
      <c r="BW50" s="1314"/>
      <c r="BX50" s="1314" t="s">
        <v>563</v>
      </c>
      <c r="BY50" s="1314"/>
      <c r="BZ50" s="1314"/>
      <c r="CA50" s="1314"/>
      <c r="CB50" s="1314"/>
      <c r="CC50" s="1314"/>
      <c r="CD50" s="1314"/>
      <c r="CE50" s="1314"/>
      <c r="CF50" s="1314" t="s">
        <v>564</v>
      </c>
      <c r="CG50" s="1314"/>
      <c r="CH50" s="1314"/>
      <c r="CI50" s="1314"/>
      <c r="CJ50" s="1314"/>
      <c r="CK50" s="1314"/>
      <c r="CL50" s="1314"/>
      <c r="CM50" s="1314"/>
      <c r="CN50" s="1314" t="s">
        <v>565</v>
      </c>
      <c r="CO50" s="1314"/>
      <c r="CP50" s="1314"/>
      <c r="CQ50" s="1314"/>
      <c r="CR50" s="1314"/>
      <c r="CS50" s="1314"/>
      <c r="CT50" s="1314"/>
      <c r="CU50" s="1314"/>
      <c r="CV50" s="1314" t="s">
        <v>566</v>
      </c>
      <c r="CW50" s="1314"/>
      <c r="CX50" s="1314"/>
      <c r="CY50" s="1314"/>
      <c r="CZ50" s="1314"/>
      <c r="DA50" s="1314"/>
      <c r="DB50" s="1314"/>
      <c r="DC50" s="1314"/>
    </row>
    <row r="51" spans="1:109" ht="13.5" customHeight="1" x14ac:dyDescent="0.2">
      <c r="B51" s="395"/>
      <c r="G51" s="1317"/>
      <c r="H51" s="1317"/>
      <c r="I51" s="1330"/>
      <c r="J51" s="1330"/>
      <c r="K51" s="1316"/>
      <c r="L51" s="1316"/>
      <c r="M51" s="1316"/>
      <c r="N51" s="1316"/>
      <c r="AM51" s="404"/>
      <c r="AN51" s="1312" t="s">
        <v>608</v>
      </c>
      <c r="AO51" s="1312"/>
      <c r="AP51" s="1312"/>
      <c r="AQ51" s="1312"/>
      <c r="AR51" s="1312"/>
      <c r="AS51" s="1312"/>
      <c r="AT51" s="1312"/>
      <c r="AU51" s="1312"/>
      <c r="AV51" s="1312"/>
      <c r="AW51" s="1312"/>
      <c r="AX51" s="1312"/>
      <c r="AY51" s="1312"/>
      <c r="AZ51" s="1312"/>
      <c r="BA51" s="1312"/>
      <c r="BB51" s="1312" t="s">
        <v>609</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2" x14ac:dyDescent="0.2">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2" x14ac:dyDescent="0.2">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610</v>
      </c>
      <c r="BC53" s="1312"/>
      <c r="BD53" s="1312"/>
      <c r="BE53" s="1312"/>
      <c r="BF53" s="1312"/>
      <c r="BG53" s="1312"/>
      <c r="BH53" s="1312"/>
      <c r="BI53" s="1312"/>
      <c r="BJ53" s="1312"/>
      <c r="BK53" s="1312"/>
      <c r="BL53" s="1312"/>
      <c r="BM53" s="1312"/>
      <c r="BN53" s="1312"/>
      <c r="BO53" s="1312"/>
      <c r="BP53" s="1309">
        <v>65.2</v>
      </c>
      <c r="BQ53" s="1309"/>
      <c r="BR53" s="1309"/>
      <c r="BS53" s="1309"/>
      <c r="BT53" s="1309"/>
      <c r="BU53" s="1309"/>
      <c r="BV53" s="1309"/>
      <c r="BW53" s="1309"/>
      <c r="BX53" s="1309">
        <v>57.9</v>
      </c>
      <c r="BY53" s="1309"/>
      <c r="BZ53" s="1309"/>
      <c r="CA53" s="1309"/>
      <c r="CB53" s="1309"/>
      <c r="CC53" s="1309"/>
      <c r="CD53" s="1309"/>
      <c r="CE53" s="1309"/>
      <c r="CF53" s="1309">
        <v>58.8</v>
      </c>
      <c r="CG53" s="1309"/>
      <c r="CH53" s="1309"/>
      <c r="CI53" s="1309"/>
      <c r="CJ53" s="1309"/>
      <c r="CK53" s="1309"/>
      <c r="CL53" s="1309"/>
      <c r="CM53" s="1309"/>
      <c r="CN53" s="1309">
        <v>59.1</v>
      </c>
      <c r="CO53" s="1309"/>
      <c r="CP53" s="1309"/>
      <c r="CQ53" s="1309"/>
      <c r="CR53" s="1309"/>
      <c r="CS53" s="1309"/>
      <c r="CT53" s="1309"/>
      <c r="CU53" s="1309"/>
      <c r="CV53" s="1309">
        <v>59.9</v>
      </c>
      <c r="CW53" s="1309"/>
      <c r="CX53" s="1309"/>
      <c r="CY53" s="1309"/>
      <c r="CZ53" s="1309"/>
      <c r="DA53" s="1309"/>
      <c r="DB53" s="1309"/>
      <c r="DC53" s="1309"/>
    </row>
    <row r="54" spans="1:109" ht="13.2" x14ac:dyDescent="0.2">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2" x14ac:dyDescent="0.2">
      <c r="A55" s="403"/>
      <c r="B55" s="395"/>
      <c r="G55" s="1315"/>
      <c r="H55" s="1315"/>
      <c r="I55" s="1315"/>
      <c r="J55" s="1315"/>
      <c r="K55" s="1316"/>
      <c r="L55" s="1316"/>
      <c r="M55" s="1316"/>
      <c r="N55" s="1316"/>
      <c r="AN55" s="1314" t="s">
        <v>611</v>
      </c>
      <c r="AO55" s="1314"/>
      <c r="AP55" s="1314"/>
      <c r="AQ55" s="1314"/>
      <c r="AR55" s="1314"/>
      <c r="AS55" s="1314"/>
      <c r="AT55" s="1314"/>
      <c r="AU55" s="1314"/>
      <c r="AV55" s="1314"/>
      <c r="AW55" s="1314"/>
      <c r="AX55" s="1314"/>
      <c r="AY55" s="1314"/>
      <c r="AZ55" s="1314"/>
      <c r="BA55" s="1314"/>
      <c r="BB55" s="1312" t="s">
        <v>609</v>
      </c>
      <c r="BC55" s="1312"/>
      <c r="BD55" s="1312"/>
      <c r="BE55" s="1312"/>
      <c r="BF55" s="1312"/>
      <c r="BG55" s="1312"/>
      <c r="BH55" s="1312"/>
      <c r="BI55" s="1312"/>
      <c r="BJ55" s="1312"/>
      <c r="BK55" s="1312"/>
      <c r="BL55" s="1312"/>
      <c r="BM55" s="1312"/>
      <c r="BN55" s="1312"/>
      <c r="BO55" s="1312"/>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ht="13.2" x14ac:dyDescent="0.2">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2" x14ac:dyDescent="0.2">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610</v>
      </c>
      <c r="BC57" s="1312"/>
      <c r="BD57" s="1312"/>
      <c r="BE57" s="1312"/>
      <c r="BF57" s="1312"/>
      <c r="BG57" s="1312"/>
      <c r="BH57" s="1312"/>
      <c r="BI57" s="1312"/>
      <c r="BJ57" s="1312"/>
      <c r="BK57" s="1312"/>
      <c r="BL57" s="1312"/>
      <c r="BM57" s="1312"/>
      <c r="BN57" s="1312"/>
      <c r="BO57" s="1312"/>
      <c r="BP57" s="1309">
        <v>60.2</v>
      </c>
      <c r="BQ57" s="1309"/>
      <c r="BR57" s="1309"/>
      <c r="BS57" s="1309"/>
      <c r="BT57" s="1309"/>
      <c r="BU57" s="1309"/>
      <c r="BV57" s="1309"/>
      <c r="BW57" s="1309"/>
      <c r="BX57" s="1309">
        <v>56.8</v>
      </c>
      <c r="BY57" s="1309"/>
      <c r="BZ57" s="1309"/>
      <c r="CA57" s="1309"/>
      <c r="CB57" s="1309"/>
      <c r="CC57" s="1309"/>
      <c r="CD57" s="1309"/>
      <c r="CE57" s="1309"/>
      <c r="CF57" s="1309">
        <v>56.9</v>
      </c>
      <c r="CG57" s="1309"/>
      <c r="CH57" s="1309"/>
      <c r="CI57" s="1309"/>
      <c r="CJ57" s="1309"/>
      <c r="CK57" s="1309"/>
      <c r="CL57" s="1309"/>
      <c r="CM57" s="1309"/>
      <c r="CN57" s="1309">
        <v>57.7</v>
      </c>
      <c r="CO57" s="1309"/>
      <c r="CP57" s="1309"/>
      <c r="CQ57" s="1309"/>
      <c r="CR57" s="1309"/>
      <c r="CS57" s="1309"/>
      <c r="CT57" s="1309"/>
      <c r="CU57" s="1309"/>
      <c r="CV57" s="1309">
        <v>56.3</v>
      </c>
      <c r="CW57" s="1309"/>
      <c r="CX57" s="1309"/>
      <c r="CY57" s="1309"/>
      <c r="CZ57" s="1309"/>
      <c r="DA57" s="1309"/>
      <c r="DB57" s="1309"/>
      <c r="DC57" s="1309"/>
      <c r="DD57" s="408"/>
      <c r="DE57" s="407"/>
    </row>
    <row r="58" spans="1:109" s="403" customFormat="1" ht="13.2" x14ac:dyDescent="0.2">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612</v>
      </c>
    </row>
    <row r="64" spans="1:109" ht="13.2" x14ac:dyDescent="0.2">
      <c r="B64" s="395"/>
      <c r="G64" s="402"/>
      <c r="I64" s="415"/>
      <c r="J64" s="415"/>
      <c r="K64" s="415"/>
      <c r="L64" s="415"/>
      <c r="M64" s="415"/>
      <c r="N64" s="416"/>
      <c r="AM64" s="402"/>
      <c r="AN64" s="402" t="s">
        <v>605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21" t="s">
        <v>613</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2" x14ac:dyDescent="0.2">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2" x14ac:dyDescent="0.2">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2" x14ac:dyDescent="0.2">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2" x14ac:dyDescent="0.2">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607</v>
      </c>
    </row>
    <row r="72" spans="2:107" ht="13.2" x14ac:dyDescent="0.2">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562</v>
      </c>
      <c r="BQ72" s="1314"/>
      <c r="BR72" s="1314"/>
      <c r="BS72" s="1314"/>
      <c r="BT72" s="1314"/>
      <c r="BU72" s="1314"/>
      <c r="BV72" s="1314"/>
      <c r="BW72" s="1314"/>
      <c r="BX72" s="1314" t="s">
        <v>563</v>
      </c>
      <c r="BY72" s="1314"/>
      <c r="BZ72" s="1314"/>
      <c r="CA72" s="1314"/>
      <c r="CB72" s="1314"/>
      <c r="CC72" s="1314"/>
      <c r="CD72" s="1314"/>
      <c r="CE72" s="1314"/>
      <c r="CF72" s="1314" t="s">
        <v>564</v>
      </c>
      <c r="CG72" s="1314"/>
      <c r="CH72" s="1314"/>
      <c r="CI72" s="1314"/>
      <c r="CJ72" s="1314"/>
      <c r="CK72" s="1314"/>
      <c r="CL72" s="1314"/>
      <c r="CM72" s="1314"/>
      <c r="CN72" s="1314" t="s">
        <v>565</v>
      </c>
      <c r="CO72" s="1314"/>
      <c r="CP72" s="1314"/>
      <c r="CQ72" s="1314"/>
      <c r="CR72" s="1314"/>
      <c r="CS72" s="1314"/>
      <c r="CT72" s="1314"/>
      <c r="CU72" s="1314"/>
      <c r="CV72" s="1314" t="s">
        <v>566</v>
      </c>
      <c r="CW72" s="1314"/>
      <c r="CX72" s="1314"/>
      <c r="CY72" s="1314"/>
      <c r="CZ72" s="1314"/>
      <c r="DA72" s="1314"/>
      <c r="DB72" s="1314"/>
      <c r="DC72" s="1314"/>
    </row>
    <row r="73" spans="2:107" ht="13.2" x14ac:dyDescent="0.2">
      <c r="B73" s="395"/>
      <c r="G73" s="1317"/>
      <c r="H73" s="1317"/>
      <c r="I73" s="1317"/>
      <c r="J73" s="1317"/>
      <c r="K73" s="1313"/>
      <c r="L73" s="1313"/>
      <c r="M73" s="1313"/>
      <c r="N73" s="1313"/>
      <c r="AM73" s="404"/>
      <c r="AN73" s="1312" t="s">
        <v>608</v>
      </c>
      <c r="AO73" s="1312"/>
      <c r="AP73" s="1312"/>
      <c r="AQ73" s="1312"/>
      <c r="AR73" s="1312"/>
      <c r="AS73" s="1312"/>
      <c r="AT73" s="1312"/>
      <c r="AU73" s="1312"/>
      <c r="AV73" s="1312"/>
      <c r="AW73" s="1312"/>
      <c r="AX73" s="1312"/>
      <c r="AY73" s="1312"/>
      <c r="AZ73" s="1312"/>
      <c r="BA73" s="1312"/>
      <c r="BB73" s="1312" t="s">
        <v>609</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2" x14ac:dyDescent="0.2">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2" x14ac:dyDescent="0.2">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614</v>
      </c>
      <c r="BC75" s="1312"/>
      <c r="BD75" s="1312"/>
      <c r="BE75" s="1312"/>
      <c r="BF75" s="1312"/>
      <c r="BG75" s="1312"/>
      <c r="BH75" s="1312"/>
      <c r="BI75" s="1312"/>
      <c r="BJ75" s="1312"/>
      <c r="BK75" s="1312"/>
      <c r="BL75" s="1312"/>
      <c r="BM75" s="1312"/>
      <c r="BN75" s="1312"/>
      <c r="BO75" s="1312"/>
      <c r="BP75" s="1309">
        <v>0.5</v>
      </c>
      <c r="BQ75" s="1309"/>
      <c r="BR75" s="1309"/>
      <c r="BS75" s="1309"/>
      <c r="BT75" s="1309"/>
      <c r="BU75" s="1309"/>
      <c r="BV75" s="1309"/>
      <c r="BW75" s="1309"/>
      <c r="BX75" s="1309">
        <v>-0.3</v>
      </c>
      <c r="BY75" s="1309"/>
      <c r="BZ75" s="1309"/>
      <c r="CA75" s="1309"/>
      <c r="CB75" s="1309"/>
      <c r="CC75" s="1309"/>
      <c r="CD75" s="1309"/>
      <c r="CE75" s="1309"/>
      <c r="CF75" s="1309">
        <v>-2.4</v>
      </c>
      <c r="CG75" s="1309"/>
      <c r="CH75" s="1309"/>
      <c r="CI75" s="1309"/>
      <c r="CJ75" s="1309"/>
      <c r="CK75" s="1309"/>
      <c r="CL75" s="1309"/>
      <c r="CM75" s="1309"/>
      <c r="CN75" s="1309">
        <v>-3.4</v>
      </c>
      <c r="CO75" s="1309"/>
      <c r="CP75" s="1309"/>
      <c r="CQ75" s="1309"/>
      <c r="CR75" s="1309"/>
      <c r="CS75" s="1309"/>
      <c r="CT75" s="1309"/>
      <c r="CU75" s="1309"/>
      <c r="CV75" s="1309">
        <v>-3.4</v>
      </c>
      <c r="CW75" s="1309"/>
      <c r="CX75" s="1309"/>
      <c r="CY75" s="1309"/>
      <c r="CZ75" s="1309"/>
      <c r="DA75" s="1309"/>
      <c r="DB75" s="1309"/>
      <c r="DC75" s="1309"/>
    </row>
    <row r="76" spans="2:107" ht="13.2" x14ac:dyDescent="0.2">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2" x14ac:dyDescent="0.2">
      <c r="B77" s="395"/>
      <c r="G77" s="1315"/>
      <c r="H77" s="1315"/>
      <c r="I77" s="1315"/>
      <c r="J77" s="1315"/>
      <c r="K77" s="1313"/>
      <c r="L77" s="1313"/>
      <c r="M77" s="1313"/>
      <c r="N77" s="1313"/>
      <c r="AN77" s="1314" t="s">
        <v>611</v>
      </c>
      <c r="AO77" s="1314"/>
      <c r="AP77" s="1314"/>
      <c r="AQ77" s="1314"/>
      <c r="AR77" s="1314"/>
      <c r="AS77" s="1314"/>
      <c r="AT77" s="1314"/>
      <c r="AU77" s="1314"/>
      <c r="AV77" s="1314"/>
      <c r="AW77" s="1314"/>
      <c r="AX77" s="1314"/>
      <c r="AY77" s="1314"/>
      <c r="AZ77" s="1314"/>
      <c r="BA77" s="1314"/>
      <c r="BB77" s="1312" t="s">
        <v>609</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ht="13.2" x14ac:dyDescent="0.2">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2" x14ac:dyDescent="0.2">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614</v>
      </c>
      <c r="BC79" s="1312"/>
      <c r="BD79" s="1312"/>
      <c r="BE79" s="1312"/>
      <c r="BF79" s="1312"/>
      <c r="BG79" s="1312"/>
      <c r="BH79" s="1312"/>
      <c r="BI79" s="1312"/>
      <c r="BJ79" s="1312"/>
      <c r="BK79" s="1312"/>
      <c r="BL79" s="1312"/>
      <c r="BM79" s="1312"/>
      <c r="BN79" s="1312"/>
      <c r="BO79" s="1312"/>
      <c r="BP79" s="1309">
        <v>-2.2999999999999998</v>
      </c>
      <c r="BQ79" s="1309"/>
      <c r="BR79" s="1309"/>
      <c r="BS79" s="1309"/>
      <c r="BT79" s="1309"/>
      <c r="BU79" s="1309"/>
      <c r="BV79" s="1309"/>
      <c r="BW79" s="1309"/>
      <c r="BX79" s="1309">
        <v>-2.8</v>
      </c>
      <c r="BY79" s="1309"/>
      <c r="BZ79" s="1309"/>
      <c r="CA79" s="1309"/>
      <c r="CB79" s="1309"/>
      <c r="CC79" s="1309"/>
      <c r="CD79" s="1309"/>
      <c r="CE79" s="1309"/>
      <c r="CF79" s="1309">
        <v>-3.2</v>
      </c>
      <c r="CG79" s="1309"/>
      <c r="CH79" s="1309"/>
      <c r="CI79" s="1309"/>
      <c r="CJ79" s="1309"/>
      <c r="CK79" s="1309"/>
      <c r="CL79" s="1309"/>
      <c r="CM79" s="1309"/>
      <c r="CN79" s="1309">
        <v>-3.4</v>
      </c>
      <c r="CO79" s="1309"/>
      <c r="CP79" s="1309"/>
      <c r="CQ79" s="1309"/>
      <c r="CR79" s="1309"/>
      <c r="CS79" s="1309"/>
      <c r="CT79" s="1309"/>
      <c r="CU79" s="1309"/>
      <c r="CV79" s="1309">
        <v>-3.5</v>
      </c>
      <c r="CW79" s="1309"/>
      <c r="CX79" s="1309"/>
      <c r="CY79" s="1309"/>
      <c r="CZ79" s="1309"/>
      <c r="DA79" s="1309"/>
      <c r="DB79" s="1309"/>
      <c r="DC79" s="1309"/>
    </row>
    <row r="80" spans="2:107" ht="13.2" x14ac:dyDescent="0.2">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7q+gljdUxd4N4J5XUc4oxcQ2OWV49jYXGY9wQNt7bWE+rgcm4A7AxcpFlhoesnyCkXivWG6RMjrSyAokQJC/CA==" saltValue="WB/fuZ5U3J8VHuDoXSbIi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40669-4620-4441-B7F1-0407D237FBB9}">
  <sheetPr>
    <tabColor theme="9" tint="0.79998168889431442"/>
    <pageSetUpPr fitToPage="1"/>
  </sheetPr>
  <dimension ref="A1:DR125"/>
  <sheetViews>
    <sheetView showGridLines="0" zoomScale="70" zoomScaleNormal="70" zoomScaleSheetLayoutView="70" workbookViewId="0">
      <selection activeCell="CB15" sqref="CB15"/>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508</v>
      </c>
    </row>
  </sheetData>
  <sheetProtection algorithmName="SHA-512" hashValue="6XD3eequE3M+MP41dPxROuQm7JCBzUgqLLIvvmz6nImt3o2aMGL2v9olr8RTlZgtbscnALGUBa8ModZj0s+uGA==" saltValue="TvtGKob6LBG+4qfr8qar7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C2685-5EAC-4293-AE59-14382EE459A9}">
  <sheetPr>
    <tabColor theme="9" tint="0.79998168889431442"/>
    <pageSetUpPr fitToPage="1"/>
  </sheetPr>
  <dimension ref="A1:DR125"/>
  <sheetViews>
    <sheetView showGridLines="0" zoomScale="70" zoomScaleNormal="70" zoomScaleSheetLayoutView="55" workbookViewId="0">
      <selection activeCell="CB15" sqref="CB15"/>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508</v>
      </c>
    </row>
  </sheetData>
  <sheetProtection algorithmName="SHA-512" hashValue="x45rUS709JOpy/cyo8bgGy8SuSARCaAZwkGJ4augpDCs6Rp6Ey92I/sgNDUmpFTyqPLrOpw3ESnl/MI4olWl8Q==" saltValue="jCjd9J0iEmJDY9z0nFhtw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559</v>
      </c>
      <c r="G2" s="157"/>
      <c r="H2" s="158"/>
    </row>
    <row r="3" spans="1:8" x14ac:dyDescent="0.2">
      <c r="A3" s="154" t="s">
        <v>552</v>
      </c>
      <c r="B3" s="159"/>
      <c r="C3" s="160"/>
      <c r="D3" s="161">
        <v>49002</v>
      </c>
      <c r="E3" s="162"/>
      <c r="F3" s="163">
        <v>43773</v>
      </c>
      <c r="G3" s="164"/>
      <c r="H3" s="165"/>
    </row>
    <row r="4" spans="1:8" x14ac:dyDescent="0.2">
      <c r="A4" s="166"/>
      <c r="B4" s="167"/>
      <c r="C4" s="168"/>
      <c r="D4" s="169">
        <v>32616</v>
      </c>
      <c r="E4" s="170"/>
      <c r="F4" s="171">
        <v>30346</v>
      </c>
      <c r="G4" s="172"/>
      <c r="H4" s="173"/>
    </row>
    <row r="5" spans="1:8" x14ac:dyDescent="0.2">
      <c r="A5" s="154" t="s">
        <v>554</v>
      </c>
      <c r="B5" s="159"/>
      <c r="C5" s="160"/>
      <c r="D5" s="161">
        <v>54942</v>
      </c>
      <c r="E5" s="162"/>
      <c r="F5" s="163">
        <v>51565</v>
      </c>
      <c r="G5" s="164"/>
      <c r="H5" s="165"/>
    </row>
    <row r="6" spans="1:8" x14ac:dyDescent="0.2">
      <c r="A6" s="166"/>
      <c r="B6" s="167"/>
      <c r="C6" s="168"/>
      <c r="D6" s="169">
        <v>36916</v>
      </c>
      <c r="E6" s="170"/>
      <c r="F6" s="171">
        <v>35359</v>
      </c>
      <c r="G6" s="172"/>
      <c r="H6" s="173"/>
    </row>
    <row r="7" spans="1:8" x14ac:dyDescent="0.2">
      <c r="A7" s="154" t="s">
        <v>555</v>
      </c>
      <c r="B7" s="159"/>
      <c r="C7" s="160"/>
      <c r="D7" s="161">
        <v>45931</v>
      </c>
      <c r="E7" s="162"/>
      <c r="F7" s="163">
        <v>46686</v>
      </c>
      <c r="G7" s="164"/>
      <c r="H7" s="165"/>
    </row>
    <row r="8" spans="1:8" x14ac:dyDescent="0.2">
      <c r="A8" s="166"/>
      <c r="B8" s="167"/>
      <c r="C8" s="168"/>
      <c r="D8" s="169">
        <v>31496</v>
      </c>
      <c r="E8" s="170"/>
      <c r="F8" s="171">
        <v>32595</v>
      </c>
      <c r="G8" s="172"/>
      <c r="H8" s="173"/>
    </row>
    <row r="9" spans="1:8" x14ac:dyDescent="0.2">
      <c r="A9" s="154" t="s">
        <v>556</v>
      </c>
      <c r="B9" s="159"/>
      <c r="C9" s="160"/>
      <c r="D9" s="161">
        <v>52901</v>
      </c>
      <c r="E9" s="162"/>
      <c r="F9" s="163">
        <v>49796</v>
      </c>
      <c r="G9" s="164"/>
      <c r="H9" s="165"/>
    </row>
    <row r="10" spans="1:8" x14ac:dyDescent="0.2">
      <c r="A10" s="166"/>
      <c r="B10" s="167"/>
      <c r="C10" s="168"/>
      <c r="D10" s="169">
        <v>41628</v>
      </c>
      <c r="E10" s="170"/>
      <c r="F10" s="171">
        <v>37281</v>
      </c>
      <c r="G10" s="172"/>
      <c r="H10" s="173"/>
    </row>
    <row r="11" spans="1:8" x14ac:dyDescent="0.2">
      <c r="A11" s="154" t="s">
        <v>557</v>
      </c>
      <c r="B11" s="159"/>
      <c r="C11" s="160"/>
      <c r="D11" s="161">
        <v>48057</v>
      </c>
      <c r="E11" s="162"/>
      <c r="F11" s="163">
        <v>51681</v>
      </c>
      <c r="G11" s="164"/>
      <c r="H11" s="165"/>
    </row>
    <row r="12" spans="1:8" x14ac:dyDescent="0.2">
      <c r="A12" s="166"/>
      <c r="B12" s="167"/>
      <c r="C12" s="174"/>
      <c r="D12" s="169">
        <v>32553</v>
      </c>
      <c r="E12" s="170"/>
      <c r="F12" s="171">
        <v>37226</v>
      </c>
      <c r="G12" s="172"/>
      <c r="H12" s="173"/>
    </row>
    <row r="13" spans="1:8" x14ac:dyDescent="0.2">
      <c r="A13" s="154"/>
      <c r="B13" s="159"/>
      <c r="C13" s="175"/>
      <c r="D13" s="176">
        <v>50167</v>
      </c>
      <c r="E13" s="177"/>
      <c r="F13" s="178">
        <v>48700</v>
      </c>
      <c r="G13" s="179"/>
      <c r="H13" s="165"/>
    </row>
    <row r="14" spans="1:8" x14ac:dyDescent="0.2">
      <c r="A14" s="166"/>
      <c r="B14" s="167"/>
      <c r="C14" s="168"/>
      <c r="D14" s="169">
        <v>35042</v>
      </c>
      <c r="E14" s="170"/>
      <c r="F14" s="171">
        <v>34561</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4.09</v>
      </c>
      <c r="C19" s="180">
        <f>ROUND(VALUE(SUBSTITUTE(実質収支比率等に係る経年分析!G$48,"▲","-")),2)</f>
        <v>4.46</v>
      </c>
      <c r="D19" s="180">
        <f>ROUND(VALUE(SUBSTITUTE(実質収支比率等に係る経年分析!H$48,"▲","-")),2)</f>
        <v>4.55</v>
      </c>
      <c r="E19" s="180">
        <f>ROUND(VALUE(SUBSTITUTE(実質収支比率等に係る経年分析!I$48,"▲","-")),2)</f>
        <v>4.68</v>
      </c>
      <c r="F19" s="180">
        <f>ROUND(VALUE(SUBSTITUTE(実質収支比率等に係る経年分析!J$48,"▲","-")),2)</f>
        <v>4.54</v>
      </c>
    </row>
    <row r="20" spans="1:11" x14ac:dyDescent="0.2">
      <c r="A20" s="180" t="s">
        <v>55</v>
      </c>
      <c r="B20" s="180">
        <f>ROUND(VALUE(SUBSTITUTE(実質収支比率等に係る経年分析!F$47,"▲","-")),2)</f>
        <v>19.850000000000001</v>
      </c>
      <c r="C20" s="180">
        <f>ROUND(VALUE(SUBSTITUTE(実質収支比率等に係る経年分析!G$47,"▲","-")),2)</f>
        <v>19.02</v>
      </c>
      <c r="D20" s="180">
        <f>ROUND(VALUE(SUBSTITUTE(実質収支比率等に係る経年分析!H$47,"▲","-")),2)</f>
        <v>20.84</v>
      </c>
      <c r="E20" s="180">
        <f>ROUND(VALUE(SUBSTITUTE(実質収支比率等に係る経年分析!I$47,"▲","-")),2)</f>
        <v>19.829999999999998</v>
      </c>
      <c r="F20" s="180">
        <f>ROUND(VALUE(SUBSTITUTE(実質収支比率等に係る経年分析!J$47,"▲","-")),2)</f>
        <v>24.65</v>
      </c>
    </row>
    <row r="21" spans="1:11" x14ac:dyDescent="0.2">
      <c r="A21" s="180" t="s">
        <v>56</v>
      </c>
      <c r="B21" s="180">
        <f>IF(ISNUMBER(VALUE(SUBSTITUTE(実質収支比率等に係る経年分析!F$49,"▲","-"))),ROUND(VALUE(SUBSTITUTE(実質収支比率等に係る経年分析!F$49,"▲","-")),2),NA())</f>
        <v>1.24</v>
      </c>
      <c r="C21" s="180">
        <f>IF(ISNUMBER(VALUE(SUBSTITUTE(実質収支比率等に係る経年分析!G$49,"▲","-"))),ROUND(VALUE(SUBSTITUTE(実質収支比率等に係る経年分析!G$49,"▲","-")),2),NA())</f>
        <v>-1.99</v>
      </c>
      <c r="D21" s="180">
        <f>IF(ISNUMBER(VALUE(SUBSTITUTE(実質収支比率等に係る経年分析!H$49,"▲","-"))),ROUND(VALUE(SUBSTITUTE(実質収支比率等に係る経年分析!H$49,"▲","-")),2),NA())</f>
        <v>-1.2</v>
      </c>
      <c r="E21" s="180">
        <f>IF(ISNUMBER(VALUE(SUBSTITUTE(実質収支比率等に係る経年分析!I$49,"▲","-"))),ROUND(VALUE(SUBSTITUTE(実質収支比率等に係る経年分析!I$49,"▲","-")),2),NA())</f>
        <v>0.34</v>
      </c>
      <c r="F21" s="180">
        <f>IF(ISNUMBER(VALUE(SUBSTITUTE(実質収支比率等に係る経年分析!J$49,"▲","-"))),ROUND(VALUE(SUBSTITUTE(実質収支比率等に係る経年分析!J$49,"▲","-")),2),NA())</f>
        <v>3.02</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7.0000000000000007E-2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0.12</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1.1599999999999999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0.44</v>
      </c>
    </row>
    <row r="35" spans="1:16" x14ac:dyDescent="0.2">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0.76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4.68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4.53</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12247</v>
      </c>
      <c r="E42" s="182"/>
      <c r="F42" s="182"/>
      <c r="G42" s="182">
        <f>'実質公債費比率（分子）の構造'!L$52</f>
        <v>11738</v>
      </c>
      <c r="H42" s="182"/>
      <c r="I42" s="182"/>
      <c r="J42" s="182">
        <f>'実質公債費比率（分子）の構造'!M$52</f>
        <v>11391</v>
      </c>
      <c r="K42" s="182"/>
      <c r="L42" s="182"/>
      <c r="M42" s="182">
        <f>'実質公債費比率（分子）の構造'!N$52</f>
        <v>11082</v>
      </c>
      <c r="N42" s="182"/>
      <c r="O42" s="182"/>
      <c r="P42" s="182">
        <f>'実質公債費比率（分子）の構造'!O$52</f>
        <v>10770</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4708</v>
      </c>
      <c r="C44" s="182"/>
      <c r="D44" s="182"/>
      <c r="E44" s="182">
        <f>'実質公債費比率（分子）の構造'!L$50</f>
        <v>451</v>
      </c>
      <c r="F44" s="182"/>
      <c r="G44" s="182"/>
      <c r="H44" s="182">
        <f>'実質公債費比率（分子）の構造'!M$50</f>
        <v>617</v>
      </c>
      <c r="I44" s="182"/>
      <c r="J44" s="182"/>
      <c r="K44" s="182">
        <f>'実質公債費比率（分子）の構造'!N$50</f>
        <v>486</v>
      </c>
      <c r="L44" s="182"/>
      <c r="M44" s="182"/>
      <c r="N44" s="182">
        <f>'実質公債費比率（分子）の構造'!O$50</f>
        <v>272</v>
      </c>
      <c r="O44" s="182"/>
      <c r="P44" s="182"/>
    </row>
    <row r="45" spans="1:16" x14ac:dyDescent="0.2">
      <c r="A45" s="182" t="s">
        <v>66</v>
      </c>
      <c r="B45" s="182">
        <f>'実質公債費比率（分子）の構造'!K$49</f>
        <v>328</v>
      </c>
      <c r="C45" s="182"/>
      <c r="D45" s="182"/>
      <c r="E45" s="182">
        <f>'実質公債費比率（分子）の構造'!L$49</f>
        <v>194</v>
      </c>
      <c r="F45" s="182"/>
      <c r="G45" s="182"/>
      <c r="H45" s="182">
        <f>'実質公債費比率（分子）の構造'!M$49</f>
        <v>165</v>
      </c>
      <c r="I45" s="182"/>
      <c r="J45" s="182"/>
      <c r="K45" s="182">
        <f>'実質公債費比率（分子）の構造'!N$49</f>
        <v>183</v>
      </c>
      <c r="L45" s="182"/>
      <c r="M45" s="182"/>
      <c r="N45" s="182">
        <f>'実質公債費比率（分子）の構造'!O$49</f>
        <v>185</v>
      </c>
      <c r="O45" s="182"/>
      <c r="P45" s="182"/>
    </row>
    <row r="46" spans="1:16" x14ac:dyDescent="0.2">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68</v>
      </c>
      <c r="B47" s="182">
        <f>'実質公債費比率（分子）の構造'!K$47</f>
        <v>204</v>
      </c>
      <c r="C47" s="182"/>
      <c r="D47" s="182"/>
      <c r="E47" s="182">
        <f>'実質公債費比率（分子）の構造'!L$47</f>
        <v>204</v>
      </c>
      <c r="F47" s="182"/>
      <c r="G47" s="182"/>
      <c r="H47" s="182">
        <f>'実質公債費比率（分子）の構造'!M$47</f>
        <v>188</v>
      </c>
      <c r="I47" s="182"/>
      <c r="J47" s="182"/>
      <c r="K47" s="182">
        <f>'実質公債費比率（分子）の構造'!N$47</f>
        <v>175</v>
      </c>
      <c r="L47" s="182"/>
      <c r="M47" s="182"/>
      <c r="N47" s="182">
        <f>'実質公債費比率（分子）の構造'!O$47</f>
        <v>148</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6278</v>
      </c>
      <c r="C49" s="182"/>
      <c r="D49" s="182"/>
      <c r="E49" s="182">
        <f>'実質公債費比率（分子）の構造'!L$45</f>
        <v>5473</v>
      </c>
      <c r="F49" s="182"/>
      <c r="G49" s="182"/>
      <c r="H49" s="182">
        <f>'実質公債費比率（分子）の構造'!M$45</f>
        <v>5235</v>
      </c>
      <c r="I49" s="182"/>
      <c r="J49" s="182"/>
      <c r="K49" s="182">
        <f>'実質公債費比率（分子）の構造'!N$45</f>
        <v>4740</v>
      </c>
      <c r="L49" s="182"/>
      <c r="M49" s="182"/>
      <c r="N49" s="182">
        <f>'実質公債費比率（分子）の構造'!O$45</f>
        <v>4389</v>
      </c>
      <c r="O49" s="182"/>
      <c r="P49" s="182"/>
    </row>
    <row r="50" spans="1:16" x14ac:dyDescent="0.2">
      <c r="A50" s="182" t="s">
        <v>71</v>
      </c>
      <c r="B50" s="182" t="e">
        <f>NA()</f>
        <v>#N/A</v>
      </c>
      <c r="C50" s="182">
        <f>IF(ISNUMBER('実質公債費比率（分子）の構造'!K$53),'実質公債費比率（分子）の構造'!K$53,NA())</f>
        <v>-729</v>
      </c>
      <c r="D50" s="182" t="e">
        <f>NA()</f>
        <v>#N/A</v>
      </c>
      <c r="E50" s="182" t="e">
        <f>NA()</f>
        <v>#N/A</v>
      </c>
      <c r="F50" s="182">
        <f>IF(ISNUMBER('実質公債費比率（分子）の構造'!L$53),'実質公債費比率（分子）の構造'!L$53,NA())</f>
        <v>-5416</v>
      </c>
      <c r="G50" s="182" t="e">
        <f>NA()</f>
        <v>#N/A</v>
      </c>
      <c r="H50" s="182" t="e">
        <f>NA()</f>
        <v>#N/A</v>
      </c>
      <c r="I50" s="182">
        <f>IF(ISNUMBER('実質公債費比率（分子）の構造'!M$53),'実質公債費比率（分子）の構造'!M$53,NA())</f>
        <v>-5186</v>
      </c>
      <c r="J50" s="182" t="e">
        <f>NA()</f>
        <v>#N/A</v>
      </c>
      <c r="K50" s="182" t="e">
        <f>NA()</f>
        <v>#N/A</v>
      </c>
      <c r="L50" s="182">
        <f>IF(ISNUMBER('実質公債費比率（分子）の構造'!N$53),'実質公債費比率（分子）の構造'!N$53,NA())</f>
        <v>-5498</v>
      </c>
      <c r="M50" s="182" t="e">
        <f>NA()</f>
        <v>#N/A</v>
      </c>
      <c r="N50" s="182" t="e">
        <f>NA()</f>
        <v>#N/A</v>
      </c>
      <c r="O50" s="182">
        <f>IF(ISNUMBER('実質公債費比率（分子）の構造'!O$53),'実質公債費比率（分子）の構造'!O$53,NA())</f>
        <v>-5776</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129229</v>
      </c>
      <c r="E56" s="181"/>
      <c r="F56" s="181"/>
      <c r="G56" s="181">
        <f>'将来負担比率（分子）の構造'!J$52</f>
        <v>118959</v>
      </c>
      <c r="H56" s="181"/>
      <c r="I56" s="181"/>
      <c r="J56" s="181">
        <f>'将来負担比率（分子）の構造'!K$52</f>
        <v>109191</v>
      </c>
      <c r="K56" s="181"/>
      <c r="L56" s="181"/>
      <c r="M56" s="181">
        <f>'将来負担比率（分子）の構造'!L$52</f>
        <v>99269</v>
      </c>
      <c r="N56" s="181"/>
      <c r="O56" s="181"/>
      <c r="P56" s="181">
        <f>'将来負担比率（分子）の構造'!M$52</f>
        <v>89721</v>
      </c>
    </row>
    <row r="57" spans="1:16" x14ac:dyDescent="0.2">
      <c r="A57" s="181" t="s">
        <v>42</v>
      </c>
      <c r="B57" s="181"/>
      <c r="C57" s="181"/>
      <c r="D57" s="181">
        <f>'将来負担比率（分子）の構造'!I$51</f>
        <v>3267</v>
      </c>
      <c r="E57" s="181"/>
      <c r="F57" s="181"/>
      <c r="G57" s="181">
        <f>'将来負担比率（分子）の構造'!J$51</f>
        <v>2993</v>
      </c>
      <c r="H57" s="181"/>
      <c r="I57" s="181"/>
      <c r="J57" s="181">
        <f>'将来負担比率（分子）の構造'!K$51</f>
        <v>2631</v>
      </c>
      <c r="K57" s="181"/>
      <c r="L57" s="181"/>
      <c r="M57" s="181">
        <f>'将来負担比率（分子）の構造'!L$51</f>
        <v>2421</v>
      </c>
      <c r="N57" s="181"/>
      <c r="O57" s="181"/>
      <c r="P57" s="181">
        <f>'将来負担比率（分子）の構造'!M$51</f>
        <v>2422</v>
      </c>
    </row>
    <row r="58" spans="1:16" x14ac:dyDescent="0.2">
      <c r="A58" s="181" t="s">
        <v>41</v>
      </c>
      <c r="B58" s="181"/>
      <c r="C58" s="181"/>
      <c r="D58" s="181">
        <f>'将来負担比率（分子）の構造'!I$50</f>
        <v>137383</v>
      </c>
      <c r="E58" s="181"/>
      <c r="F58" s="181"/>
      <c r="G58" s="181">
        <f>'将来負担比率（分子）の構造'!J$50</f>
        <v>144411</v>
      </c>
      <c r="H58" s="181"/>
      <c r="I58" s="181"/>
      <c r="J58" s="181">
        <f>'将来負担比率（分子）の構造'!K$50</f>
        <v>157784</v>
      </c>
      <c r="K58" s="181"/>
      <c r="L58" s="181"/>
      <c r="M58" s="181">
        <f>'将来負担比率（分子）の構造'!L$50</f>
        <v>167186</v>
      </c>
      <c r="N58" s="181"/>
      <c r="O58" s="181"/>
      <c r="P58" s="181">
        <f>'将来負担比率（分子）の構造'!M$50</f>
        <v>180740</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119</v>
      </c>
      <c r="C61" s="181"/>
      <c r="D61" s="181"/>
      <c r="E61" s="181">
        <f>'将来負担比率（分子）の構造'!J$46</f>
        <v>102</v>
      </c>
      <c r="F61" s="181"/>
      <c r="G61" s="181"/>
      <c r="H61" s="181">
        <f>'将来負担比率（分子）の構造'!K$46</f>
        <v>86</v>
      </c>
      <c r="I61" s="181"/>
      <c r="J61" s="181"/>
      <c r="K61" s="181">
        <f>'将来負担比率（分子）の構造'!L$46</f>
        <v>71</v>
      </c>
      <c r="L61" s="181"/>
      <c r="M61" s="181"/>
      <c r="N61" s="181">
        <f>'将来負担比率（分子）の構造'!M$46</f>
        <v>55</v>
      </c>
      <c r="O61" s="181"/>
      <c r="P61" s="181"/>
    </row>
    <row r="62" spans="1:16" x14ac:dyDescent="0.2">
      <c r="A62" s="181" t="s">
        <v>35</v>
      </c>
      <c r="B62" s="181">
        <f>'将来負担比率（分子）の構造'!I$45</f>
        <v>27503</v>
      </c>
      <c r="C62" s="181"/>
      <c r="D62" s="181"/>
      <c r="E62" s="181">
        <f>'将来負担比率（分子）の構造'!J$45</f>
        <v>27288</v>
      </c>
      <c r="F62" s="181"/>
      <c r="G62" s="181"/>
      <c r="H62" s="181">
        <f>'将来負担比率（分子）の構造'!K$45</f>
        <v>25856</v>
      </c>
      <c r="I62" s="181"/>
      <c r="J62" s="181"/>
      <c r="K62" s="181">
        <f>'将来負担比率（分子）の構造'!L$45</f>
        <v>26654</v>
      </c>
      <c r="L62" s="181"/>
      <c r="M62" s="181"/>
      <c r="N62" s="181">
        <f>'将来負担比率（分子）の構造'!M$45</f>
        <v>25607</v>
      </c>
      <c r="O62" s="181"/>
      <c r="P62" s="181"/>
    </row>
    <row r="63" spans="1:16" x14ac:dyDescent="0.2">
      <c r="A63" s="181" t="s">
        <v>34</v>
      </c>
      <c r="B63" s="181">
        <f>'将来負担比率（分子）の構造'!I$44</f>
        <v>1784</v>
      </c>
      <c r="C63" s="181"/>
      <c r="D63" s="181"/>
      <c r="E63" s="181">
        <f>'将来負担比率（分子）の構造'!J$44</f>
        <v>1911</v>
      </c>
      <c r="F63" s="181"/>
      <c r="G63" s="181"/>
      <c r="H63" s="181">
        <f>'将来負担比率（分子）の構造'!K$44</f>
        <v>2266</v>
      </c>
      <c r="I63" s="181"/>
      <c r="J63" s="181"/>
      <c r="K63" s="181">
        <f>'将来負担比率（分子）の構造'!L$44</f>
        <v>2266</v>
      </c>
      <c r="L63" s="181"/>
      <c r="M63" s="181"/>
      <c r="N63" s="181">
        <f>'将来負担比率（分子）の構造'!M$44</f>
        <v>2308</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f>'将来負担比率（分子）の構造'!I$42</f>
        <v>5910</v>
      </c>
      <c r="C65" s="181"/>
      <c r="D65" s="181"/>
      <c r="E65" s="181">
        <f>'将来負担比率（分子）の構造'!J$42</f>
        <v>5370</v>
      </c>
      <c r="F65" s="181"/>
      <c r="G65" s="181"/>
      <c r="H65" s="181">
        <f>'将来負担比率（分子）の構造'!K$42</f>
        <v>4724</v>
      </c>
      <c r="I65" s="181"/>
      <c r="J65" s="181"/>
      <c r="K65" s="181">
        <f>'将来負担比率（分子）の構造'!L$42</f>
        <v>4238</v>
      </c>
      <c r="L65" s="181"/>
      <c r="M65" s="181"/>
      <c r="N65" s="181">
        <f>'将来負担比率（分子）の構造'!M$42</f>
        <v>4937</v>
      </c>
      <c r="O65" s="181"/>
      <c r="P65" s="181"/>
    </row>
    <row r="66" spans="1:16" x14ac:dyDescent="0.2">
      <c r="A66" s="181" t="s">
        <v>31</v>
      </c>
      <c r="B66" s="181">
        <f>'将来負担比率（分子）の構造'!I$41</f>
        <v>48835</v>
      </c>
      <c r="C66" s="181"/>
      <c r="D66" s="181"/>
      <c r="E66" s="181">
        <f>'将来負担比率（分子）の構造'!J$41</f>
        <v>45329</v>
      </c>
      <c r="F66" s="181"/>
      <c r="G66" s="181"/>
      <c r="H66" s="181">
        <f>'将来負担比率（分子）の構造'!K$41</f>
        <v>41606</v>
      </c>
      <c r="I66" s="181"/>
      <c r="J66" s="181"/>
      <c r="K66" s="181">
        <f>'将来負担比率（分子）の構造'!L$41</f>
        <v>38294</v>
      </c>
      <c r="L66" s="181"/>
      <c r="M66" s="181"/>
      <c r="N66" s="181">
        <f>'将来負担比率（分子）の構造'!M$41</f>
        <v>34225</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33876</v>
      </c>
      <c r="C72" s="185">
        <f>基金残高に係る経年分析!G55</f>
        <v>33852</v>
      </c>
      <c r="D72" s="185">
        <f>基金残高に係る経年分析!H55</f>
        <v>43188</v>
      </c>
    </row>
    <row r="73" spans="1:16" x14ac:dyDescent="0.2">
      <c r="A73" s="184" t="s">
        <v>78</v>
      </c>
      <c r="B73" s="185">
        <f>基金残高に係る経年分析!F56</f>
        <v>6562</v>
      </c>
      <c r="C73" s="185">
        <f>基金残高に係る経年分析!G56</f>
        <v>10179</v>
      </c>
      <c r="D73" s="185">
        <f>基金残高に係る経年分析!H56</f>
        <v>9926</v>
      </c>
    </row>
    <row r="74" spans="1:16" x14ac:dyDescent="0.2">
      <c r="A74" s="184" t="s">
        <v>79</v>
      </c>
      <c r="B74" s="185">
        <f>基金残高に係る経年分析!F57</f>
        <v>111893</v>
      </c>
      <c r="C74" s="185">
        <f>基金残高に係る経年分析!G57</f>
        <v>117304</v>
      </c>
      <c r="D74" s="185">
        <f>基金残高に係る経年分析!H57</f>
        <v>122089</v>
      </c>
    </row>
  </sheetData>
  <sheetProtection algorithmName="SHA-512" hashValue="WO6NlDbgD/Mv4zhB4ktwZ9GnNQWPOHi78fR4ZXOhDP+4zjpsQB9vUAADrvZOC+yPMezMsiRzrl2Hzm/IBCp7Aw==" saltValue="hxdRrLJAIiOKWi+Az3Vc7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228</v>
      </c>
      <c r="C5" s="670"/>
      <c r="D5" s="670"/>
      <c r="E5" s="670"/>
      <c r="F5" s="670"/>
      <c r="G5" s="670"/>
      <c r="H5" s="670"/>
      <c r="I5" s="670"/>
      <c r="J5" s="670"/>
      <c r="K5" s="670"/>
      <c r="L5" s="670"/>
      <c r="M5" s="670"/>
      <c r="N5" s="670"/>
      <c r="O5" s="670"/>
      <c r="P5" s="670"/>
      <c r="Q5" s="671"/>
      <c r="R5" s="672">
        <v>50554585</v>
      </c>
      <c r="S5" s="673"/>
      <c r="T5" s="673"/>
      <c r="U5" s="673"/>
      <c r="V5" s="673"/>
      <c r="W5" s="673"/>
      <c r="X5" s="673"/>
      <c r="Y5" s="674"/>
      <c r="Z5" s="675">
        <v>17.2</v>
      </c>
      <c r="AA5" s="675"/>
      <c r="AB5" s="675"/>
      <c r="AC5" s="675"/>
      <c r="AD5" s="676">
        <v>50554585</v>
      </c>
      <c r="AE5" s="676"/>
      <c r="AF5" s="676"/>
      <c r="AG5" s="676"/>
      <c r="AH5" s="676"/>
      <c r="AI5" s="676"/>
      <c r="AJ5" s="676"/>
      <c r="AK5" s="676"/>
      <c r="AL5" s="677">
        <v>28.3</v>
      </c>
      <c r="AM5" s="678"/>
      <c r="AN5" s="678"/>
      <c r="AO5" s="679"/>
      <c r="AP5" s="669" t="s">
        <v>229</v>
      </c>
      <c r="AQ5" s="670"/>
      <c r="AR5" s="670"/>
      <c r="AS5" s="670"/>
      <c r="AT5" s="670"/>
      <c r="AU5" s="670"/>
      <c r="AV5" s="670"/>
      <c r="AW5" s="670"/>
      <c r="AX5" s="670"/>
      <c r="AY5" s="670"/>
      <c r="AZ5" s="670"/>
      <c r="BA5" s="670"/>
      <c r="BB5" s="670"/>
      <c r="BC5" s="670"/>
      <c r="BD5" s="670"/>
      <c r="BE5" s="670"/>
      <c r="BF5" s="671"/>
      <c r="BG5" s="683">
        <v>50554585</v>
      </c>
      <c r="BH5" s="684"/>
      <c r="BI5" s="684"/>
      <c r="BJ5" s="684"/>
      <c r="BK5" s="684"/>
      <c r="BL5" s="684"/>
      <c r="BM5" s="684"/>
      <c r="BN5" s="685"/>
      <c r="BO5" s="686">
        <v>100</v>
      </c>
      <c r="BP5" s="686"/>
      <c r="BQ5" s="686"/>
      <c r="BR5" s="686"/>
      <c r="BS5" s="687" t="s">
        <v>136</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2">
      <c r="B6" s="680" t="s">
        <v>233</v>
      </c>
      <c r="C6" s="681"/>
      <c r="D6" s="681"/>
      <c r="E6" s="681"/>
      <c r="F6" s="681"/>
      <c r="G6" s="681"/>
      <c r="H6" s="681"/>
      <c r="I6" s="681"/>
      <c r="J6" s="681"/>
      <c r="K6" s="681"/>
      <c r="L6" s="681"/>
      <c r="M6" s="681"/>
      <c r="N6" s="681"/>
      <c r="O6" s="681"/>
      <c r="P6" s="681"/>
      <c r="Q6" s="682"/>
      <c r="R6" s="683">
        <v>1032964</v>
      </c>
      <c r="S6" s="684"/>
      <c r="T6" s="684"/>
      <c r="U6" s="684"/>
      <c r="V6" s="684"/>
      <c r="W6" s="684"/>
      <c r="X6" s="684"/>
      <c r="Y6" s="685"/>
      <c r="Z6" s="686">
        <v>0.4</v>
      </c>
      <c r="AA6" s="686"/>
      <c r="AB6" s="686"/>
      <c r="AC6" s="686"/>
      <c r="AD6" s="687">
        <v>1032964</v>
      </c>
      <c r="AE6" s="687"/>
      <c r="AF6" s="687"/>
      <c r="AG6" s="687"/>
      <c r="AH6" s="687"/>
      <c r="AI6" s="687"/>
      <c r="AJ6" s="687"/>
      <c r="AK6" s="687"/>
      <c r="AL6" s="688">
        <v>0.6</v>
      </c>
      <c r="AM6" s="689"/>
      <c r="AN6" s="689"/>
      <c r="AO6" s="690"/>
      <c r="AP6" s="680" t="s">
        <v>234</v>
      </c>
      <c r="AQ6" s="681"/>
      <c r="AR6" s="681"/>
      <c r="AS6" s="681"/>
      <c r="AT6" s="681"/>
      <c r="AU6" s="681"/>
      <c r="AV6" s="681"/>
      <c r="AW6" s="681"/>
      <c r="AX6" s="681"/>
      <c r="AY6" s="681"/>
      <c r="AZ6" s="681"/>
      <c r="BA6" s="681"/>
      <c r="BB6" s="681"/>
      <c r="BC6" s="681"/>
      <c r="BD6" s="681"/>
      <c r="BE6" s="681"/>
      <c r="BF6" s="682"/>
      <c r="BG6" s="683">
        <v>50554585</v>
      </c>
      <c r="BH6" s="684"/>
      <c r="BI6" s="684"/>
      <c r="BJ6" s="684"/>
      <c r="BK6" s="684"/>
      <c r="BL6" s="684"/>
      <c r="BM6" s="684"/>
      <c r="BN6" s="685"/>
      <c r="BO6" s="686">
        <v>100</v>
      </c>
      <c r="BP6" s="686"/>
      <c r="BQ6" s="686"/>
      <c r="BR6" s="686"/>
      <c r="BS6" s="687" t="s">
        <v>136</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909323</v>
      </c>
      <c r="CS6" s="684"/>
      <c r="CT6" s="684"/>
      <c r="CU6" s="684"/>
      <c r="CV6" s="684"/>
      <c r="CW6" s="684"/>
      <c r="CX6" s="684"/>
      <c r="CY6" s="685"/>
      <c r="CZ6" s="677">
        <v>0.3</v>
      </c>
      <c r="DA6" s="678"/>
      <c r="DB6" s="678"/>
      <c r="DC6" s="697"/>
      <c r="DD6" s="692">
        <v>2150</v>
      </c>
      <c r="DE6" s="684"/>
      <c r="DF6" s="684"/>
      <c r="DG6" s="684"/>
      <c r="DH6" s="684"/>
      <c r="DI6" s="684"/>
      <c r="DJ6" s="684"/>
      <c r="DK6" s="684"/>
      <c r="DL6" s="684"/>
      <c r="DM6" s="684"/>
      <c r="DN6" s="684"/>
      <c r="DO6" s="684"/>
      <c r="DP6" s="685"/>
      <c r="DQ6" s="692">
        <v>908862</v>
      </c>
      <c r="DR6" s="684"/>
      <c r="DS6" s="684"/>
      <c r="DT6" s="684"/>
      <c r="DU6" s="684"/>
      <c r="DV6" s="684"/>
      <c r="DW6" s="684"/>
      <c r="DX6" s="684"/>
      <c r="DY6" s="684"/>
      <c r="DZ6" s="684"/>
      <c r="EA6" s="684"/>
      <c r="EB6" s="684"/>
      <c r="EC6" s="693"/>
    </row>
    <row r="7" spans="2:143" ht="11.25" customHeight="1" x14ac:dyDescent="0.2">
      <c r="B7" s="680" t="s">
        <v>236</v>
      </c>
      <c r="C7" s="681"/>
      <c r="D7" s="681"/>
      <c r="E7" s="681"/>
      <c r="F7" s="681"/>
      <c r="G7" s="681"/>
      <c r="H7" s="681"/>
      <c r="I7" s="681"/>
      <c r="J7" s="681"/>
      <c r="K7" s="681"/>
      <c r="L7" s="681"/>
      <c r="M7" s="681"/>
      <c r="N7" s="681"/>
      <c r="O7" s="681"/>
      <c r="P7" s="681"/>
      <c r="Q7" s="682"/>
      <c r="R7" s="683">
        <v>141790</v>
      </c>
      <c r="S7" s="684"/>
      <c r="T7" s="684"/>
      <c r="U7" s="684"/>
      <c r="V7" s="684"/>
      <c r="W7" s="684"/>
      <c r="X7" s="684"/>
      <c r="Y7" s="685"/>
      <c r="Z7" s="686">
        <v>0</v>
      </c>
      <c r="AA7" s="686"/>
      <c r="AB7" s="686"/>
      <c r="AC7" s="686"/>
      <c r="AD7" s="687">
        <v>141790</v>
      </c>
      <c r="AE7" s="687"/>
      <c r="AF7" s="687"/>
      <c r="AG7" s="687"/>
      <c r="AH7" s="687"/>
      <c r="AI7" s="687"/>
      <c r="AJ7" s="687"/>
      <c r="AK7" s="687"/>
      <c r="AL7" s="688">
        <v>0.1</v>
      </c>
      <c r="AM7" s="689"/>
      <c r="AN7" s="689"/>
      <c r="AO7" s="690"/>
      <c r="AP7" s="680" t="s">
        <v>237</v>
      </c>
      <c r="AQ7" s="681"/>
      <c r="AR7" s="681"/>
      <c r="AS7" s="681"/>
      <c r="AT7" s="681"/>
      <c r="AU7" s="681"/>
      <c r="AV7" s="681"/>
      <c r="AW7" s="681"/>
      <c r="AX7" s="681"/>
      <c r="AY7" s="681"/>
      <c r="AZ7" s="681"/>
      <c r="BA7" s="681"/>
      <c r="BB7" s="681"/>
      <c r="BC7" s="681"/>
      <c r="BD7" s="681"/>
      <c r="BE7" s="681"/>
      <c r="BF7" s="682"/>
      <c r="BG7" s="683">
        <v>45078743</v>
      </c>
      <c r="BH7" s="684"/>
      <c r="BI7" s="684"/>
      <c r="BJ7" s="684"/>
      <c r="BK7" s="684"/>
      <c r="BL7" s="684"/>
      <c r="BM7" s="684"/>
      <c r="BN7" s="685"/>
      <c r="BO7" s="686">
        <v>89.2</v>
      </c>
      <c r="BP7" s="686"/>
      <c r="BQ7" s="686"/>
      <c r="BR7" s="686"/>
      <c r="BS7" s="687" t="s">
        <v>136</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26403903</v>
      </c>
      <c r="CS7" s="684"/>
      <c r="CT7" s="684"/>
      <c r="CU7" s="684"/>
      <c r="CV7" s="684"/>
      <c r="CW7" s="684"/>
      <c r="CX7" s="684"/>
      <c r="CY7" s="685"/>
      <c r="CZ7" s="686">
        <v>9.3000000000000007</v>
      </c>
      <c r="DA7" s="686"/>
      <c r="DB7" s="686"/>
      <c r="DC7" s="686"/>
      <c r="DD7" s="692">
        <v>486595</v>
      </c>
      <c r="DE7" s="684"/>
      <c r="DF7" s="684"/>
      <c r="DG7" s="684"/>
      <c r="DH7" s="684"/>
      <c r="DI7" s="684"/>
      <c r="DJ7" s="684"/>
      <c r="DK7" s="684"/>
      <c r="DL7" s="684"/>
      <c r="DM7" s="684"/>
      <c r="DN7" s="684"/>
      <c r="DO7" s="684"/>
      <c r="DP7" s="685"/>
      <c r="DQ7" s="692">
        <v>24106744</v>
      </c>
      <c r="DR7" s="684"/>
      <c r="DS7" s="684"/>
      <c r="DT7" s="684"/>
      <c r="DU7" s="684"/>
      <c r="DV7" s="684"/>
      <c r="DW7" s="684"/>
      <c r="DX7" s="684"/>
      <c r="DY7" s="684"/>
      <c r="DZ7" s="684"/>
      <c r="EA7" s="684"/>
      <c r="EB7" s="684"/>
      <c r="EC7" s="693"/>
    </row>
    <row r="8" spans="2:143" ht="11.25" customHeight="1" x14ac:dyDescent="0.2">
      <c r="B8" s="680" t="s">
        <v>239</v>
      </c>
      <c r="C8" s="681"/>
      <c r="D8" s="681"/>
      <c r="E8" s="681"/>
      <c r="F8" s="681"/>
      <c r="G8" s="681"/>
      <c r="H8" s="681"/>
      <c r="I8" s="681"/>
      <c r="J8" s="681"/>
      <c r="K8" s="681"/>
      <c r="L8" s="681"/>
      <c r="M8" s="681"/>
      <c r="N8" s="681"/>
      <c r="O8" s="681"/>
      <c r="P8" s="681"/>
      <c r="Q8" s="682"/>
      <c r="R8" s="683">
        <v>705494</v>
      </c>
      <c r="S8" s="684"/>
      <c r="T8" s="684"/>
      <c r="U8" s="684"/>
      <c r="V8" s="684"/>
      <c r="W8" s="684"/>
      <c r="X8" s="684"/>
      <c r="Y8" s="685"/>
      <c r="Z8" s="686">
        <v>0.2</v>
      </c>
      <c r="AA8" s="686"/>
      <c r="AB8" s="686"/>
      <c r="AC8" s="686"/>
      <c r="AD8" s="687">
        <v>705494</v>
      </c>
      <c r="AE8" s="687"/>
      <c r="AF8" s="687"/>
      <c r="AG8" s="687"/>
      <c r="AH8" s="687"/>
      <c r="AI8" s="687"/>
      <c r="AJ8" s="687"/>
      <c r="AK8" s="687"/>
      <c r="AL8" s="688">
        <v>0.4</v>
      </c>
      <c r="AM8" s="689"/>
      <c r="AN8" s="689"/>
      <c r="AO8" s="690"/>
      <c r="AP8" s="680" t="s">
        <v>240</v>
      </c>
      <c r="AQ8" s="681"/>
      <c r="AR8" s="681"/>
      <c r="AS8" s="681"/>
      <c r="AT8" s="681"/>
      <c r="AU8" s="681"/>
      <c r="AV8" s="681"/>
      <c r="AW8" s="681"/>
      <c r="AX8" s="681"/>
      <c r="AY8" s="681"/>
      <c r="AZ8" s="681"/>
      <c r="BA8" s="681"/>
      <c r="BB8" s="681"/>
      <c r="BC8" s="681"/>
      <c r="BD8" s="681"/>
      <c r="BE8" s="681"/>
      <c r="BF8" s="682"/>
      <c r="BG8" s="683">
        <v>1228426</v>
      </c>
      <c r="BH8" s="684"/>
      <c r="BI8" s="684"/>
      <c r="BJ8" s="684"/>
      <c r="BK8" s="684"/>
      <c r="BL8" s="684"/>
      <c r="BM8" s="684"/>
      <c r="BN8" s="685"/>
      <c r="BO8" s="686">
        <v>2.4</v>
      </c>
      <c r="BP8" s="686"/>
      <c r="BQ8" s="686"/>
      <c r="BR8" s="686"/>
      <c r="BS8" s="692" t="s">
        <v>136</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163914676</v>
      </c>
      <c r="CS8" s="684"/>
      <c r="CT8" s="684"/>
      <c r="CU8" s="684"/>
      <c r="CV8" s="684"/>
      <c r="CW8" s="684"/>
      <c r="CX8" s="684"/>
      <c r="CY8" s="685"/>
      <c r="CZ8" s="686">
        <v>57.5</v>
      </c>
      <c r="DA8" s="686"/>
      <c r="DB8" s="686"/>
      <c r="DC8" s="686"/>
      <c r="DD8" s="692">
        <v>4882278</v>
      </c>
      <c r="DE8" s="684"/>
      <c r="DF8" s="684"/>
      <c r="DG8" s="684"/>
      <c r="DH8" s="684"/>
      <c r="DI8" s="684"/>
      <c r="DJ8" s="684"/>
      <c r="DK8" s="684"/>
      <c r="DL8" s="684"/>
      <c r="DM8" s="684"/>
      <c r="DN8" s="684"/>
      <c r="DO8" s="684"/>
      <c r="DP8" s="685"/>
      <c r="DQ8" s="692">
        <v>81550709</v>
      </c>
      <c r="DR8" s="684"/>
      <c r="DS8" s="684"/>
      <c r="DT8" s="684"/>
      <c r="DU8" s="684"/>
      <c r="DV8" s="684"/>
      <c r="DW8" s="684"/>
      <c r="DX8" s="684"/>
      <c r="DY8" s="684"/>
      <c r="DZ8" s="684"/>
      <c r="EA8" s="684"/>
      <c r="EB8" s="684"/>
      <c r="EC8" s="693"/>
    </row>
    <row r="9" spans="2:143" ht="11.25" customHeight="1" x14ac:dyDescent="0.2">
      <c r="B9" s="680" t="s">
        <v>242</v>
      </c>
      <c r="C9" s="681"/>
      <c r="D9" s="681"/>
      <c r="E9" s="681"/>
      <c r="F9" s="681"/>
      <c r="G9" s="681"/>
      <c r="H9" s="681"/>
      <c r="I9" s="681"/>
      <c r="J9" s="681"/>
      <c r="K9" s="681"/>
      <c r="L9" s="681"/>
      <c r="M9" s="681"/>
      <c r="N9" s="681"/>
      <c r="O9" s="681"/>
      <c r="P9" s="681"/>
      <c r="Q9" s="682"/>
      <c r="R9" s="683">
        <v>435745</v>
      </c>
      <c r="S9" s="684"/>
      <c r="T9" s="684"/>
      <c r="U9" s="684"/>
      <c r="V9" s="684"/>
      <c r="W9" s="684"/>
      <c r="X9" s="684"/>
      <c r="Y9" s="685"/>
      <c r="Z9" s="686">
        <v>0.1</v>
      </c>
      <c r="AA9" s="686"/>
      <c r="AB9" s="686"/>
      <c r="AC9" s="686"/>
      <c r="AD9" s="687">
        <v>435745</v>
      </c>
      <c r="AE9" s="687"/>
      <c r="AF9" s="687"/>
      <c r="AG9" s="687"/>
      <c r="AH9" s="687"/>
      <c r="AI9" s="687"/>
      <c r="AJ9" s="687"/>
      <c r="AK9" s="687"/>
      <c r="AL9" s="688">
        <v>0.2</v>
      </c>
      <c r="AM9" s="689"/>
      <c r="AN9" s="689"/>
      <c r="AO9" s="690"/>
      <c r="AP9" s="680" t="s">
        <v>243</v>
      </c>
      <c r="AQ9" s="681"/>
      <c r="AR9" s="681"/>
      <c r="AS9" s="681"/>
      <c r="AT9" s="681"/>
      <c r="AU9" s="681"/>
      <c r="AV9" s="681"/>
      <c r="AW9" s="681"/>
      <c r="AX9" s="681"/>
      <c r="AY9" s="681"/>
      <c r="AZ9" s="681"/>
      <c r="BA9" s="681"/>
      <c r="BB9" s="681"/>
      <c r="BC9" s="681"/>
      <c r="BD9" s="681"/>
      <c r="BE9" s="681"/>
      <c r="BF9" s="682"/>
      <c r="BG9" s="683">
        <v>43850317</v>
      </c>
      <c r="BH9" s="684"/>
      <c r="BI9" s="684"/>
      <c r="BJ9" s="684"/>
      <c r="BK9" s="684"/>
      <c r="BL9" s="684"/>
      <c r="BM9" s="684"/>
      <c r="BN9" s="685"/>
      <c r="BO9" s="686">
        <v>86.7</v>
      </c>
      <c r="BP9" s="686"/>
      <c r="BQ9" s="686"/>
      <c r="BR9" s="686"/>
      <c r="BS9" s="692" t="s">
        <v>137</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17247765</v>
      </c>
      <c r="CS9" s="684"/>
      <c r="CT9" s="684"/>
      <c r="CU9" s="684"/>
      <c r="CV9" s="684"/>
      <c r="CW9" s="684"/>
      <c r="CX9" s="684"/>
      <c r="CY9" s="685"/>
      <c r="CZ9" s="686">
        <v>6</v>
      </c>
      <c r="DA9" s="686"/>
      <c r="DB9" s="686"/>
      <c r="DC9" s="686"/>
      <c r="DD9" s="692">
        <v>2511796</v>
      </c>
      <c r="DE9" s="684"/>
      <c r="DF9" s="684"/>
      <c r="DG9" s="684"/>
      <c r="DH9" s="684"/>
      <c r="DI9" s="684"/>
      <c r="DJ9" s="684"/>
      <c r="DK9" s="684"/>
      <c r="DL9" s="684"/>
      <c r="DM9" s="684"/>
      <c r="DN9" s="684"/>
      <c r="DO9" s="684"/>
      <c r="DP9" s="685"/>
      <c r="DQ9" s="692">
        <v>12766312</v>
      </c>
      <c r="DR9" s="684"/>
      <c r="DS9" s="684"/>
      <c r="DT9" s="684"/>
      <c r="DU9" s="684"/>
      <c r="DV9" s="684"/>
      <c r="DW9" s="684"/>
      <c r="DX9" s="684"/>
      <c r="DY9" s="684"/>
      <c r="DZ9" s="684"/>
      <c r="EA9" s="684"/>
      <c r="EB9" s="684"/>
      <c r="EC9" s="693"/>
    </row>
    <row r="10" spans="2:143" ht="11.25" customHeight="1" x14ac:dyDescent="0.2">
      <c r="B10" s="680" t="s">
        <v>245</v>
      </c>
      <c r="C10" s="681"/>
      <c r="D10" s="681"/>
      <c r="E10" s="681"/>
      <c r="F10" s="681"/>
      <c r="G10" s="681"/>
      <c r="H10" s="681"/>
      <c r="I10" s="681"/>
      <c r="J10" s="681"/>
      <c r="K10" s="681"/>
      <c r="L10" s="681"/>
      <c r="M10" s="681"/>
      <c r="N10" s="681"/>
      <c r="O10" s="681"/>
      <c r="P10" s="681"/>
      <c r="Q10" s="682"/>
      <c r="R10" s="683" t="s">
        <v>246</v>
      </c>
      <c r="S10" s="684"/>
      <c r="T10" s="684"/>
      <c r="U10" s="684"/>
      <c r="V10" s="684"/>
      <c r="W10" s="684"/>
      <c r="X10" s="684"/>
      <c r="Y10" s="685"/>
      <c r="Z10" s="686" t="s">
        <v>137</v>
      </c>
      <c r="AA10" s="686"/>
      <c r="AB10" s="686"/>
      <c r="AC10" s="686"/>
      <c r="AD10" s="687" t="s">
        <v>246</v>
      </c>
      <c r="AE10" s="687"/>
      <c r="AF10" s="687"/>
      <c r="AG10" s="687"/>
      <c r="AH10" s="687"/>
      <c r="AI10" s="687"/>
      <c r="AJ10" s="687"/>
      <c r="AK10" s="687"/>
      <c r="AL10" s="688" t="s">
        <v>137</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t="s">
        <v>136</v>
      </c>
      <c r="BH10" s="684"/>
      <c r="BI10" s="684"/>
      <c r="BJ10" s="684"/>
      <c r="BK10" s="684"/>
      <c r="BL10" s="684"/>
      <c r="BM10" s="684"/>
      <c r="BN10" s="685"/>
      <c r="BO10" s="686" t="s">
        <v>136</v>
      </c>
      <c r="BP10" s="686"/>
      <c r="BQ10" s="686"/>
      <c r="BR10" s="686"/>
      <c r="BS10" s="692" t="s">
        <v>136</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297088</v>
      </c>
      <c r="CS10" s="684"/>
      <c r="CT10" s="684"/>
      <c r="CU10" s="684"/>
      <c r="CV10" s="684"/>
      <c r="CW10" s="684"/>
      <c r="CX10" s="684"/>
      <c r="CY10" s="685"/>
      <c r="CZ10" s="686">
        <v>0.1</v>
      </c>
      <c r="DA10" s="686"/>
      <c r="DB10" s="686"/>
      <c r="DC10" s="686"/>
      <c r="DD10" s="692" t="s">
        <v>137</v>
      </c>
      <c r="DE10" s="684"/>
      <c r="DF10" s="684"/>
      <c r="DG10" s="684"/>
      <c r="DH10" s="684"/>
      <c r="DI10" s="684"/>
      <c r="DJ10" s="684"/>
      <c r="DK10" s="684"/>
      <c r="DL10" s="684"/>
      <c r="DM10" s="684"/>
      <c r="DN10" s="684"/>
      <c r="DO10" s="684"/>
      <c r="DP10" s="685"/>
      <c r="DQ10" s="692">
        <v>219239</v>
      </c>
      <c r="DR10" s="684"/>
      <c r="DS10" s="684"/>
      <c r="DT10" s="684"/>
      <c r="DU10" s="684"/>
      <c r="DV10" s="684"/>
      <c r="DW10" s="684"/>
      <c r="DX10" s="684"/>
      <c r="DY10" s="684"/>
      <c r="DZ10" s="684"/>
      <c r="EA10" s="684"/>
      <c r="EB10" s="684"/>
      <c r="EC10" s="693"/>
    </row>
    <row r="11" spans="2:143" ht="11.25" customHeight="1" x14ac:dyDescent="0.2">
      <c r="B11" s="680" t="s">
        <v>249</v>
      </c>
      <c r="C11" s="681"/>
      <c r="D11" s="681"/>
      <c r="E11" s="681"/>
      <c r="F11" s="681"/>
      <c r="G11" s="681"/>
      <c r="H11" s="681"/>
      <c r="I11" s="681"/>
      <c r="J11" s="681"/>
      <c r="K11" s="681"/>
      <c r="L11" s="681"/>
      <c r="M11" s="681"/>
      <c r="N11" s="681"/>
      <c r="O11" s="681"/>
      <c r="P11" s="681"/>
      <c r="Q11" s="682"/>
      <c r="R11" s="683">
        <v>11157381</v>
      </c>
      <c r="S11" s="684"/>
      <c r="T11" s="684"/>
      <c r="U11" s="684"/>
      <c r="V11" s="684"/>
      <c r="W11" s="684"/>
      <c r="X11" s="684"/>
      <c r="Y11" s="685"/>
      <c r="Z11" s="688">
        <v>3.8</v>
      </c>
      <c r="AA11" s="689"/>
      <c r="AB11" s="689"/>
      <c r="AC11" s="701"/>
      <c r="AD11" s="692">
        <v>11157381</v>
      </c>
      <c r="AE11" s="684"/>
      <c r="AF11" s="684"/>
      <c r="AG11" s="684"/>
      <c r="AH11" s="684"/>
      <c r="AI11" s="684"/>
      <c r="AJ11" s="684"/>
      <c r="AK11" s="685"/>
      <c r="AL11" s="688">
        <v>6.2</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t="s">
        <v>136</v>
      </c>
      <c r="BH11" s="684"/>
      <c r="BI11" s="684"/>
      <c r="BJ11" s="684"/>
      <c r="BK11" s="684"/>
      <c r="BL11" s="684"/>
      <c r="BM11" s="684"/>
      <c r="BN11" s="685"/>
      <c r="BO11" s="686" t="s">
        <v>136</v>
      </c>
      <c r="BP11" s="686"/>
      <c r="BQ11" s="686"/>
      <c r="BR11" s="686"/>
      <c r="BS11" s="692" t="s">
        <v>246</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77118</v>
      </c>
      <c r="CS11" s="684"/>
      <c r="CT11" s="684"/>
      <c r="CU11" s="684"/>
      <c r="CV11" s="684"/>
      <c r="CW11" s="684"/>
      <c r="CX11" s="684"/>
      <c r="CY11" s="685"/>
      <c r="CZ11" s="686">
        <v>0</v>
      </c>
      <c r="DA11" s="686"/>
      <c r="DB11" s="686"/>
      <c r="DC11" s="686"/>
      <c r="DD11" s="692" t="s">
        <v>246</v>
      </c>
      <c r="DE11" s="684"/>
      <c r="DF11" s="684"/>
      <c r="DG11" s="684"/>
      <c r="DH11" s="684"/>
      <c r="DI11" s="684"/>
      <c r="DJ11" s="684"/>
      <c r="DK11" s="684"/>
      <c r="DL11" s="684"/>
      <c r="DM11" s="684"/>
      <c r="DN11" s="684"/>
      <c r="DO11" s="684"/>
      <c r="DP11" s="685"/>
      <c r="DQ11" s="692">
        <v>70560</v>
      </c>
      <c r="DR11" s="684"/>
      <c r="DS11" s="684"/>
      <c r="DT11" s="684"/>
      <c r="DU11" s="684"/>
      <c r="DV11" s="684"/>
      <c r="DW11" s="684"/>
      <c r="DX11" s="684"/>
      <c r="DY11" s="684"/>
      <c r="DZ11" s="684"/>
      <c r="EA11" s="684"/>
      <c r="EB11" s="684"/>
      <c r="EC11" s="693"/>
    </row>
    <row r="12" spans="2:143" ht="11.25" customHeight="1" x14ac:dyDescent="0.2">
      <c r="B12" s="680" t="s">
        <v>252</v>
      </c>
      <c r="C12" s="681"/>
      <c r="D12" s="681"/>
      <c r="E12" s="681"/>
      <c r="F12" s="681"/>
      <c r="G12" s="681"/>
      <c r="H12" s="681"/>
      <c r="I12" s="681"/>
      <c r="J12" s="681"/>
      <c r="K12" s="681"/>
      <c r="L12" s="681"/>
      <c r="M12" s="681"/>
      <c r="N12" s="681"/>
      <c r="O12" s="681"/>
      <c r="P12" s="681"/>
      <c r="Q12" s="682"/>
      <c r="R12" s="683">
        <v>1501</v>
      </c>
      <c r="S12" s="684"/>
      <c r="T12" s="684"/>
      <c r="U12" s="684"/>
      <c r="V12" s="684"/>
      <c r="W12" s="684"/>
      <c r="X12" s="684"/>
      <c r="Y12" s="685"/>
      <c r="Z12" s="686">
        <v>0</v>
      </c>
      <c r="AA12" s="686"/>
      <c r="AB12" s="686"/>
      <c r="AC12" s="686"/>
      <c r="AD12" s="687">
        <v>1501</v>
      </c>
      <c r="AE12" s="687"/>
      <c r="AF12" s="687"/>
      <c r="AG12" s="687"/>
      <c r="AH12" s="687"/>
      <c r="AI12" s="687"/>
      <c r="AJ12" s="687"/>
      <c r="AK12" s="687"/>
      <c r="AL12" s="688">
        <v>0</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t="s">
        <v>246</v>
      </c>
      <c r="BH12" s="684"/>
      <c r="BI12" s="684"/>
      <c r="BJ12" s="684"/>
      <c r="BK12" s="684"/>
      <c r="BL12" s="684"/>
      <c r="BM12" s="684"/>
      <c r="BN12" s="685"/>
      <c r="BO12" s="686" t="s">
        <v>136</v>
      </c>
      <c r="BP12" s="686"/>
      <c r="BQ12" s="686"/>
      <c r="BR12" s="686"/>
      <c r="BS12" s="692" t="s">
        <v>246</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2238181</v>
      </c>
      <c r="CS12" s="684"/>
      <c r="CT12" s="684"/>
      <c r="CU12" s="684"/>
      <c r="CV12" s="684"/>
      <c r="CW12" s="684"/>
      <c r="CX12" s="684"/>
      <c r="CY12" s="685"/>
      <c r="CZ12" s="686">
        <v>0.8</v>
      </c>
      <c r="DA12" s="686"/>
      <c r="DB12" s="686"/>
      <c r="DC12" s="686"/>
      <c r="DD12" s="692">
        <v>23027</v>
      </c>
      <c r="DE12" s="684"/>
      <c r="DF12" s="684"/>
      <c r="DG12" s="684"/>
      <c r="DH12" s="684"/>
      <c r="DI12" s="684"/>
      <c r="DJ12" s="684"/>
      <c r="DK12" s="684"/>
      <c r="DL12" s="684"/>
      <c r="DM12" s="684"/>
      <c r="DN12" s="684"/>
      <c r="DO12" s="684"/>
      <c r="DP12" s="685"/>
      <c r="DQ12" s="692">
        <v>1599649</v>
      </c>
      <c r="DR12" s="684"/>
      <c r="DS12" s="684"/>
      <c r="DT12" s="684"/>
      <c r="DU12" s="684"/>
      <c r="DV12" s="684"/>
      <c r="DW12" s="684"/>
      <c r="DX12" s="684"/>
      <c r="DY12" s="684"/>
      <c r="DZ12" s="684"/>
      <c r="EA12" s="684"/>
      <c r="EB12" s="684"/>
      <c r="EC12" s="693"/>
    </row>
    <row r="13" spans="2:143" ht="11.25" customHeight="1" x14ac:dyDescent="0.2">
      <c r="B13" s="680" t="s">
        <v>255</v>
      </c>
      <c r="C13" s="681"/>
      <c r="D13" s="681"/>
      <c r="E13" s="681"/>
      <c r="F13" s="681"/>
      <c r="G13" s="681"/>
      <c r="H13" s="681"/>
      <c r="I13" s="681"/>
      <c r="J13" s="681"/>
      <c r="K13" s="681"/>
      <c r="L13" s="681"/>
      <c r="M13" s="681"/>
      <c r="N13" s="681"/>
      <c r="O13" s="681"/>
      <c r="P13" s="681"/>
      <c r="Q13" s="682"/>
      <c r="R13" s="683" t="s">
        <v>136</v>
      </c>
      <c r="S13" s="684"/>
      <c r="T13" s="684"/>
      <c r="U13" s="684"/>
      <c r="V13" s="684"/>
      <c r="W13" s="684"/>
      <c r="X13" s="684"/>
      <c r="Y13" s="685"/>
      <c r="Z13" s="686" t="s">
        <v>136</v>
      </c>
      <c r="AA13" s="686"/>
      <c r="AB13" s="686"/>
      <c r="AC13" s="686"/>
      <c r="AD13" s="687" t="s">
        <v>137</v>
      </c>
      <c r="AE13" s="687"/>
      <c r="AF13" s="687"/>
      <c r="AG13" s="687"/>
      <c r="AH13" s="687"/>
      <c r="AI13" s="687"/>
      <c r="AJ13" s="687"/>
      <c r="AK13" s="687"/>
      <c r="AL13" s="688" t="s">
        <v>246</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t="s">
        <v>136</v>
      </c>
      <c r="BH13" s="684"/>
      <c r="BI13" s="684"/>
      <c r="BJ13" s="684"/>
      <c r="BK13" s="684"/>
      <c r="BL13" s="684"/>
      <c r="BM13" s="684"/>
      <c r="BN13" s="685"/>
      <c r="BO13" s="686" t="s">
        <v>246</v>
      </c>
      <c r="BP13" s="686"/>
      <c r="BQ13" s="686"/>
      <c r="BR13" s="686"/>
      <c r="BS13" s="692" t="s">
        <v>136</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23597851</v>
      </c>
      <c r="CS13" s="684"/>
      <c r="CT13" s="684"/>
      <c r="CU13" s="684"/>
      <c r="CV13" s="684"/>
      <c r="CW13" s="684"/>
      <c r="CX13" s="684"/>
      <c r="CY13" s="685"/>
      <c r="CZ13" s="686">
        <v>8.3000000000000007</v>
      </c>
      <c r="DA13" s="686"/>
      <c r="DB13" s="686"/>
      <c r="DC13" s="686"/>
      <c r="DD13" s="692">
        <v>14266912</v>
      </c>
      <c r="DE13" s="684"/>
      <c r="DF13" s="684"/>
      <c r="DG13" s="684"/>
      <c r="DH13" s="684"/>
      <c r="DI13" s="684"/>
      <c r="DJ13" s="684"/>
      <c r="DK13" s="684"/>
      <c r="DL13" s="684"/>
      <c r="DM13" s="684"/>
      <c r="DN13" s="684"/>
      <c r="DO13" s="684"/>
      <c r="DP13" s="685"/>
      <c r="DQ13" s="692">
        <v>13238966</v>
      </c>
      <c r="DR13" s="684"/>
      <c r="DS13" s="684"/>
      <c r="DT13" s="684"/>
      <c r="DU13" s="684"/>
      <c r="DV13" s="684"/>
      <c r="DW13" s="684"/>
      <c r="DX13" s="684"/>
      <c r="DY13" s="684"/>
      <c r="DZ13" s="684"/>
      <c r="EA13" s="684"/>
      <c r="EB13" s="684"/>
      <c r="EC13" s="693"/>
    </row>
    <row r="14" spans="2:143" ht="11.25" customHeight="1" x14ac:dyDescent="0.2">
      <c r="B14" s="680" t="s">
        <v>258</v>
      </c>
      <c r="C14" s="681"/>
      <c r="D14" s="681"/>
      <c r="E14" s="681"/>
      <c r="F14" s="681"/>
      <c r="G14" s="681"/>
      <c r="H14" s="681"/>
      <c r="I14" s="681"/>
      <c r="J14" s="681"/>
      <c r="K14" s="681"/>
      <c r="L14" s="681"/>
      <c r="M14" s="681"/>
      <c r="N14" s="681"/>
      <c r="O14" s="681"/>
      <c r="P14" s="681"/>
      <c r="Q14" s="682"/>
      <c r="R14" s="683">
        <v>304660</v>
      </c>
      <c r="S14" s="684"/>
      <c r="T14" s="684"/>
      <c r="U14" s="684"/>
      <c r="V14" s="684"/>
      <c r="W14" s="684"/>
      <c r="X14" s="684"/>
      <c r="Y14" s="685"/>
      <c r="Z14" s="686">
        <v>0.1</v>
      </c>
      <c r="AA14" s="686"/>
      <c r="AB14" s="686"/>
      <c r="AC14" s="686"/>
      <c r="AD14" s="687">
        <v>304660</v>
      </c>
      <c r="AE14" s="687"/>
      <c r="AF14" s="687"/>
      <c r="AG14" s="687"/>
      <c r="AH14" s="687"/>
      <c r="AI14" s="687"/>
      <c r="AJ14" s="687"/>
      <c r="AK14" s="687"/>
      <c r="AL14" s="688">
        <v>0.2</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499837</v>
      </c>
      <c r="BH14" s="684"/>
      <c r="BI14" s="684"/>
      <c r="BJ14" s="684"/>
      <c r="BK14" s="684"/>
      <c r="BL14" s="684"/>
      <c r="BM14" s="684"/>
      <c r="BN14" s="685"/>
      <c r="BO14" s="686">
        <v>1</v>
      </c>
      <c r="BP14" s="686"/>
      <c r="BQ14" s="686"/>
      <c r="BR14" s="686"/>
      <c r="BS14" s="692" t="s">
        <v>246</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3323418</v>
      </c>
      <c r="CS14" s="684"/>
      <c r="CT14" s="684"/>
      <c r="CU14" s="684"/>
      <c r="CV14" s="684"/>
      <c r="CW14" s="684"/>
      <c r="CX14" s="684"/>
      <c r="CY14" s="685"/>
      <c r="CZ14" s="686">
        <v>1.2</v>
      </c>
      <c r="DA14" s="686"/>
      <c r="DB14" s="686"/>
      <c r="DC14" s="686"/>
      <c r="DD14" s="692">
        <v>409609</v>
      </c>
      <c r="DE14" s="684"/>
      <c r="DF14" s="684"/>
      <c r="DG14" s="684"/>
      <c r="DH14" s="684"/>
      <c r="DI14" s="684"/>
      <c r="DJ14" s="684"/>
      <c r="DK14" s="684"/>
      <c r="DL14" s="684"/>
      <c r="DM14" s="684"/>
      <c r="DN14" s="684"/>
      <c r="DO14" s="684"/>
      <c r="DP14" s="685"/>
      <c r="DQ14" s="692">
        <v>3287244</v>
      </c>
      <c r="DR14" s="684"/>
      <c r="DS14" s="684"/>
      <c r="DT14" s="684"/>
      <c r="DU14" s="684"/>
      <c r="DV14" s="684"/>
      <c r="DW14" s="684"/>
      <c r="DX14" s="684"/>
      <c r="DY14" s="684"/>
      <c r="DZ14" s="684"/>
      <c r="EA14" s="684"/>
      <c r="EB14" s="684"/>
      <c r="EC14" s="693"/>
    </row>
    <row r="15" spans="2:143" ht="11.25" customHeight="1" x14ac:dyDescent="0.2">
      <c r="B15" s="680" t="s">
        <v>261</v>
      </c>
      <c r="C15" s="681"/>
      <c r="D15" s="681"/>
      <c r="E15" s="681"/>
      <c r="F15" s="681"/>
      <c r="G15" s="681"/>
      <c r="H15" s="681"/>
      <c r="I15" s="681"/>
      <c r="J15" s="681"/>
      <c r="K15" s="681"/>
      <c r="L15" s="681"/>
      <c r="M15" s="681"/>
      <c r="N15" s="681"/>
      <c r="O15" s="681"/>
      <c r="P15" s="681"/>
      <c r="Q15" s="682"/>
      <c r="R15" s="683" t="s">
        <v>246</v>
      </c>
      <c r="S15" s="684"/>
      <c r="T15" s="684"/>
      <c r="U15" s="684"/>
      <c r="V15" s="684"/>
      <c r="W15" s="684"/>
      <c r="X15" s="684"/>
      <c r="Y15" s="685"/>
      <c r="Z15" s="686" t="s">
        <v>246</v>
      </c>
      <c r="AA15" s="686"/>
      <c r="AB15" s="686"/>
      <c r="AC15" s="686"/>
      <c r="AD15" s="687" t="s">
        <v>246</v>
      </c>
      <c r="AE15" s="687"/>
      <c r="AF15" s="687"/>
      <c r="AG15" s="687"/>
      <c r="AH15" s="687"/>
      <c r="AI15" s="687"/>
      <c r="AJ15" s="687"/>
      <c r="AK15" s="687"/>
      <c r="AL15" s="688" t="s">
        <v>136</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4976005</v>
      </c>
      <c r="BH15" s="684"/>
      <c r="BI15" s="684"/>
      <c r="BJ15" s="684"/>
      <c r="BK15" s="684"/>
      <c r="BL15" s="684"/>
      <c r="BM15" s="684"/>
      <c r="BN15" s="685"/>
      <c r="BO15" s="686">
        <v>9.8000000000000007</v>
      </c>
      <c r="BP15" s="686"/>
      <c r="BQ15" s="686"/>
      <c r="BR15" s="686"/>
      <c r="BS15" s="692" t="s">
        <v>137</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42311241</v>
      </c>
      <c r="CS15" s="684"/>
      <c r="CT15" s="684"/>
      <c r="CU15" s="684"/>
      <c r="CV15" s="684"/>
      <c r="CW15" s="684"/>
      <c r="CX15" s="684"/>
      <c r="CY15" s="685"/>
      <c r="CZ15" s="686">
        <v>14.8</v>
      </c>
      <c r="DA15" s="686"/>
      <c r="DB15" s="686"/>
      <c r="DC15" s="686"/>
      <c r="DD15" s="692">
        <v>10639577</v>
      </c>
      <c r="DE15" s="684"/>
      <c r="DF15" s="684"/>
      <c r="DG15" s="684"/>
      <c r="DH15" s="684"/>
      <c r="DI15" s="684"/>
      <c r="DJ15" s="684"/>
      <c r="DK15" s="684"/>
      <c r="DL15" s="684"/>
      <c r="DM15" s="684"/>
      <c r="DN15" s="684"/>
      <c r="DO15" s="684"/>
      <c r="DP15" s="685"/>
      <c r="DQ15" s="692">
        <v>35644139</v>
      </c>
      <c r="DR15" s="684"/>
      <c r="DS15" s="684"/>
      <c r="DT15" s="684"/>
      <c r="DU15" s="684"/>
      <c r="DV15" s="684"/>
      <c r="DW15" s="684"/>
      <c r="DX15" s="684"/>
      <c r="DY15" s="684"/>
      <c r="DZ15" s="684"/>
      <c r="EA15" s="684"/>
      <c r="EB15" s="684"/>
      <c r="EC15" s="693"/>
    </row>
    <row r="16" spans="2:143" ht="11.25" customHeight="1" x14ac:dyDescent="0.2">
      <c r="B16" s="680" t="s">
        <v>264</v>
      </c>
      <c r="C16" s="681"/>
      <c r="D16" s="681"/>
      <c r="E16" s="681"/>
      <c r="F16" s="681"/>
      <c r="G16" s="681"/>
      <c r="H16" s="681"/>
      <c r="I16" s="681"/>
      <c r="J16" s="681"/>
      <c r="K16" s="681"/>
      <c r="L16" s="681"/>
      <c r="M16" s="681"/>
      <c r="N16" s="681"/>
      <c r="O16" s="681"/>
      <c r="P16" s="681"/>
      <c r="Q16" s="682"/>
      <c r="R16" s="683">
        <v>107654</v>
      </c>
      <c r="S16" s="684"/>
      <c r="T16" s="684"/>
      <c r="U16" s="684"/>
      <c r="V16" s="684"/>
      <c r="W16" s="684"/>
      <c r="X16" s="684"/>
      <c r="Y16" s="685"/>
      <c r="Z16" s="686">
        <v>0</v>
      </c>
      <c r="AA16" s="686"/>
      <c r="AB16" s="686"/>
      <c r="AC16" s="686"/>
      <c r="AD16" s="687">
        <v>107654</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246</v>
      </c>
      <c r="BH16" s="684"/>
      <c r="BI16" s="684"/>
      <c r="BJ16" s="684"/>
      <c r="BK16" s="684"/>
      <c r="BL16" s="684"/>
      <c r="BM16" s="684"/>
      <c r="BN16" s="685"/>
      <c r="BO16" s="686" t="s">
        <v>246</v>
      </c>
      <c r="BP16" s="686"/>
      <c r="BQ16" s="686"/>
      <c r="BR16" s="686"/>
      <c r="BS16" s="692" t="s">
        <v>246</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t="s">
        <v>136</v>
      </c>
      <c r="CS16" s="684"/>
      <c r="CT16" s="684"/>
      <c r="CU16" s="684"/>
      <c r="CV16" s="684"/>
      <c r="CW16" s="684"/>
      <c r="CX16" s="684"/>
      <c r="CY16" s="685"/>
      <c r="CZ16" s="686" t="s">
        <v>246</v>
      </c>
      <c r="DA16" s="686"/>
      <c r="DB16" s="686"/>
      <c r="DC16" s="686"/>
      <c r="DD16" s="692" t="s">
        <v>246</v>
      </c>
      <c r="DE16" s="684"/>
      <c r="DF16" s="684"/>
      <c r="DG16" s="684"/>
      <c r="DH16" s="684"/>
      <c r="DI16" s="684"/>
      <c r="DJ16" s="684"/>
      <c r="DK16" s="684"/>
      <c r="DL16" s="684"/>
      <c r="DM16" s="684"/>
      <c r="DN16" s="684"/>
      <c r="DO16" s="684"/>
      <c r="DP16" s="685"/>
      <c r="DQ16" s="692" t="s">
        <v>137</v>
      </c>
      <c r="DR16" s="684"/>
      <c r="DS16" s="684"/>
      <c r="DT16" s="684"/>
      <c r="DU16" s="684"/>
      <c r="DV16" s="684"/>
      <c r="DW16" s="684"/>
      <c r="DX16" s="684"/>
      <c r="DY16" s="684"/>
      <c r="DZ16" s="684"/>
      <c r="EA16" s="684"/>
      <c r="EB16" s="684"/>
      <c r="EC16" s="693"/>
    </row>
    <row r="17" spans="2:133" ht="11.25" customHeight="1" x14ac:dyDescent="0.2">
      <c r="B17" s="680" t="s">
        <v>267</v>
      </c>
      <c r="C17" s="681"/>
      <c r="D17" s="681"/>
      <c r="E17" s="681"/>
      <c r="F17" s="681"/>
      <c r="G17" s="681"/>
      <c r="H17" s="681"/>
      <c r="I17" s="681"/>
      <c r="J17" s="681"/>
      <c r="K17" s="681"/>
      <c r="L17" s="681"/>
      <c r="M17" s="681"/>
      <c r="N17" s="681"/>
      <c r="O17" s="681"/>
      <c r="P17" s="681"/>
      <c r="Q17" s="682"/>
      <c r="R17" s="683">
        <v>1705151</v>
      </c>
      <c r="S17" s="684"/>
      <c r="T17" s="684"/>
      <c r="U17" s="684"/>
      <c r="V17" s="684"/>
      <c r="W17" s="684"/>
      <c r="X17" s="684"/>
      <c r="Y17" s="685"/>
      <c r="Z17" s="686">
        <v>0.6</v>
      </c>
      <c r="AA17" s="686"/>
      <c r="AB17" s="686"/>
      <c r="AC17" s="686"/>
      <c r="AD17" s="687">
        <v>1705151</v>
      </c>
      <c r="AE17" s="687"/>
      <c r="AF17" s="687"/>
      <c r="AG17" s="687"/>
      <c r="AH17" s="687"/>
      <c r="AI17" s="687"/>
      <c r="AJ17" s="687"/>
      <c r="AK17" s="687"/>
      <c r="AL17" s="688">
        <v>1</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137</v>
      </c>
      <c r="BH17" s="684"/>
      <c r="BI17" s="684"/>
      <c r="BJ17" s="684"/>
      <c r="BK17" s="684"/>
      <c r="BL17" s="684"/>
      <c r="BM17" s="684"/>
      <c r="BN17" s="685"/>
      <c r="BO17" s="686" t="s">
        <v>246</v>
      </c>
      <c r="BP17" s="686"/>
      <c r="BQ17" s="686"/>
      <c r="BR17" s="686"/>
      <c r="BS17" s="692" t="s">
        <v>137</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4936832</v>
      </c>
      <c r="CS17" s="684"/>
      <c r="CT17" s="684"/>
      <c r="CU17" s="684"/>
      <c r="CV17" s="684"/>
      <c r="CW17" s="684"/>
      <c r="CX17" s="684"/>
      <c r="CY17" s="685"/>
      <c r="CZ17" s="686">
        <v>1.7</v>
      </c>
      <c r="DA17" s="686"/>
      <c r="DB17" s="686"/>
      <c r="DC17" s="686"/>
      <c r="DD17" s="692" t="s">
        <v>137</v>
      </c>
      <c r="DE17" s="684"/>
      <c r="DF17" s="684"/>
      <c r="DG17" s="684"/>
      <c r="DH17" s="684"/>
      <c r="DI17" s="684"/>
      <c r="DJ17" s="684"/>
      <c r="DK17" s="684"/>
      <c r="DL17" s="684"/>
      <c r="DM17" s="684"/>
      <c r="DN17" s="684"/>
      <c r="DO17" s="684"/>
      <c r="DP17" s="685"/>
      <c r="DQ17" s="692">
        <v>4936832</v>
      </c>
      <c r="DR17" s="684"/>
      <c r="DS17" s="684"/>
      <c r="DT17" s="684"/>
      <c r="DU17" s="684"/>
      <c r="DV17" s="684"/>
      <c r="DW17" s="684"/>
      <c r="DX17" s="684"/>
      <c r="DY17" s="684"/>
      <c r="DZ17" s="684"/>
      <c r="EA17" s="684"/>
      <c r="EB17" s="684"/>
      <c r="EC17" s="693"/>
    </row>
    <row r="18" spans="2:133" ht="11.25" customHeight="1" x14ac:dyDescent="0.2">
      <c r="B18" s="680" t="s">
        <v>270</v>
      </c>
      <c r="C18" s="681"/>
      <c r="D18" s="681"/>
      <c r="E18" s="681"/>
      <c r="F18" s="681"/>
      <c r="G18" s="681"/>
      <c r="H18" s="681"/>
      <c r="I18" s="681"/>
      <c r="J18" s="681"/>
      <c r="K18" s="681"/>
      <c r="L18" s="681"/>
      <c r="M18" s="681"/>
      <c r="N18" s="681"/>
      <c r="O18" s="681"/>
      <c r="P18" s="681"/>
      <c r="Q18" s="682"/>
      <c r="R18" s="683">
        <v>681408</v>
      </c>
      <c r="S18" s="684"/>
      <c r="T18" s="684"/>
      <c r="U18" s="684"/>
      <c r="V18" s="684"/>
      <c r="W18" s="684"/>
      <c r="X18" s="684"/>
      <c r="Y18" s="685"/>
      <c r="Z18" s="686">
        <v>0.2</v>
      </c>
      <c r="AA18" s="686"/>
      <c r="AB18" s="686"/>
      <c r="AC18" s="686"/>
      <c r="AD18" s="687">
        <v>681408</v>
      </c>
      <c r="AE18" s="687"/>
      <c r="AF18" s="687"/>
      <c r="AG18" s="687"/>
      <c r="AH18" s="687"/>
      <c r="AI18" s="687"/>
      <c r="AJ18" s="687"/>
      <c r="AK18" s="687"/>
      <c r="AL18" s="688">
        <v>0.4</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136</v>
      </c>
      <c r="BH18" s="684"/>
      <c r="BI18" s="684"/>
      <c r="BJ18" s="684"/>
      <c r="BK18" s="684"/>
      <c r="BL18" s="684"/>
      <c r="BM18" s="684"/>
      <c r="BN18" s="685"/>
      <c r="BO18" s="686" t="s">
        <v>137</v>
      </c>
      <c r="BP18" s="686"/>
      <c r="BQ18" s="686"/>
      <c r="BR18" s="686"/>
      <c r="BS18" s="692" t="s">
        <v>136</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136</v>
      </c>
      <c r="CS18" s="684"/>
      <c r="CT18" s="684"/>
      <c r="CU18" s="684"/>
      <c r="CV18" s="684"/>
      <c r="CW18" s="684"/>
      <c r="CX18" s="684"/>
      <c r="CY18" s="685"/>
      <c r="CZ18" s="686" t="s">
        <v>246</v>
      </c>
      <c r="DA18" s="686"/>
      <c r="DB18" s="686"/>
      <c r="DC18" s="686"/>
      <c r="DD18" s="692" t="s">
        <v>136</v>
      </c>
      <c r="DE18" s="684"/>
      <c r="DF18" s="684"/>
      <c r="DG18" s="684"/>
      <c r="DH18" s="684"/>
      <c r="DI18" s="684"/>
      <c r="DJ18" s="684"/>
      <c r="DK18" s="684"/>
      <c r="DL18" s="684"/>
      <c r="DM18" s="684"/>
      <c r="DN18" s="684"/>
      <c r="DO18" s="684"/>
      <c r="DP18" s="685"/>
      <c r="DQ18" s="692" t="s">
        <v>136</v>
      </c>
      <c r="DR18" s="684"/>
      <c r="DS18" s="684"/>
      <c r="DT18" s="684"/>
      <c r="DU18" s="684"/>
      <c r="DV18" s="684"/>
      <c r="DW18" s="684"/>
      <c r="DX18" s="684"/>
      <c r="DY18" s="684"/>
      <c r="DZ18" s="684"/>
      <c r="EA18" s="684"/>
      <c r="EB18" s="684"/>
      <c r="EC18" s="693"/>
    </row>
    <row r="19" spans="2:133" ht="11.25" customHeight="1" x14ac:dyDescent="0.2">
      <c r="B19" s="680" t="s">
        <v>273</v>
      </c>
      <c r="C19" s="681"/>
      <c r="D19" s="681"/>
      <c r="E19" s="681"/>
      <c r="F19" s="681"/>
      <c r="G19" s="681"/>
      <c r="H19" s="681"/>
      <c r="I19" s="681"/>
      <c r="J19" s="681"/>
      <c r="K19" s="681"/>
      <c r="L19" s="681"/>
      <c r="M19" s="681"/>
      <c r="N19" s="681"/>
      <c r="O19" s="681"/>
      <c r="P19" s="681"/>
      <c r="Q19" s="682"/>
      <c r="R19" s="683">
        <v>51777</v>
      </c>
      <c r="S19" s="684"/>
      <c r="T19" s="684"/>
      <c r="U19" s="684"/>
      <c r="V19" s="684"/>
      <c r="W19" s="684"/>
      <c r="X19" s="684"/>
      <c r="Y19" s="685"/>
      <c r="Z19" s="686">
        <v>0</v>
      </c>
      <c r="AA19" s="686"/>
      <c r="AB19" s="686"/>
      <c r="AC19" s="686"/>
      <c r="AD19" s="687">
        <v>51777</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t="s">
        <v>246</v>
      </c>
      <c r="BH19" s="684"/>
      <c r="BI19" s="684"/>
      <c r="BJ19" s="684"/>
      <c r="BK19" s="684"/>
      <c r="BL19" s="684"/>
      <c r="BM19" s="684"/>
      <c r="BN19" s="685"/>
      <c r="BO19" s="686" t="s">
        <v>246</v>
      </c>
      <c r="BP19" s="686"/>
      <c r="BQ19" s="686"/>
      <c r="BR19" s="686"/>
      <c r="BS19" s="692" t="s">
        <v>136</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246</v>
      </c>
      <c r="CS19" s="684"/>
      <c r="CT19" s="684"/>
      <c r="CU19" s="684"/>
      <c r="CV19" s="684"/>
      <c r="CW19" s="684"/>
      <c r="CX19" s="684"/>
      <c r="CY19" s="685"/>
      <c r="CZ19" s="686" t="s">
        <v>246</v>
      </c>
      <c r="DA19" s="686"/>
      <c r="DB19" s="686"/>
      <c r="DC19" s="686"/>
      <c r="DD19" s="692" t="s">
        <v>137</v>
      </c>
      <c r="DE19" s="684"/>
      <c r="DF19" s="684"/>
      <c r="DG19" s="684"/>
      <c r="DH19" s="684"/>
      <c r="DI19" s="684"/>
      <c r="DJ19" s="684"/>
      <c r="DK19" s="684"/>
      <c r="DL19" s="684"/>
      <c r="DM19" s="684"/>
      <c r="DN19" s="684"/>
      <c r="DO19" s="684"/>
      <c r="DP19" s="685"/>
      <c r="DQ19" s="692" t="s">
        <v>246</v>
      </c>
      <c r="DR19" s="684"/>
      <c r="DS19" s="684"/>
      <c r="DT19" s="684"/>
      <c r="DU19" s="684"/>
      <c r="DV19" s="684"/>
      <c r="DW19" s="684"/>
      <c r="DX19" s="684"/>
      <c r="DY19" s="684"/>
      <c r="DZ19" s="684"/>
      <c r="EA19" s="684"/>
      <c r="EB19" s="684"/>
      <c r="EC19" s="693"/>
    </row>
    <row r="20" spans="2:133" ht="11.25" customHeight="1" x14ac:dyDescent="0.2">
      <c r="B20" s="680" t="s">
        <v>276</v>
      </c>
      <c r="C20" s="681"/>
      <c r="D20" s="681"/>
      <c r="E20" s="681"/>
      <c r="F20" s="681"/>
      <c r="G20" s="681"/>
      <c r="H20" s="681"/>
      <c r="I20" s="681"/>
      <c r="J20" s="681"/>
      <c r="K20" s="681"/>
      <c r="L20" s="681"/>
      <c r="M20" s="681"/>
      <c r="N20" s="681"/>
      <c r="O20" s="681"/>
      <c r="P20" s="681"/>
      <c r="Q20" s="682"/>
      <c r="R20" s="683">
        <v>6929</v>
      </c>
      <c r="S20" s="684"/>
      <c r="T20" s="684"/>
      <c r="U20" s="684"/>
      <c r="V20" s="684"/>
      <c r="W20" s="684"/>
      <c r="X20" s="684"/>
      <c r="Y20" s="685"/>
      <c r="Z20" s="686">
        <v>0</v>
      </c>
      <c r="AA20" s="686"/>
      <c r="AB20" s="686"/>
      <c r="AC20" s="686"/>
      <c r="AD20" s="687">
        <v>6929</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t="s">
        <v>246</v>
      </c>
      <c r="BH20" s="684"/>
      <c r="BI20" s="684"/>
      <c r="BJ20" s="684"/>
      <c r="BK20" s="684"/>
      <c r="BL20" s="684"/>
      <c r="BM20" s="684"/>
      <c r="BN20" s="685"/>
      <c r="BO20" s="686" t="s">
        <v>137</v>
      </c>
      <c r="BP20" s="686"/>
      <c r="BQ20" s="686"/>
      <c r="BR20" s="686"/>
      <c r="BS20" s="692" t="s">
        <v>246</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285257396</v>
      </c>
      <c r="CS20" s="684"/>
      <c r="CT20" s="684"/>
      <c r="CU20" s="684"/>
      <c r="CV20" s="684"/>
      <c r="CW20" s="684"/>
      <c r="CX20" s="684"/>
      <c r="CY20" s="685"/>
      <c r="CZ20" s="686">
        <v>100</v>
      </c>
      <c r="DA20" s="686"/>
      <c r="DB20" s="686"/>
      <c r="DC20" s="686"/>
      <c r="DD20" s="692">
        <v>33221944</v>
      </c>
      <c r="DE20" s="684"/>
      <c r="DF20" s="684"/>
      <c r="DG20" s="684"/>
      <c r="DH20" s="684"/>
      <c r="DI20" s="684"/>
      <c r="DJ20" s="684"/>
      <c r="DK20" s="684"/>
      <c r="DL20" s="684"/>
      <c r="DM20" s="684"/>
      <c r="DN20" s="684"/>
      <c r="DO20" s="684"/>
      <c r="DP20" s="685"/>
      <c r="DQ20" s="692">
        <v>178329256</v>
      </c>
      <c r="DR20" s="684"/>
      <c r="DS20" s="684"/>
      <c r="DT20" s="684"/>
      <c r="DU20" s="684"/>
      <c r="DV20" s="684"/>
      <c r="DW20" s="684"/>
      <c r="DX20" s="684"/>
      <c r="DY20" s="684"/>
      <c r="DZ20" s="684"/>
      <c r="EA20" s="684"/>
      <c r="EB20" s="684"/>
      <c r="EC20" s="693"/>
    </row>
    <row r="21" spans="2:133" ht="11.25" customHeight="1" x14ac:dyDescent="0.2">
      <c r="B21" s="680" t="s">
        <v>279</v>
      </c>
      <c r="C21" s="681"/>
      <c r="D21" s="681"/>
      <c r="E21" s="681"/>
      <c r="F21" s="681"/>
      <c r="G21" s="681"/>
      <c r="H21" s="681"/>
      <c r="I21" s="681"/>
      <c r="J21" s="681"/>
      <c r="K21" s="681"/>
      <c r="L21" s="681"/>
      <c r="M21" s="681"/>
      <c r="N21" s="681"/>
      <c r="O21" s="681"/>
      <c r="P21" s="681"/>
      <c r="Q21" s="682"/>
      <c r="R21" s="683">
        <v>965037</v>
      </c>
      <c r="S21" s="684"/>
      <c r="T21" s="684"/>
      <c r="U21" s="684"/>
      <c r="V21" s="684"/>
      <c r="W21" s="684"/>
      <c r="X21" s="684"/>
      <c r="Y21" s="685"/>
      <c r="Z21" s="686">
        <v>0.3</v>
      </c>
      <c r="AA21" s="686"/>
      <c r="AB21" s="686"/>
      <c r="AC21" s="686"/>
      <c r="AD21" s="687">
        <v>965037</v>
      </c>
      <c r="AE21" s="687"/>
      <c r="AF21" s="687"/>
      <c r="AG21" s="687"/>
      <c r="AH21" s="687"/>
      <c r="AI21" s="687"/>
      <c r="AJ21" s="687"/>
      <c r="AK21" s="687"/>
      <c r="AL21" s="688">
        <v>0.5</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t="s">
        <v>137</v>
      </c>
      <c r="BH21" s="684"/>
      <c r="BI21" s="684"/>
      <c r="BJ21" s="684"/>
      <c r="BK21" s="684"/>
      <c r="BL21" s="684"/>
      <c r="BM21" s="684"/>
      <c r="BN21" s="685"/>
      <c r="BO21" s="686" t="s">
        <v>246</v>
      </c>
      <c r="BP21" s="686"/>
      <c r="BQ21" s="686"/>
      <c r="BR21" s="686"/>
      <c r="BS21" s="692" t="s">
        <v>137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281</v>
      </c>
      <c r="C22" s="681"/>
      <c r="D22" s="681"/>
      <c r="E22" s="681"/>
      <c r="F22" s="681"/>
      <c r="G22" s="681"/>
      <c r="H22" s="681"/>
      <c r="I22" s="681"/>
      <c r="J22" s="681"/>
      <c r="K22" s="681"/>
      <c r="L22" s="681"/>
      <c r="M22" s="681"/>
      <c r="N22" s="681"/>
      <c r="O22" s="681"/>
      <c r="P22" s="681"/>
      <c r="Q22" s="682"/>
      <c r="R22" s="683" t="s">
        <v>136</v>
      </c>
      <c r="S22" s="684"/>
      <c r="T22" s="684"/>
      <c r="U22" s="684"/>
      <c r="V22" s="684"/>
      <c r="W22" s="684"/>
      <c r="X22" s="684"/>
      <c r="Y22" s="685"/>
      <c r="Z22" s="686" t="s">
        <v>136</v>
      </c>
      <c r="AA22" s="686"/>
      <c r="AB22" s="686"/>
      <c r="AC22" s="686"/>
      <c r="AD22" s="687" t="s">
        <v>246</v>
      </c>
      <c r="AE22" s="687"/>
      <c r="AF22" s="687"/>
      <c r="AG22" s="687"/>
      <c r="AH22" s="687"/>
      <c r="AI22" s="687"/>
      <c r="AJ22" s="687"/>
      <c r="AK22" s="687"/>
      <c r="AL22" s="688" t="s">
        <v>136</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246</v>
      </c>
      <c r="BH22" s="684"/>
      <c r="BI22" s="684"/>
      <c r="BJ22" s="684"/>
      <c r="BK22" s="684"/>
      <c r="BL22" s="684"/>
      <c r="BM22" s="684"/>
      <c r="BN22" s="685"/>
      <c r="BO22" s="686" t="s">
        <v>136</v>
      </c>
      <c r="BP22" s="686"/>
      <c r="BQ22" s="686"/>
      <c r="BR22" s="686"/>
      <c r="BS22" s="692" t="s">
        <v>136</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284</v>
      </c>
      <c r="C23" s="681"/>
      <c r="D23" s="681"/>
      <c r="E23" s="681"/>
      <c r="F23" s="681"/>
      <c r="G23" s="681"/>
      <c r="H23" s="681"/>
      <c r="I23" s="681"/>
      <c r="J23" s="681"/>
      <c r="K23" s="681"/>
      <c r="L23" s="681"/>
      <c r="M23" s="681"/>
      <c r="N23" s="681"/>
      <c r="O23" s="681"/>
      <c r="P23" s="681"/>
      <c r="Q23" s="682"/>
      <c r="R23" s="683" t="s">
        <v>136</v>
      </c>
      <c r="S23" s="684"/>
      <c r="T23" s="684"/>
      <c r="U23" s="684"/>
      <c r="V23" s="684"/>
      <c r="W23" s="684"/>
      <c r="X23" s="684"/>
      <c r="Y23" s="685"/>
      <c r="Z23" s="686" t="s">
        <v>246</v>
      </c>
      <c r="AA23" s="686"/>
      <c r="AB23" s="686"/>
      <c r="AC23" s="686"/>
      <c r="AD23" s="687" t="s">
        <v>137</v>
      </c>
      <c r="AE23" s="687"/>
      <c r="AF23" s="687"/>
      <c r="AG23" s="687"/>
      <c r="AH23" s="687"/>
      <c r="AI23" s="687"/>
      <c r="AJ23" s="687"/>
      <c r="AK23" s="687"/>
      <c r="AL23" s="688" t="s">
        <v>136</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137</v>
      </c>
      <c r="BH23" s="684"/>
      <c r="BI23" s="684"/>
      <c r="BJ23" s="684"/>
      <c r="BK23" s="684"/>
      <c r="BL23" s="684"/>
      <c r="BM23" s="684"/>
      <c r="BN23" s="685"/>
      <c r="BO23" s="686" t="s">
        <v>246</v>
      </c>
      <c r="BP23" s="686"/>
      <c r="BQ23" s="686"/>
      <c r="BR23" s="686"/>
      <c r="BS23" s="692" t="s">
        <v>136</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2">
      <c r="B24" s="680" t="s">
        <v>291</v>
      </c>
      <c r="C24" s="681"/>
      <c r="D24" s="681"/>
      <c r="E24" s="681"/>
      <c r="F24" s="681"/>
      <c r="G24" s="681"/>
      <c r="H24" s="681"/>
      <c r="I24" s="681"/>
      <c r="J24" s="681"/>
      <c r="K24" s="681"/>
      <c r="L24" s="681"/>
      <c r="M24" s="681"/>
      <c r="N24" s="681"/>
      <c r="O24" s="681"/>
      <c r="P24" s="681"/>
      <c r="Q24" s="682"/>
      <c r="R24" s="683" t="s">
        <v>246</v>
      </c>
      <c r="S24" s="684"/>
      <c r="T24" s="684"/>
      <c r="U24" s="684"/>
      <c r="V24" s="684"/>
      <c r="W24" s="684"/>
      <c r="X24" s="684"/>
      <c r="Y24" s="685"/>
      <c r="Z24" s="686" t="s">
        <v>137</v>
      </c>
      <c r="AA24" s="686"/>
      <c r="AB24" s="686"/>
      <c r="AC24" s="686"/>
      <c r="AD24" s="687" t="s">
        <v>136</v>
      </c>
      <c r="AE24" s="687"/>
      <c r="AF24" s="687"/>
      <c r="AG24" s="687"/>
      <c r="AH24" s="687"/>
      <c r="AI24" s="687"/>
      <c r="AJ24" s="687"/>
      <c r="AK24" s="687"/>
      <c r="AL24" s="688" t="s">
        <v>246</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136</v>
      </c>
      <c r="BH24" s="684"/>
      <c r="BI24" s="684"/>
      <c r="BJ24" s="684"/>
      <c r="BK24" s="684"/>
      <c r="BL24" s="684"/>
      <c r="BM24" s="684"/>
      <c r="BN24" s="685"/>
      <c r="BO24" s="686" t="s">
        <v>136</v>
      </c>
      <c r="BP24" s="686"/>
      <c r="BQ24" s="686"/>
      <c r="BR24" s="686"/>
      <c r="BS24" s="692" t="s">
        <v>137</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149917798</v>
      </c>
      <c r="CS24" s="673"/>
      <c r="CT24" s="673"/>
      <c r="CU24" s="673"/>
      <c r="CV24" s="673"/>
      <c r="CW24" s="673"/>
      <c r="CX24" s="673"/>
      <c r="CY24" s="674"/>
      <c r="CZ24" s="677">
        <v>52.6</v>
      </c>
      <c r="DA24" s="678"/>
      <c r="DB24" s="678"/>
      <c r="DC24" s="697"/>
      <c r="DD24" s="722">
        <v>79182000</v>
      </c>
      <c r="DE24" s="673"/>
      <c r="DF24" s="673"/>
      <c r="DG24" s="673"/>
      <c r="DH24" s="673"/>
      <c r="DI24" s="673"/>
      <c r="DJ24" s="673"/>
      <c r="DK24" s="674"/>
      <c r="DL24" s="722">
        <v>78496291</v>
      </c>
      <c r="DM24" s="673"/>
      <c r="DN24" s="673"/>
      <c r="DO24" s="673"/>
      <c r="DP24" s="673"/>
      <c r="DQ24" s="673"/>
      <c r="DR24" s="673"/>
      <c r="DS24" s="673"/>
      <c r="DT24" s="673"/>
      <c r="DU24" s="673"/>
      <c r="DV24" s="674"/>
      <c r="DW24" s="677">
        <v>43.9</v>
      </c>
      <c r="DX24" s="678"/>
      <c r="DY24" s="678"/>
      <c r="DZ24" s="678"/>
      <c r="EA24" s="678"/>
      <c r="EB24" s="678"/>
      <c r="EC24" s="679"/>
    </row>
    <row r="25" spans="2:133" ht="11.25" customHeight="1" x14ac:dyDescent="0.2">
      <c r="B25" s="680" t="s">
        <v>294</v>
      </c>
      <c r="C25" s="681"/>
      <c r="D25" s="681"/>
      <c r="E25" s="681"/>
      <c r="F25" s="681"/>
      <c r="G25" s="681"/>
      <c r="H25" s="681"/>
      <c r="I25" s="681"/>
      <c r="J25" s="681"/>
      <c r="K25" s="681"/>
      <c r="L25" s="681"/>
      <c r="M25" s="681"/>
      <c r="N25" s="681"/>
      <c r="O25" s="681"/>
      <c r="P25" s="681"/>
      <c r="Q25" s="682"/>
      <c r="R25" s="683" t="s">
        <v>246</v>
      </c>
      <c r="S25" s="684"/>
      <c r="T25" s="684"/>
      <c r="U25" s="684"/>
      <c r="V25" s="684"/>
      <c r="W25" s="684"/>
      <c r="X25" s="684"/>
      <c r="Y25" s="685"/>
      <c r="Z25" s="686" t="s">
        <v>136</v>
      </c>
      <c r="AA25" s="686"/>
      <c r="AB25" s="686"/>
      <c r="AC25" s="686"/>
      <c r="AD25" s="687" t="s">
        <v>137</v>
      </c>
      <c r="AE25" s="687"/>
      <c r="AF25" s="687"/>
      <c r="AG25" s="687"/>
      <c r="AH25" s="687"/>
      <c r="AI25" s="687"/>
      <c r="AJ25" s="687"/>
      <c r="AK25" s="687"/>
      <c r="AL25" s="688" t="s">
        <v>136</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246</v>
      </c>
      <c r="BH25" s="684"/>
      <c r="BI25" s="684"/>
      <c r="BJ25" s="684"/>
      <c r="BK25" s="684"/>
      <c r="BL25" s="684"/>
      <c r="BM25" s="684"/>
      <c r="BN25" s="685"/>
      <c r="BO25" s="686" t="s">
        <v>136</v>
      </c>
      <c r="BP25" s="686"/>
      <c r="BQ25" s="686"/>
      <c r="BR25" s="686"/>
      <c r="BS25" s="692" t="s">
        <v>136</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36892639</v>
      </c>
      <c r="CS25" s="719"/>
      <c r="CT25" s="719"/>
      <c r="CU25" s="719"/>
      <c r="CV25" s="719"/>
      <c r="CW25" s="719"/>
      <c r="CX25" s="719"/>
      <c r="CY25" s="720"/>
      <c r="CZ25" s="688">
        <v>12.9</v>
      </c>
      <c r="DA25" s="717"/>
      <c r="DB25" s="717"/>
      <c r="DC25" s="721"/>
      <c r="DD25" s="692">
        <v>34741987</v>
      </c>
      <c r="DE25" s="719"/>
      <c r="DF25" s="719"/>
      <c r="DG25" s="719"/>
      <c r="DH25" s="719"/>
      <c r="DI25" s="719"/>
      <c r="DJ25" s="719"/>
      <c r="DK25" s="720"/>
      <c r="DL25" s="692">
        <v>34056278</v>
      </c>
      <c r="DM25" s="719"/>
      <c r="DN25" s="719"/>
      <c r="DO25" s="719"/>
      <c r="DP25" s="719"/>
      <c r="DQ25" s="719"/>
      <c r="DR25" s="719"/>
      <c r="DS25" s="719"/>
      <c r="DT25" s="719"/>
      <c r="DU25" s="719"/>
      <c r="DV25" s="720"/>
      <c r="DW25" s="688">
        <v>19.100000000000001</v>
      </c>
      <c r="DX25" s="717"/>
      <c r="DY25" s="717"/>
      <c r="DZ25" s="717"/>
      <c r="EA25" s="717"/>
      <c r="EB25" s="717"/>
      <c r="EC25" s="718"/>
    </row>
    <row r="26" spans="2:133" ht="11.25" customHeight="1" x14ac:dyDescent="0.2">
      <c r="B26" s="680" t="s">
        <v>297</v>
      </c>
      <c r="C26" s="681"/>
      <c r="D26" s="681"/>
      <c r="E26" s="681"/>
      <c r="F26" s="681"/>
      <c r="G26" s="681"/>
      <c r="H26" s="681"/>
      <c r="I26" s="681"/>
      <c r="J26" s="681"/>
      <c r="K26" s="681"/>
      <c r="L26" s="681"/>
      <c r="M26" s="681"/>
      <c r="N26" s="681"/>
      <c r="O26" s="681"/>
      <c r="P26" s="681"/>
      <c r="Q26" s="682"/>
      <c r="R26" s="683">
        <v>66146925</v>
      </c>
      <c r="S26" s="684"/>
      <c r="T26" s="684"/>
      <c r="U26" s="684"/>
      <c r="V26" s="684"/>
      <c r="W26" s="684"/>
      <c r="X26" s="684"/>
      <c r="Y26" s="685"/>
      <c r="Z26" s="686">
        <v>22.4</v>
      </c>
      <c r="AA26" s="686"/>
      <c r="AB26" s="686"/>
      <c r="AC26" s="686"/>
      <c r="AD26" s="687">
        <v>66146925</v>
      </c>
      <c r="AE26" s="687"/>
      <c r="AF26" s="687"/>
      <c r="AG26" s="687"/>
      <c r="AH26" s="687"/>
      <c r="AI26" s="687"/>
      <c r="AJ26" s="687"/>
      <c r="AK26" s="687"/>
      <c r="AL26" s="688">
        <v>37</v>
      </c>
      <c r="AM26" s="689"/>
      <c r="AN26" s="689"/>
      <c r="AO26" s="690"/>
      <c r="AP26" s="702" t="s">
        <v>298</v>
      </c>
      <c r="AQ26" s="732"/>
      <c r="AR26" s="732"/>
      <c r="AS26" s="732"/>
      <c r="AT26" s="732"/>
      <c r="AU26" s="732"/>
      <c r="AV26" s="732"/>
      <c r="AW26" s="732"/>
      <c r="AX26" s="732"/>
      <c r="AY26" s="732"/>
      <c r="AZ26" s="732"/>
      <c r="BA26" s="732"/>
      <c r="BB26" s="732"/>
      <c r="BC26" s="732"/>
      <c r="BD26" s="732"/>
      <c r="BE26" s="732"/>
      <c r="BF26" s="704"/>
      <c r="BG26" s="683" t="s">
        <v>246</v>
      </c>
      <c r="BH26" s="684"/>
      <c r="BI26" s="684"/>
      <c r="BJ26" s="684"/>
      <c r="BK26" s="684"/>
      <c r="BL26" s="684"/>
      <c r="BM26" s="684"/>
      <c r="BN26" s="685"/>
      <c r="BO26" s="686" t="s">
        <v>137</v>
      </c>
      <c r="BP26" s="686"/>
      <c r="BQ26" s="686"/>
      <c r="BR26" s="686"/>
      <c r="BS26" s="692" t="s">
        <v>137</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23390024</v>
      </c>
      <c r="CS26" s="684"/>
      <c r="CT26" s="684"/>
      <c r="CU26" s="684"/>
      <c r="CV26" s="684"/>
      <c r="CW26" s="684"/>
      <c r="CX26" s="684"/>
      <c r="CY26" s="685"/>
      <c r="CZ26" s="688">
        <v>8.1999999999999993</v>
      </c>
      <c r="DA26" s="717"/>
      <c r="DB26" s="717"/>
      <c r="DC26" s="721"/>
      <c r="DD26" s="692">
        <v>21959218</v>
      </c>
      <c r="DE26" s="684"/>
      <c r="DF26" s="684"/>
      <c r="DG26" s="684"/>
      <c r="DH26" s="684"/>
      <c r="DI26" s="684"/>
      <c r="DJ26" s="684"/>
      <c r="DK26" s="685"/>
      <c r="DL26" s="692" t="s">
        <v>136</v>
      </c>
      <c r="DM26" s="684"/>
      <c r="DN26" s="684"/>
      <c r="DO26" s="684"/>
      <c r="DP26" s="684"/>
      <c r="DQ26" s="684"/>
      <c r="DR26" s="684"/>
      <c r="DS26" s="684"/>
      <c r="DT26" s="684"/>
      <c r="DU26" s="684"/>
      <c r="DV26" s="685"/>
      <c r="DW26" s="688" t="s">
        <v>246</v>
      </c>
      <c r="DX26" s="717"/>
      <c r="DY26" s="717"/>
      <c r="DZ26" s="717"/>
      <c r="EA26" s="717"/>
      <c r="EB26" s="717"/>
      <c r="EC26" s="718"/>
    </row>
    <row r="27" spans="2:133" ht="11.25" customHeight="1" x14ac:dyDescent="0.2">
      <c r="B27" s="680" t="s">
        <v>300</v>
      </c>
      <c r="C27" s="681"/>
      <c r="D27" s="681"/>
      <c r="E27" s="681"/>
      <c r="F27" s="681"/>
      <c r="G27" s="681"/>
      <c r="H27" s="681"/>
      <c r="I27" s="681"/>
      <c r="J27" s="681"/>
      <c r="K27" s="681"/>
      <c r="L27" s="681"/>
      <c r="M27" s="681"/>
      <c r="N27" s="681"/>
      <c r="O27" s="681"/>
      <c r="P27" s="681"/>
      <c r="Q27" s="682"/>
      <c r="R27" s="683">
        <v>70111</v>
      </c>
      <c r="S27" s="684"/>
      <c r="T27" s="684"/>
      <c r="U27" s="684"/>
      <c r="V27" s="684"/>
      <c r="W27" s="684"/>
      <c r="X27" s="684"/>
      <c r="Y27" s="685"/>
      <c r="Z27" s="686">
        <v>0</v>
      </c>
      <c r="AA27" s="686"/>
      <c r="AB27" s="686"/>
      <c r="AC27" s="686"/>
      <c r="AD27" s="687">
        <v>70111</v>
      </c>
      <c r="AE27" s="687"/>
      <c r="AF27" s="687"/>
      <c r="AG27" s="687"/>
      <c r="AH27" s="687"/>
      <c r="AI27" s="687"/>
      <c r="AJ27" s="687"/>
      <c r="AK27" s="687"/>
      <c r="AL27" s="688">
        <v>0</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50554585</v>
      </c>
      <c r="BH27" s="684"/>
      <c r="BI27" s="684"/>
      <c r="BJ27" s="684"/>
      <c r="BK27" s="684"/>
      <c r="BL27" s="684"/>
      <c r="BM27" s="684"/>
      <c r="BN27" s="685"/>
      <c r="BO27" s="686">
        <v>100</v>
      </c>
      <c r="BP27" s="686"/>
      <c r="BQ27" s="686"/>
      <c r="BR27" s="686"/>
      <c r="BS27" s="692" t="s">
        <v>246</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108088611</v>
      </c>
      <c r="CS27" s="719"/>
      <c r="CT27" s="719"/>
      <c r="CU27" s="719"/>
      <c r="CV27" s="719"/>
      <c r="CW27" s="719"/>
      <c r="CX27" s="719"/>
      <c r="CY27" s="720"/>
      <c r="CZ27" s="688">
        <v>37.9</v>
      </c>
      <c r="DA27" s="717"/>
      <c r="DB27" s="717"/>
      <c r="DC27" s="721"/>
      <c r="DD27" s="692">
        <v>39503465</v>
      </c>
      <c r="DE27" s="719"/>
      <c r="DF27" s="719"/>
      <c r="DG27" s="719"/>
      <c r="DH27" s="719"/>
      <c r="DI27" s="719"/>
      <c r="DJ27" s="719"/>
      <c r="DK27" s="720"/>
      <c r="DL27" s="692">
        <v>39503465</v>
      </c>
      <c r="DM27" s="719"/>
      <c r="DN27" s="719"/>
      <c r="DO27" s="719"/>
      <c r="DP27" s="719"/>
      <c r="DQ27" s="719"/>
      <c r="DR27" s="719"/>
      <c r="DS27" s="719"/>
      <c r="DT27" s="719"/>
      <c r="DU27" s="719"/>
      <c r="DV27" s="720"/>
      <c r="DW27" s="688">
        <v>22.1</v>
      </c>
      <c r="DX27" s="717"/>
      <c r="DY27" s="717"/>
      <c r="DZ27" s="717"/>
      <c r="EA27" s="717"/>
      <c r="EB27" s="717"/>
      <c r="EC27" s="718"/>
    </row>
    <row r="28" spans="2:133" ht="11.25" customHeight="1" x14ac:dyDescent="0.2">
      <c r="B28" s="680" t="s">
        <v>303</v>
      </c>
      <c r="C28" s="681"/>
      <c r="D28" s="681"/>
      <c r="E28" s="681"/>
      <c r="F28" s="681"/>
      <c r="G28" s="681"/>
      <c r="H28" s="681"/>
      <c r="I28" s="681"/>
      <c r="J28" s="681"/>
      <c r="K28" s="681"/>
      <c r="L28" s="681"/>
      <c r="M28" s="681"/>
      <c r="N28" s="681"/>
      <c r="O28" s="681"/>
      <c r="P28" s="681"/>
      <c r="Q28" s="682"/>
      <c r="R28" s="683">
        <v>2433410</v>
      </c>
      <c r="S28" s="684"/>
      <c r="T28" s="684"/>
      <c r="U28" s="684"/>
      <c r="V28" s="684"/>
      <c r="W28" s="684"/>
      <c r="X28" s="684"/>
      <c r="Y28" s="685"/>
      <c r="Z28" s="686">
        <v>0.8</v>
      </c>
      <c r="AA28" s="686"/>
      <c r="AB28" s="686"/>
      <c r="AC28" s="686"/>
      <c r="AD28" s="687" t="s">
        <v>137</v>
      </c>
      <c r="AE28" s="687"/>
      <c r="AF28" s="687"/>
      <c r="AG28" s="687"/>
      <c r="AH28" s="687"/>
      <c r="AI28" s="687"/>
      <c r="AJ28" s="687"/>
      <c r="AK28" s="687"/>
      <c r="AL28" s="688" t="s">
        <v>246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4936548</v>
      </c>
      <c r="CS28" s="684"/>
      <c r="CT28" s="684"/>
      <c r="CU28" s="684"/>
      <c r="CV28" s="684"/>
      <c r="CW28" s="684"/>
      <c r="CX28" s="684"/>
      <c r="CY28" s="685"/>
      <c r="CZ28" s="688">
        <v>1.7</v>
      </c>
      <c r="DA28" s="717"/>
      <c r="DB28" s="717"/>
      <c r="DC28" s="721"/>
      <c r="DD28" s="692">
        <v>4936548</v>
      </c>
      <c r="DE28" s="684"/>
      <c r="DF28" s="684"/>
      <c r="DG28" s="684"/>
      <c r="DH28" s="684"/>
      <c r="DI28" s="684"/>
      <c r="DJ28" s="684"/>
      <c r="DK28" s="685"/>
      <c r="DL28" s="692">
        <v>4936548</v>
      </c>
      <c r="DM28" s="684"/>
      <c r="DN28" s="684"/>
      <c r="DO28" s="684"/>
      <c r="DP28" s="684"/>
      <c r="DQ28" s="684"/>
      <c r="DR28" s="684"/>
      <c r="DS28" s="684"/>
      <c r="DT28" s="684"/>
      <c r="DU28" s="684"/>
      <c r="DV28" s="685"/>
      <c r="DW28" s="688">
        <v>2.8</v>
      </c>
      <c r="DX28" s="717"/>
      <c r="DY28" s="717"/>
      <c r="DZ28" s="717"/>
      <c r="EA28" s="717"/>
      <c r="EB28" s="717"/>
      <c r="EC28" s="718"/>
    </row>
    <row r="29" spans="2:133" ht="11.25" customHeight="1" x14ac:dyDescent="0.2">
      <c r="B29" s="680" t="s">
        <v>305</v>
      </c>
      <c r="C29" s="681"/>
      <c r="D29" s="681"/>
      <c r="E29" s="681"/>
      <c r="F29" s="681"/>
      <c r="G29" s="681"/>
      <c r="H29" s="681"/>
      <c r="I29" s="681"/>
      <c r="J29" s="681"/>
      <c r="K29" s="681"/>
      <c r="L29" s="681"/>
      <c r="M29" s="681"/>
      <c r="N29" s="681"/>
      <c r="O29" s="681"/>
      <c r="P29" s="681"/>
      <c r="Q29" s="682"/>
      <c r="R29" s="683">
        <v>4393129</v>
      </c>
      <c r="S29" s="684"/>
      <c r="T29" s="684"/>
      <c r="U29" s="684"/>
      <c r="V29" s="684"/>
      <c r="W29" s="684"/>
      <c r="X29" s="684"/>
      <c r="Y29" s="685"/>
      <c r="Z29" s="686">
        <v>1.5</v>
      </c>
      <c r="AA29" s="686"/>
      <c r="AB29" s="686"/>
      <c r="AC29" s="686"/>
      <c r="AD29" s="687">
        <v>2425879</v>
      </c>
      <c r="AE29" s="687"/>
      <c r="AF29" s="687"/>
      <c r="AG29" s="687"/>
      <c r="AH29" s="687"/>
      <c r="AI29" s="687"/>
      <c r="AJ29" s="687"/>
      <c r="AK29" s="687"/>
      <c r="AL29" s="688">
        <v>1.4</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307</v>
      </c>
      <c r="CG29" s="699"/>
      <c r="CH29" s="699"/>
      <c r="CI29" s="699"/>
      <c r="CJ29" s="699"/>
      <c r="CK29" s="699"/>
      <c r="CL29" s="699"/>
      <c r="CM29" s="699"/>
      <c r="CN29" s="699"/>
      <c r="CO29" s="699"/>
      <c r="CP29" s="699"/>
      <c r="CQ29" s="700"/>
      <c r="CR29" s="683">
        <v>4936548</v>
      </c>
      <c r="CS29" s="719"/>
      <c r="CT29" s="719"/>
      <c r="CU29" s="719"/>
      <c r="CV29" s="719"/>
      <c r="CW29" s="719"/>
      <c r="CX29" s="719"/>
      <c r="CY29" s="720"/>
      <c r="CZ29" s="688">
        <v>1.7</v>
      </c>
      <c r="DA29" s="717"/>
      <c r="DB29" s="717"/>
      <c r="DC29" s="721"/>
      <c r="DD29" s="692">
        <v>4936548</v>
      </c>
      <c r="DE29" s="719"/>
      <c r="DF29" s="719"/>
      <c r="DG29" s="719"/>
      <c r="DH29" s="719"/>
      <c r="DI29" s="719"/>
      <c r="DJ29" s="719"/>
      <c r="DK29" s="720"/>
      <c r="DL29" s="692">
        <v>4936548</v>
      </c>
      <c r="DM29" s="719"/>
      <c r="DN29" s="719"/>
      <c r="DO29" s="719"/>
      <c r="DP29" s="719"/>
      <c r="DQ29" s="719"/>
      <c r="DR29" s="719"/>
      <c r="DS29" s="719"/>
      <c r="DT29" s="719"/>
      <c r="DU29" s="719"/>
      <c r="DV29" s="720"/>
      <c r="DW29" s="688">
        <v>2.8</v>
      </c>
      <c r="DX29" s="717"/>
      <c r="DY29" s="717"/>
      <c r="DZ29" s="717"/>
      <c r="EA29" s="717"/>
      <c r="EB29" s="717"/>
      <c r="EC29" s="718"/>
    </row>
    <row r="30" spans="2:133" ht="11.25" customHeight="1" x14ac:dyDescent="0.2">
      <c r="B30" s="680" t="s">
        <v>308</v>
      </c>
      <c r="C30" s="681"/>
      <c r="D30" s="681"/>
      <c r="E30" s="681"/>
      <c r="F30" s="681"/>
      <c r="G30" s="681"/>
      <c r="H30" s="681"/>
      <c r="I30" s="681"/>
      <c r="J30" s="681"/>
      <c r="K30" s="681"/>
      <c r="L30" s="681"/>
      <c r="M30" s="681"/>
      <c r="N30" s="681"/>
      <c r="O30" s="681"/>
      <c r="P30" s="681"/>
      <c r="Q30" s="682"/>
      <c r="R30" s="683">
        <v>774555</v>
      </c>
      <c r="S30" s="684"/>
      <c r="T30" s="684"/>
      <c r="U30" s="684"/>
      <c r="V30" s="684"/>
      <c r="W30" s="684"/>
      <c r="X30" s="684"/>
      <c r="Y30" s="685"/>
      <c r="Z30" s="686">
        <v>0.3</v>
      </c>
      <c r="AA30" s="686"/>
      <c r="AB30" s="686"/>
      <c r="AC30" s="686"/>
      <c r="AD30" s="687">
        <v>417</v>
      </c>
      <c r="AE30" s="687"/>
      <c r="AF30" s="687"/>
      <c r="AG30" s="687"/>
      <c r="AH30" s="687"/>
      <c r="AI30" s="687"/>
      <c r="AJ30" s="687"/>
      <c r="AK30" s="687"/>
      <c r="AL30" s="688">
        <v>0</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5"/>
      <c r="CE30" s="726"/>
      <c r="CF30" s="698" t="s">
        <v>311</v>
      </c>
      <c r="CG30" s="699"/>
      <c r="CH30" s="699"/>
      <c r="CI30" s="699"/>
      <c r="CJ30" s="699"/>
      <c r="CK30" s="699"/>
      <c r="CL30" s="699"/>
      <c r="CM30" s="699"/>
      <c r="CN30" s="699"/>
      <c r="CO30" s="699"/>
      <c r="CP30" s="699"/>
      <c r="CQ30" s="700"/>
      <c r="CR30" s="683">
        <v>4503896</v>
      </c>
      <c r="CS30" s="684"/>
      <c r="CT30" s="684"/>
      <c r="CU30" s="684"/>
      <c r="CV30" s="684"/>
      <c r="CW30" s="684"/>
      <c r="CX30" s="684"/>
      <c r="CY30" s="685"/>
      <c r="CZ30" s="688">
        <v>1.6</v>
      </c>
      <c r="DA30" s="717"/>
      <c r="DB30" s="717"/>
      <c r="DC30" s="721"/>
      <c r="DD30" s="692">
        <v>4503896</v>
      </c>
      <c r="DE30" s="684"/>
      <c r="DF30" s="684"/>
      <c r="DG30" s="684"/>
      <c r="DH30" s="684"/>
      <c r="DI30" s="684"/>
      <c r="DJ30" s="684"/>
      <c r="DK30" s="685"/>
      <c r="DL30" s="692">
        <v>4503896</v>
      </c>
      <c r="DM30" s="684"/>
      <c r="DN30" s="684"/>
      <c r="DO30" s="684"/>
      <c r="DP30" s="684"/>
      <c r="DQ30" s="684"/>
      <c r="DR30" s="684"/>
      <c r="DS30" s="684"/>
      <c r="DT30" s="684"/>
      <c r="DU30" s="684"/>
      <c r="DV30" s="685"/>
      <c r="DW30" s="688">
        <v>2.5</v>
      </c>
      <c r="DX30" s="717"/>
      <c r="DY30" s="717"/>
      <c r="DZ30" s="717"/>
      <c r="EA30" s="717"/>
      <c r="EB30" s="717"/>
      <c r="EC30" s="718"/>
    </row>
    <row r="31" spans="2:133" ht="11.25" customHeight="1" x14ac:dyDescent="0.2">
      <c r="B31" s="680" t="s">
        <v>312</v>
      </c>
      <c r="C31" s="681"/>
      <c r="D31" s="681"/>
      <c r="E31" s="681"/>
      <c r="F31" s="681"/>
      <c r="G31" s="681"/>
      <c r="H31" s="681"/>
      <c r="I31" s="681"/>
      <c r="J31" s="681"/>
      <c r="K31" s="681"/>
      <c r="L31" s="681"/>
      <c r="M31" s="681"/>
      <c r="N31" s="681"/>
      <c r="O31" s="681"/>
      <c r="P31" s="681"/>
      <c r="Q31" s="682"/>
      <c r="R31" s="683">
        <v>66634015</v>
      </c>
      <c r="S31" s="684"/>
      <c r="T31" s="684"/>
      <c r="U31" s="684"/>
      <c r="V31" s="684"/>
      <c r="W31" s="684"/>
      <c r="X31" s="684"/>
      <c r="Y31" s="685"/>
      <c r="Z31" s="686">
        <v>22.6</v>
      </c>
      <c r="AA31" s="686"/>
      <c r="AB31" s="686"/>
      <c r="AC31" s="686"/>
      <c r="AD31" s="687" t="s">
        <v>136</v>
      </c>
      <c r="AE31" s="687"/>
      <c r="AF31" s="687"/>
      <c r="AG31" s="687"/>
      <c r="AH31" s="687"/>
      <c r="AI31" s="687"/>
      <c r="AJ31" s="687"/>
      <c r="AK31" s="687"/>
      <c r="AL31" s="688" t="s">
        <v>246</v>
      </c>
      <c r="AM31" s="689"/>
      <c r="AN31" s="689"/>
      <c r="AO31" s="690"/>
      <c r="AP31" s="740" t="s">
        <v>313</v>
      </c>
      <c r="AQ31" s="741"/>
      <c r="AR31" s="741"/>
      <c r="AS31" s="741"/>
      <c r="AT31" s="746" t="s">
        <v>314</v>
      </c>
      <c r="AU31" s="231"/>
      <c r="AV31" s="231"/>
      <c r="AW31" s="231"/>
      <c r="AX31" s="669" t="s">
        <v>189</v>
      </c>
      <c r="AY31" s="670"/>
      <c r="AZ31" s="670"/>
      <c r="BA31" s="670"/>
      <c r="BB31" s="670"/>
      <c r="BC31" s="670"/>
      <c r="BD31" s="670"/>
      <c r="BE31" s="670"/>
      <c r="BF31" s="671"/>
      <c r="BG31" s="751">
        <v>98.2</v>
      </c>
      <c r="BH31" s="738"/>
      <c r="BI31" s="738"/>
      <c r="BJ31" s="738"/>
      <c r="BK31" s="738"/>
      <c r="BL31" s="738"/>
      <c r="BM31" s="678">
        <v>96.5</v>
      </c>
      <c r="BN31" s="738"/>
      <c r="BO31" s="738"/>
      <c r="BP31" s="738"/>
      <c r="BQ31" s="739"/>
      <c r="BR31" s="751">
        <v>98.1</v>
      </c>
      <c r="BS31" s="738"/>
      <c r="BT31" s="738"/>
      <c r="BU31" s="738"/>
      <c r="BV31" s="738"/>
      <c r="BW31" s="738"/>
      <c r="BX31" s="678">
        <v>96.1</v>
      </c>
      <c r="BY31" s="738"/>
      <c r="BZ31" s="738"/>
      <c r="CA31" s="738"/>
      <c r="CB31" s="739"/>
      <c r="CD31" s="725"/>
      <c r="CE31" s="726"/>
      <c r="CF31" s="698" t="s">
        <v>315</v>
      </c>
      <c r="CG31" s="699"/>
      <c r="CH31" s="699"/>
      <c r="CI31" s="699"/>
      <c r="CJ31" s="699"/>
      <c r="CK31" s="699"/>
      <c r="CL31" s="699"/>
      <c r="CM31" s="699"/>
      <c r="CN31" s="699"/>
      <c r="CO31" s="699"/>
      <c r="CP31" s="699"/>
      <c r="CQ31" s="700"/>
      <c r="CR31" s="683">
        <v>432652</v>
      </c>
      <c r="CS31" s="719"/>
      <c r="CT31" s="719"/>
      <c r="CU31" s="719"/>
      <c r="CV31" s="719"/>
      <c r="CW31" s="719"/>
      <c r="CX31" s="719"/>
      <c r="CY31" s="720"/>
      <c r="CZ31" s="688">
        <v>0.2</v>
      </c>
      <c r="DA31" s="717"/>
      <c r="DB31" s="717"/>
      <c r="DC31" s="721"/>
      <c r="DD31" s="692">
        <v>432652</v>
      </c>
      <c r="DE31" s="719"/>
      <c r="DF31" s="719"/>
      <c r="DG31" s="719"/>
      <c r="DH31" s="719"/>
      <c r="DI31" s="719"/>
      <c r="DJ31" s="719"/>
      <c r="DK31" s="720"/>
      <c r="DL31" s="692">
        <v>432652</v>
      </c>
      <c r="DM31" s="719"/>
      <c r="DN31" s="719"/>
      <c r="DO31" s="719"/>
      <c r="DP31" s="719"/>
      <c r="DQ31" s="719"/>
      <c r="DR31" s="719"/>
      <c r="DS31" s="719"/>
      <c r="DT31" s="719"/>
      <c r="DU31" s="719"/>
      <c r="DV31" s="720"/>
      <c r="DW31" s="688">
        <v>0.2</v>
      </c>
      <c r="DX31" s="717"/>
      <c r="DY31" s="717"/>
      <c r="DZ31" s="717"/>
      <c r="EA31" s="717"/>
      <c r="EB31" s="717"/>
      <c r="EC31" s="718"/>
    </row>
    <row r="32" spans="2:133" ht="11.25" customHeight="1" x14ac:dyDescent="0.2">
      <c r="B32" s="729" t="s">
        <v>316</v>
      </c>
      <c r="C32" s="730"/>
      <c r="D32" s="730"/>
      <c r="E32" s="730"/>
      <c r="F32" s="730"/>
      <c r="G32" s="730"/>
      <c r="H32" s="730"/>
      <c r="I32" s="730"/>
      <c r="J32" s="730"/>
      <c r="K32" s="730"/>
      <c r="L32" s="730"/>
      <c r="M32" s="730"/>
      <c r="N32" s="730"/>
      <c r="O32" s="730"/>
      <c r="P32" s="730"/>
      <c r="Q32" s="731"/>
      <c r="R32" s="683">
        <v>112850652</v>
      </c>
      <c r="S32" s="684"/>
      <c r="T32" s="684"/>
      <c r="U32" s="684"/>
      <c r="V32" s="684"/>
      <c r="W32" s="684"/>
      <c r="X32" s="684"/>
      <c r="Y32" s="685"/>
      <c r="Z32" s="686">
        <v>38.299999999999997</v>
      </c>
      <c r="AA32" s="686"/>
      <c r="AB32" s="686"/>
      <c r="AC32" s="686"/>
      <c r="AD32" s="687">
        <v>109776254</v>
      </c>
      <c r="AE32" s="687"/>
      <c r="AF32" s="687"/>
      <c r="AG32" s="687"/>
      <c r="AH32" s="687"/>
      <c r="AI32" s="687"/>
      <c r="AJ32" s="687"/>
      <c r="AK32" s="687"/>
      <c r="AL32" s="688">
        <v>61.4</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52">
        <v>98</v>
      </c>
      <c r="BH32" s="719"/>
      <c r="BI32" s="719"/>
      <c r="BJ32" s="719"/>
      <c r="BK32" s="719"/>
      <c r="BL32" s="719"/>
      <c r="BM32" s="689">
        <v>96.2</v>
      </c>
      <c r="BN32" s="749"/>
      <c r="BO32" s="749"/>
      <c r="BP32" s="749"/>
      <c r="BQ32" s="750"/>
      <c r="BR32" s="752">
        <v>97.9</v>
      </c>
      <c r="BS32" s="719"/>
      <c r="BT32" s="719"/>
      <c r="BU32" s="719"/>
      <c r="BV32" s="719"/>
      <c r="BW32" s="719"/>
      <c r="BX32" s="689">
        <v>95.8</v>
      </c>
      <c r="BY32" s="749"/>
      <c r="BZ32" s="749"/>
      <c r="CA32" s="749"/>
      <c r="CB32" s="750"/>
      <c r="CD32" s="727"/>
      <c r="CE32" s="728"/>
      <c r="CF32" s="698" t="s">
        <v>319</v>
      </c>
      <c r="CG32" s="699"/>
      <c r="CH32" s="699"/>
      <c r="CI32" s="699"/>
      <c r="CJ32" s="699"/>
      <c r="CK32" s="699"/>
      <c r="CL32" s="699"/>
      <c r="CM32" s="699"/>
      <c r="CN32" s="699"/>
      <c r="CO32" s="699"/>
      <c r="CP32" s="699"/>
      <c r="CQ32" s="700"/>
      <c r="CR32" s="683" t="s">
        <v>136</v>
      </c>
      <c r="CS32" s="684"/>
      <c r="CT32" s="684"/>
      <c r="CU32" s="684"/>
      <c r="CV32" s="684"/>
      <c r="CW32" s="684"/>
      <c r="CX32" s="684"/>
      <c r="CY32" s="685"/>
      <c r="CZ32" s="688" t="s">
        <v>136</v>
      </c>
      <c r="DA32" s="717"/>
      <c r="DB32" s="717"/>
      <c r="DC32" s="721"/>
      <c r="DD32" s="692" t="s">
        <v>136</v>
      </c>
      <c r="DE32" s="684"/>
      <c r="DF32" s="684"/>
      <c r="DG32" s="684"/>
      <c r="DH32" s="684"/>
      <c r="DI32" s="684"/>
      <c r="DJ32" s="684"/>
      <c r="DK32" s="685"/>
      <c r="DL32" s="692" t="s">
        <v>137</v>
      </c>
      <c r="DM32" s="684"/>
      <c r="DN32" s="684"/>
      <c r="DO32" s="684"/>
      <c r="DP32" s="684"/>
      <c r="DQ32" s="684"/>
      <c r="DR32" s="684"/>
      <c r="DS32" s="684"/>
      <c r="DT32" s="684"/>
      <c r="DU32" s="684"/>
      <c r="DV32" s="685"/>
      <c r="DW32" s="688" t="s">
        <v>246</v>
      </c>
      <c r="DX32" s="717"/>
      <c r="DY32" s="717"/>
      <c r="DZ32" s="717"/>
      <c r="EA32" s="717"/>
      <c r="EB32" s="717"/>
      <c r="EC32" s="718"/>
    </row>
    <row r="33" spans="2:133" ht="11.25" customHeight="1" x14ac:dyDescent="0.2">
      <c r="B33" s="680" t="s">
        <v>320</v>
      </c>
      <c r="C33" s="681"/>
      <c r="D33" s="681"/>
      <c r="E33" s="681"/>
      <c r="F33" s="681"/>
      <c r="G33" s="681"/>
      <c r="H33" s="681"/>
      <c r="I33" s="681"/>
      <c r="J33" s="681"/>
      <c r="K33" s="681"/>
      <c r="L33" s="681"/>
      <c r="M33" s="681"/>
      <c r="N33" s="681"/>
      <c r="O33" s="681"/>
      <c r="P33" s="681"/>
      <c r="Q33" s="682"/>
      <c r="R33" s="683">
        <v>23006189</v>
      </c>
      <c r="S33" s="684"/>
      <c r="T33" s="684"/>
      <c r="U33" s="684"/>
      <c r="V33" s="684"/>
      <c r="W33" s="684"/>
      <c r="X33" s="684"/>
      <c r="Y33" s="685"/>
      <c r="Z33" s="686">
        <v>7.8</v>
      </c>
      <c r="AA33" s="686"/>
      <c r="AB33" s="686"/>
      <c r="AC33" s="686"/>
      <c r="AD33" s="687" t="s">
        <v>137</v>
      </c>
      <c r="AE33" s="687"/>
      <c r="AF33" s="687"/>
      <c r="AG33" s="687"/>
      <c r="AH33" s="687"/>
      <c r="AI33" s="687"/>
      <c r="AJ33" s="687"/>
      <c r="AK33" s="687"/>
      <c r="AL33" s="688" t="s">
        <v>246</v>
      </c>
      <c r="AM33" s="689"/>
      <c r="AN33" s="689"/>
      <c r="AO33" s="690"/>
      <c r="AP33" s="744"/>
      <c r="AQ33" s="745"/>
      <c r="AR33" s="745"/>
      <c r="AS33" s="745"/>
      <c r="AT33" s="748"/>
      <c r="AU33" s="232"/>
      <c r="AV33" s="232"/>
      <c r="AW33" s="232"/>
      <c r="AX33" s="733" t="s">
        <v>321</v>
      </c>
      <c r="AY33" s="734"/>
      <c r="AZ33" s="734"/>
      <c r="BA33" s="734"/>
      <c r="BB33" s="734"/>
      <c r="BC33" s="734"/>
      <c r="BD33" s="734"/>
      <c r="BE33" s="734"/>
      <c r="BF33" s="735"/>
      <c r="BG33" s="753" t="s">
        <v>136</v>
      </c>
      <c r="BH33" s="754"/>
      <c r="BI33" s="754"/>
      <c r="BJ33" s="754"/>
      <c r="BK33" s="754"/>
      <c r="BL33" s="754"/>
      <c r="BM33" s="755" t="s">
        <v>136</v>
      </c>
      <c r="BN33" s="754"/>
      <c r="BO33" s="754"/>
      <c r="BP33" s="754"/>
      <c r="BQ33" s="756"/>
      <c r="BR33" s="753" t="s">
        <v>246</v>
      </c>
      <c r="BS33" s="754"/>
      <c r="BT33" s="754"/>
      <c r="BU33" s="754"/>
      <c r="BV33" s="754"/>
      <c r="BW33" s="754"/>
      <c r="BX33" s="755" t="s">
        <v>137</v>
      </c>
      <c r="BY33" s="754"/>
      <c r="BZ33" s="754"/>
      <c r="CA33" s="754"/>
      <c r="CB33" s="756"/>
      <c r="CD33" s="698" t="s">
        <v>322</v>
      </c>
      <c r="CE33" s="699"/>
      <c r="CF33" s="699"/>
      <c r="CG33" s="699"/>
      <c r="CH33" s="699"/>
      <c r="CI33" s="699"/>
      <c r="CJ33" s="699"/>
      <c r="CK33" s="699"/>
      <c r="CL33" s="699"/>
      <c r="CM33" s="699"/>
      <c r="CN33" s="699"/>
      <c r="CO33" s="699"/>
      <c r="CP33" s="699"/>
      <c r="CQ33" s="700"/>
      <c r="CR33" s="683">
        <v>102117654</v>
      </c>
      <c r="CS33" s="719"/>
      <c r="CT33" s="719"/>
      <c r="CU33" s="719"/>
      <c r="CV33" s="719"/>
      <c r="CW33" s="719"/>
      <c r="CX33" s="719"/>
      <c r="CY33" s="720"/>
      <c r="CZ33" s="688">
        <v>35.799999999999997</v>
      </c>
      <c r="DA33" s="717"/>
      <c r="DB33" s="717"/>
      <c r="DC33" s="721"/>
      <c r="DD33" s="692">
        <v>86057922</v>
      </c>
      <c r="DE33" s="719"/>
      <c r="DF33" s="719"/>
      <c r="DG33" s="719"/>
      <c r="DH33" s="719"/>
      <c r="DI33" s="719"/>
      <c r="DJ33" s="719"/>
      <c r="DK33" s="720"/>
      <c r="DL33" s="692">
        <v>60042864</v>
      </c>
      <c r="DM33" s="719"/>
      <c r="DN33" s="719"/>
      <c r="DO33" s="719"/>
      <c r="DP33" s="719"/>
      <c r="DQ33" s="719"/>
      <c r="DR33" s="719"/>
      <c r="DS33" s="719"/>
      <c r="DT33" s="719"/>
      <c r="DU33" s="719"/>
      <c r="DV33" s="720"/>
      <c r="DW33" s="688">
        <v>33.6</v>
      </c>
      <c r="DX33" s="717"/>
      <c r="DY33" s="717"/>
      <c r="DZ33" s="717"/>
      <c r="EA33" s="717"/>
      <c r="EB33" s="717"/>
      <c r="EC33" s="718"/>
    </row>
    <row r="34" spans="2:133" ht="11.25" customHeight="1" x14ac:dyDescent="0.2">
      <c r="B34" s="680" t="s">
        <v>323</v>
      </c>
      <c r="C34" s="681"/>
      <c r="D34" s="681"/>
      <c r="E34" s="681"/>
      <c r="F34" s="681"/>
      <c r="G34" s="681"/>
      <c r="H34" s="681"/>
      <c r="I34" s="681"/>
      <c r="J34" s="681"/>
      <c r="K34" s="681"/>
      <c r="L34" s="681"/>
      <c r="M34" s="681"/>
      <c r="N34" s="681"/>
      <c r="O34" s="681"/>
      <c r="P34" s="681"/>
      <c r="Q34" s="682"/>
      <c r="R34" s="683">
        <v>559193</v>
      </c>
      <c r="S34" s="684"/>
      <c r="T34" s="684"/>
      <c r="U34" s="684"/>
      <c r="V34" s="684"/>
      <c r="W34" s="684"/>
      <c r="X34" s="684"/>
      <c r="Y34" s="685"/>
      <c r="Z34" s="686">
        <v>0.2</v>
      </c>
      <c r="AA34" s="686"/>
      <c r="AB34" s="686"/>
      <c r="AC34" s="686"/>
      <c r="AD34" s="687">
        <v>303138</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42266372</v>
      </c>
      <c r="CS34" s="684"/>
      <c r="CT34" s="684"/>
      <c r="CU34" s="684"/>
      <c r="CV34" s="684"/>
      <c r="CW34" s="684"/>
      <c r="CX34" s="684"/>
      <c r="CY34" s="685"/>
      <c r="CZ34" s="688">
        <v>14.8</v>
      </c>
      <c r="DA34" s="717"/>
      <c r="DB34" s="717"/>
      <c r="DC34" s="721"/>
      <c r="DD34" s="692">
        <v>35538765</v>
      </c>
      <c r="DE34" s="684"/>
      <c r="DF34" s="684"/>
      <c r="DG34" s="684"/>
      <c r="DH34" s="684"/>
      <c r="DI34" s="684"/>
      <c r="DJ34" s="684"/>
      <c r="DK34" s="685"/>
      <c r="DL34" s="692">
        <v>33709293</v>
      </c>
      <c r="DM34" s="684"/>
      <c r="DN34" s="684"/>
      <c r="DO34" s="684"/>
      <c r="DP34" s="684"/>
      <c r="DQ34" s="684"/>
      <c r="DR34" s="684"/>
      <c r="DS34" s="684"/>
      <c r="DT34" s="684"/>
      <c r="DU34" s="684"/>
      <c r="DV34" s="685"/>
      <c r="DW34" s="688">
        <v>18.899999999999999</v>
      </c>
      <c r="DX34" s="717"/>
      <c r="DY34" s="717"/>
      <c r="DZ34" s="717"/>
      <c r="EA34" s="717"/>
      <c r="EB34" s="717"/>
      <c r="EC34" s="718"/>
    </row>
    <row r="35" spans="2:133" ht="11.25" customHeight="1" x14ac:dyDescent="0.2">
      <c r="B35" s="680" t="s">
        <v>325</v>
      </c>
      <c r="C35" s="681"/>
      <c r="D35" s="681"/>
      <c r="E35" s="681"/>
      <c r="F35" s="681"/>
      <c r="G35" s="681"/>
      <c r="H35" s="681"/>
      <c r="I35" s="681"/>
      <c r="J35" s="681"/>
      <c r="K35" s="681"/>
      <c r="L35" s="681"/>
      <c r="M35" s="681"/>
      <c r="N35" s="681"/>
      <c r="O35" s="681"/>
      <c r="P35" s="681"/>
      <c r="Q35" s="682"/>
      <c r="R35" s="683">
        <v>28901</v>
      </c>
      <c r="S35" s="684"/>
      <c r="T35" s="684"/>
      <c r="U35" s="684"/>
      <c r="V35" s="684"/>
      <c r="W35" s="684"/>
      <c r="X35" s="684"/>
      <c r="Y35" s="685"/>
      <c r="Z35" s="686">
        <v>0</v>
      </c>
      <c r="AA35" s="686"/>
      <c r="AB35" s="686"/>
      <c r="AC35" s="686"/>
      <c r="AD35" s="687" t="s">
        <v>246</v>
      </c>
      <c r="AE35" s="687"/>
      <c r="AF35" s="687"/>
      <c r="AG35" s="687"/>
      <c r="AH35" s="687"/>
      <c r="AI35" s="687"/>
      <c r="AJ35" s="687"/>
      <c r="AK35" s="687"/>
      <c r="AL35" s="688" t="s">
        <v>136</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1473475</v>
      </c>
      <c r="CS35" s="719"/>
      <c r="CT35" s="719"/>
      <c r="CU35" s="719"/>
      <c r="CV35" s="719"/>
      <c r="CW35" s="719"/>
      <c r="CX35" s="719"/>
      <c r="CY35" s="720"/>
      <c r="CZ35" s="688">
        <v>0.5</v>
      </c>
      <c r="DA35" s="717"/>
      <c r="DB35" s="717"/>
      <c r="DC35" s="721"/>
      <c r="DD35" s="692">
        <v>1325185</v>
      </c>
      <c r="DE35" s="719"/>
      <c r="DF35" s="719"/>
      <c r="DG35" s="719"/>
      <c r="DH35" s="719"/>
      <c r="DI35" s="719"/>
      <c r="DJ35" s="719"/>
      <c r="DK35" s="720"/>
      <c r="DL35" s="692">
        <v>1325185</v>
      </c>
      <c r="DM35" s="719"/>
      <c r="DN35" s="719"/>
      <c r="DO35" s="719"/>
      <c r="DP35" s="719"/>
      <c r="DQ35" s="719"/>
      <c r="DR35" s="719"/>
      <c r="DS35" s="719"/>
      <c r="DT35" s="719"/>
      <c r="DU35" s="719"/>
      <c r="DV35" s="720"/>
      <c r="DW35" s="688">
        <v>0.7</v>
      </c>
      <c r="DX35" s="717"/>
      <c r="DY35" s="717"/>
      <c r="DZ35" s="717"/>
      <c r="EA35" s="717"/>
      <c r="EB35" s="717"/>
      <c r="EC35" s="718"/>
    </row>
    <row r="36" spans="2:133" ht="11.25" customHeight="1" x14ac:dyDescent="0.2">
      <c r="B36" s="680" t="s">
        <v>329</v>
      </c>
      <c r="C36" s="681"/>
      <c r="D36" s="681"/>
      <c r="E36" s="681"/>
      <c r="F36" s="681"/>
      <c r="G36" s="681"/>
      <c r="H36" s="681"/>
      <c r="I36" s="681"/>
      <c r="J36" s="681"/>
      <c r="K36" s="681"/>
      <c r="L36" s="681"/>
      <c r="M36" s="681"/>
      <c r="N36" s="681"/>
      <c r="O36" s="681"/>
      <c r="P36" s="681"/>
      <c r="Q36" s="682"/>
      <c r="R36" s="683">
        <v>10003919</v>
      </c>
      <c r="S36" s="684"/>
      <c r="T36" s="684"/>
      <c r="U36" s="684"/>
      <c r="V36" s="684"/>
      <c r="W36" s="684"/>
      <c r="X36" s="684"/>
      <c r="Y36" s="685"/>
      <c r="Z36" s="686">
        <v>3.4</v>
      </c>
      <c r="AA36" s="686"/>
      <c r="AB36" s="686"/>
      <c r="AC36" s="686"/>
      <c r="AD36" s="687" t="s">
        <v>137</v>
      </c>
      <c r="AE36" s="687"/>
      <c r="AF36" s="687"/>
      <c r="AG36" s="687"/>
      <c r="AH36" s="687"/>
      <c r="AI36" s="687"/>
      <c r="AJ36" s="687"/>
      <c r="AK36" s="687"/>
      <c r="AL36" s="688" t="s">
        <v>246</v>
      </c>
      <c r="AM36" s="689"/>
      <c r="AN36" s="689"/>
      <c r="AO36" s="690"/>
      <c r="AP36" s="235"/>
      <c r="AQ36" s="757" t="s">
        <v>330</v>
      </c>
      <c r="AR36" s="758"/>
      <c r="AS36" s="758"/>
      <c r="AT36" s="758"/>
      <c r="AU36" s="758"/>
      <c r="AV36" s="758"/>
      <c r="AW36" s="758"/>
      <c r="AX36" s="758"/>
      <c r="AY36" s="759"/>
      <c r="AZ36" s="672">
        <v>25756552</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786001</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13181418</v>
      </c>
      <c r="CS36" s="684"/>
      <c r="CT36" s="684"/>
      <c r="CU36" s="684"/>
      <c r="CV36" s="684"/>
      <c r="CW36" s="684"/>
      <c r="CX36" s="684"/>
      <c r="CY36" s="685"/>
      <c r="CZ36" s="688">
        <v>4.5999999999999996</v>
      </c>
      <c r="DA36" s="717"/>
      <c r="DB36" s="717"/>
      <c r="DC36" s="721"/>
      <c r="DD36" s="692">
        <v>8880576</v>
      </c>
      <c r="DE36" s="684"/>
      <c r="DF36" s="684"/>
      <c r="DG36" s="684"/>
      <c r="DH36" s="684"/>
      <c r="DI36" s="684"/>
      <c r="DJ36" s="684"/>
      <c r="DK36" s="685"/>
      <c r="DL36" s="692">
        <v>7129507</v>
      </c>
      <c r="DM36" s="684"/>
      <c r="DN36" s="684"/>
      <c r="DO36" s="684"/>
      <c r="DP36" s="684"/>
      <c r="DQ36" s="684"/>
      <c r="DR36" s="684"/>
      <c r="DS36" s="684"/>
      <c r="DT36" s="684"/>
      <c r="DU36" s="684"/>
      <c r="DV36" s="685"/>
      <c r="DW36" s="688">
        <v>4</v>
      </c>
      <c r="DX36" s="717"/>
      <c r="DY36" s="717"/>
      <c r="DZ36" s="717"/>
      <c r="EA36" s="717"/>
      <c r="EB36" s="717"/>
      <c r="EC36" s="718"/>
    </row>
    <row r="37" spans="2:133" ht="11.25" customHeight="1" x14ac:dyDescent="0.2">
      <c r="B37" s="680" t="s">
        <v>333</v>
      </c>
      <c r="C37" s="681"/>
      <c r="D37" s="681"/>
      <c r="E37" s="681"/>
      <c r="F37" s="681"/>
      <c r="G37" s="681"/>
      <c r="H37" s="681"/>
      <c r="I37" s="681"/>
      <c r="J37" s="681"/>
      <c r="K37" s="681"/>
      <c r="L37" s="681"/>
      <c r="M37" s="681"/>
      <c r="N37" s="681"/>
      <c r="O37" s="681"/>
      <c r="P37" s="681"/>
      <c r="Q37" s="682"/>
      <c r="R37" s="683">
        <v>5192399</v>
      </c>
      <c r="S37" s="684"/>
      <c r="T37" s="684"/>
      <c r="U37" s="684"/>
      <c r="V37" s="684"/>
      <c r="W37" s="684"/>
      <c r="X37" s="684"/>
      <c r="Y37" s="685"/>
      <c r="Z37" s="686">
        <v>1.8</v>
      </c>
      <c r="AA37" s="686"/>
      <c r="AB37" s="686"/>
      <c r="AC37" s="686"/>
      <c r="AD37" s="687" t="s">
        <v>137</v>
      </c>
      <c r="AE37" s="687"/>
      <c r="AF37" s="687"/>
      <c r="AG37" s="687"/>
      <c r="AH37" s="687"/>
      <c r="AI37" s="687"/>
      <c r="AJ37" s="687"/>
      <c r="AK37" s="687"/>
      <c r="AL37" s="688" t="s">
        <v>246</v>
      </c>
      <c r="AM37" s="689"/>
      <c r="AN37" s="689"/>
      <c r="AO37" s="690"/>
      <c r="AQ37" s="761" t="s">
        <v>334</v>
      </c>
      <c r="AR37" s="762"/>
      <c r="AS37" s="762"/>
      <c r="AT37" s="762"/>
      <c r="AU37" s="762"/>
      <c r="AV37" s="762"/>
      <c r="AW37" s="762"/>
      <c r="AX37" s="762"/>
      <c r="AY37" s="763"/>
      <c r="AZ37" s="683" t="s">
        <v>136</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-1850554</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2564134</v>
      </c>
      <c r="CS37" s="719"/>
      <c r="CT37" s="719"/>
      <c r="CU37" s="719"/>
      <c r="CV37" s="719"/>
      <c r="CW37" s="719"/>
      <c r="CX37" s="719"/>
      <c r="CY37" s="720"/>
      <c r="CZ37" s="688">
        <v>0.9</v>
      </c>
      <c r="DA37" s="717"/>
      <c r="DB37" s="717"/>
      <c r="DC37" s="721"/>
      <c r="DD37" s="692">
        <v>2563094</v>
      </c>
      <c r="DE37" s="719"/>
      <c r="DF37" s="719"/>
      <c r="DG37" s="719"/>
      <c r="DH37" s="719"/>
      <c r="DI37" s="719"/>
      <c r="DJ37" s="719"/>
      <c r="DK37" s="720"/>
      <c r="DL37" s="692">
        <v>1790961</v>
      </c>
      <c r="DM37" s="719"/>
      <c r="DN37" s="719"/>
      <c r="DO37" s="719"/>
      <c r="DP37" s="719"/>
      <c r="DQ37" s="719"/>
      <c r="DR37" s="719"/>
      <c r="DS37" s="719"/>
      <c r="DT37" s="719"/>
      <c r="DU37" s="719"/>
      <c r="DV37" s="720"/>
      <c r="DW37" s="688">
        <v>1</v>
      </c>
      <c r="DX37" s="717"/>
      <c r="DY37" s="717"/>
      <c r="DZ37" s="717"/>
      <c r="EA37" s="717"/>
      <c r="EB37" s="717"/>
      <c r="EC37" s="718"/>
    </row>
    <row r="38" spans="2:133" ht="11.25" customHeight="1" x14ac:dyDescent="0.2">
      <c r="B38" s="680" t="s">
        <v>337</v>
      </c>
      <c r="C38" s="681"/>
      <c r="D38" s="681"/>
      <c r="E38" s="681"/>
      <c r="F38" s="681"/>
      <c r="G38" s="681"/>
      <c r="H38" s="681"/>
      <c r="I38" s="681"/>
      <c r="J38" s="681"/>
      <c r="K38" s="681"/>
      <c r="L38" s="681"/>
      <c r="M38" s="681"/>
      <c r="N38" s="681"/>
      <c r="O38" s="681"/>
      <c r="P38" s="681"/>
      <c r="Q38" s="682"/>
      <c r="R38" s="683">
        <v>2405632</v>
      </c>
      <c r="S38" s="684"/>
      <c r="T38" s="684"/>
      <c r="U38" s="684"/>
      <c r="V38" s="684"/>
      <c r="W38" s="684"/>
      <c r="X38" s="684"/>
      <c r="Y38" s="685"/>
      <c r="Z38" s="686">
        <v>0.8</v>
      </c>
      <c r="AA38" s="686"/>
      <c r="AB38" s="686"/>
      <c r="AC38" s="686"/>
      <c r="AD38" s="687">
        <v>124</v>
      </c>
      <c r="AE38" s="687"/>
      <c r="AF38" s="687"/>
      <c r="AG38" s="687"/>
      <c r="AH38" s="687"/>
      <c r="AI38" s="687"/>
      <c r="AJ38" s="687"/>
      <c r="AK38" s="687"/>
      <c r="AL38" s="688">
        <v>0</v>
      </c>
      <c r="AM38" s="689"/>
      <c r="AN38" s="689"/>
      <c r="AO38" s="690"/>
      <c r="AQ38" s="761" t="s">
        <v>338</v>
      </c>
      <c r="AR38" s="762"/>
      <c r="AS38" s="762"/>
      <c r="AT38" s="762"/>
      <c r="AU38" s="762"/>
      <c r="AV38" s="762"/>
      <c r="AW38" s="762"/>
      <c r="AX38" s="762"/>
      <c r="AY38" s="763"/>
      <c r="AZ38" s="683" t="s">
        <v>136</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103978</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25756552</v>
      </c>
      <c r="CS38" s="684"/>
      <c r="CT38" s="684"/>
      <c r="CU38" s="684"/>
      <c r="CV38" s="684"/>
      <c r="CW38" s="684"/>
      <c r="CX38" s="684"/>
      <c r="CY38" s="685"/>
      <c r="CZ38" s="688">
        <v>9</v>
      </c>
      <c r="DA38" s="717"/>
      <c r="DB38" s="717"/>
      <c r="DC38" s="721"/>
      <c r="DD38" s="692">
        <v>21119980</v>
      </c>
      <c r="DE38" s="684"/>
      <c r="DF38" s="684"/>
      <c r="DG38" s="684"/>
      <c r="DH38" s="684"/>
      <c r="DI38" s="684"/>
      <c r="DJ38" s="684"/>
      <c r="DK38" s="685"/>
      <c r="DL38" s="692">
        <v>17878879</v>
      </c>
      <c r="DM38" s="684"/>
      <c r="DN38" s="684"/>
      <c r="DO38" s="684"/>
      <c r="DP38" s="684"/>
      <c r="DQ38" s="684"/>
      <c r="DR38" s="684"/>
      <c r="DS38" s="684"/>
      <c r="DT38" s="684"/>
      <c r="DU38" s="684"/>
      <c r="DV38" s="685"/>
      <c r="DW38" s="688">
        <v>10</v>
      </c>
      <c r="DX38" s="717"/>
      <c r="DY38" s="717"/>
      <c r="DZ38" s="717"/>
      <c r="EA38" s="717"/>
      <c r="EB38" s="717"/>
      <c r="EC38" s="718"/>
    </row>
    <row r="39" spans="2:133" ht="11.25" customHeight="1" x14ac:dyDescent="0.2">
      <c r="B39" s="680" t="s">
        <v>341</v>
      </c>
      <c r="C39" s="681"/>
      <c r="D39" s="681"/>
      <c r="E39" s="681"/>
      <c r="F39" s="681"/>
      <c r="G39" s="681"/>
      <c r="H39" s="681"/>
      <c r="I39" s="681"/>
      <c r="J39" s="681"/>
      <c r="K39" s="681"/>
      <c r="L39" s="681"/>
      <c r="M39" s="681"/>
      <c r="N39" s="681"/>
      <c r="O39" s="681"/>
      <c r="P39" s="681"/>
      <c r="Q39" s="682"/>
      <c r="R39" s="683">
        <v>222600</v>
      </c>
      <c r="S39" s="684"/>
      <c r="T39" s="684"/>
      <c r="U39" s="684"/>
      <c r="V39" s="684"/>
      <c r="W39" s="684"/>
      <c r="X39" s="684"/>
      <c r="Y39" s="685"/>
      <c r="Z39" s="686">
        <v>0.1</v>
      </c>
      <c r="AA39" s="686"/>
      <c r="AB39" s="686"/>
      <c r="AC39" s="686"/>
      <c r="AD39" s="687" t="s">
        <v>137</v>
      </c>
      <c r="AE39" s="687"/>
      <c r="AF39" s="687"/>
      <c r="AG39" s="687"/>
      <c r="AH39" s="687"/>
      <c r="AI39" s="687"/>
      <c r="AJ39" s="687"/>
      <c r="AK39" s="687"/>
      <c r="AL39" s="688" t="s">
        <v>136</v>
      </c>
      <c r="AM39" s="689"/>
      <c r="AN39" s="689"/>
      <c r="AO39" s="690"/>
      <c r="AQ39" s="761" t="s">
        <v>342</v>
      </c>
      <c r="AR39" s="762"/>
      <c r="AS39" s="762"/>
      <c r="AT39" s="762"/>
      <c r="AU39" s="762"/>
      <c r="AV39" s="762"/>
      <c r="AW39" s="762"/>
      <c r="AX39" s="762"/>
      <c r="AY39" s="763"/>
      <c r="AZ39" s="683" t="s">
        <v>246</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153858</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19357067</v>
      </c>
      <c r="CS39" s="719"/>
      <c r="CT39" s="719"/>
      <c r="CU39" s="719"/>
      <c r="CV39" s="719"/>
      <c r="CW39" s="719"/>
      <c r="CX39" s="719"/>
      <c r="CY39" s="720"/>
      <c r="CZ39" s="688">
        <v>6.8</v>
      </c>
      <c r="DA39" s="717"/>
      <c r="DB39" s="717"/>
      <c r="DC39" s="721"/>
      <c r="DD39" s="692">
        <v>19188813</v>
      </c>
      <c r="DE39" s="719"/>
      <c r="DF39" s="719"/>
      <c r="DG39" s="719"/>
      <c r="DH39" s="719"/>
      <c r="DI39" s="719"/>
      <c r="DJ39" s="719"/>
      <c r="DK39" s="720"/>
      <c r="DL39" s="692" t="s">
        <v>246</v>
      </c>
      <c r="DM39" s="719"/>
      <c r="DN39" s="719"/>
      <c r="DO39" s="719"/>
      <c r="DP39" s="719"/>
      <c r="DQ39" s="719"/>
      <c r="DR39" s="719"/>
      <c r="DS39" s="719"/>
      <c r="DT39" s="719"/>
      <c r="DU39" s="719"/>
      <c r="DV39" s="720"/>
      <c r="DW39" s="688" t="s">
        <v>246</v>
      </c>
      <c r="DX39" s="717"/>
      <c r="DY39" s="717"/>
      <c r="DZ39" s="717"/>
      <c r="EA39" s="717"/>
      <c r="EB39" s="717"/>
      <c r="EC39" s="718"/>
    </row>
    <row r="40" spans="2:133" ht="11.25" customHeight="1" x14ac:dyDescent="0.2">
      <c r="B40" s="680" t="s">
        <v>345</v>
      </c>
      <c r="C40" s="681"/>
      <c r="D40" s="681"/>
      <c r="E40" s="681"/>
      <c r="F40" s="681"/>
      <c r="G40" s="681"/>
      <c r="H40" s="681"/>
      <c r="I40" s="681"/>
      <c r="J40" s="681"/>
      <c r="K40" s="681"/>
      <c r="L40" s="681"/>
      <c r="M40" s="681"/>
      <c r="N40" s="681"/>
      <c r="O40" s="681"/>
      <c r="P40" s="681"/>
      <c r="Q40" s="682"/>
      <c r="R40" s="683" t="s">
        <v>137</v>
      </c>
      <c r="S40" s="684"/>
      <c r="T40" s="684"/>
      <c r="U40" s="684"/>
      <c r="V40" s="684"/>
      <c r="W40" s="684"/>
      <c r="X40" s="684"/>
      <c r="Y40" s="685"/>
      <c r="Z40" s="686" t="s">
        <v>136</v>
      </c>
      <c r="AA40" s="686"/>
      <c r="AB40" s="686"/>
      <c r="AC40" s="686"/>
      <c r="AD40" s="687" t="s">
        <v>136</v>
      </c>
      <c r="AE40" s="687"/>
      <c r="AF40" s="687"/>
      <c r="AG40" s="687"/>
      <c r="AH40" s="687"/>
      <c r="AI40" s="687"/>
      <c r="AJ40" s="687"/>
      <c r="AK40" s="687"/>
      <c r="AL40" s="688" t="s">
        <v>246</v>
      </c>
      <c r="AM40" s="689"/>
      <c r="AN40" s="689"/>
      <c r="AO40" s="690"/>
      <c r="AQ40" s="761" t="s">
        <v>346</v>
      </c>
      <c r="AR40" s="762"/>
      <c r="AS40" s="762"/>
      <c r="AT40" s="762"/>
      <c r="AU40" s="762"/>
      <c r="AV40" s="762"/>
      <c r="AW40" s="762"/>
      <c r="AX40" s="762"/>
      <c r="AY40" s="763"/>
      <c r="AZ40" s="683" t="s">
        <v>137</v>
      </c>
      <c r="BA40" s="684"/>
      <c r="BB40" s="684"/>
      <c r="BC40" s="684"/>
      <c r="BD40" s="719"/>
      <c r="BE40" s="719"/>
      <c r="BF40" s="750"/>
      <c r="BG40" s="764" t="s">
        <v>347</v>
      </c>
      <c r="BH40" s="765"/>
      <c r="BI40" s="765"/>
      <c r="BJ40" s="765"/>
      <c r="BK40" s="765"/>
      <c r="BL40" s="236"/>
      <c r="BM40" s="699" t="s">
        <v>348</v>
      </c>
      <c r="BN40" s="699"/>
      <c r="BO40" s="699"/>
      <c r="BP40" s="699"/>
      <c r="BQ40" s="699"/>
      <c r="BR40" s="699"/>
      <c r="BS40" s="699"/>
      <c r="BT40" s="699"/>
      <c r="BU40" s="700"/>
      <c r="BV40" s="683">
        <v>107</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82770</v>
      </c>
      <c r="CS40" s="684"/>
      <c r="CT40" s="684"/>
      <c r="CU40" s="684"/>
      <c r="CV40" s="684"/>
      <c r="CW40" s="684"/>
      <c r="CX40" s="684"/>
      <c r="CY40" s="685"/>
      <c r="CZ40" s="688">
        <v>0</v>
      </c>
      <c r="DA40" s="717"/>
      <c r="DB40" s="717"/>
      <c r="DC40" s="721"/>
      <c r="DD40" s="692">
        <v>4603</v>
      </c>
      <c r="DE40" s="684"/>
      <c r="DF40" s="684"/>
      <c r="DG40" s="684"/>
      <c r="DH40" s="684"/>
      <c r="DI40" s="684"/>
      <c r="DJ40" s="684"/>
      <c r="DK40" s="685"/>
      <c r="DL40" s="692" t="s">
        <v>136</v>
      </c>
      <c r="DM40" s="684"/>
      <c r="DN40" s="684"/>
      <c r="DO40" s="684"/>
      <c r="DP40" s="684"/>
      <c r="DQ40" s="684"/>
      <c r="DR40" s="684"/>
      <c r="DS40" s="684"/>
      <c r="DT40" s="684"/>
      <c r="DU40" s="684"/>
      <c r="DV40" s="685"/>
      <c r="DW40" s="688" t="s">
        <v>246</v>
      </c>
      <c r="DX40" s="717"/>
      <c r="DY40" s="717"/>
      <c r="DZ40" s="717"/>
      <c r="EA40" s="717"/>
      <c r="EB40" s="717"/>
      <c r="EC40" s="718"/>
    </row>
    <row r="41" spans="2:133" ht="11.25" customHeight="1" x14ac:dyDescent="0.2">
      <c r="B41" s="680" t="s">
        <v>350</v>
      </c>
      <c r="C41" s="681"/>
      <c r="D41" s="681"/>
      <c r="E41" s="681"/>
      <c r="F41" s="681"/>
      <c r="G41" s="681"/>
      <c r="H41" s="681"/>
      <c r="I41" s="681"/>
      <c r="J41" s="681"/>
      <c r="K41" s="681"/>
      <c r="L41" s="681"/>
      <c r="M41" s="681"/>
      <c r="N41" s="681"/>
      <c r="O41" s="681"/>
      <c r="P41" s="681"/>
      <c r="Q41" s="682"/>
      <c r="R41" s="683" t="s">
        <v>137</v>
      </c>
      <c r="S41" s="684"/>
      <c r="T41" s="684"/>
      <c r="U41" s="684"/>
      <c r="V41" s="684"/>
      <c r="W41" s="684"/>
      <c r="X41" s="684"/>
      <c r="Y41" s="685"/>
      <c r="Z41" s="686" t="s">
        <v>136</v>
      </c>
      <c r="AA41" s="686"/>
      <c r="AB41" s="686"/>
      <c r="AC41" s="686"/>
      <c r="AD41" s="687" t="s">
        <v>246</v>
      </c>
      <c r="AE41" s="687"/>
      <c r="AF41" s="687"/>
      <c r="AG41" s="687"/>
      <c r="AH41" s="687"/>
      <c r="AI41" s="687"/>
      <c r="AJ41" s="687"/>
      <c r="AK41" s="687"/>
      <c r="AL41" s="688" t="s">
        <v>136</v>
      </c>
      <c r="AM41" s="689"/>
      <c r="AN41" s="689"/>
      <c r="AO41" s="690"/>
      <c r="AQ41" s="761" t="s">
        <v>351</v>
      </c>
      <c r="AR41" s="762"/>
      <c r="AS41" s="762"/>
      <c r="AT41" s="762"/>
      <c r="AU41" s="762"/>
      <c r="AV41" s="762"/>
      <c r="AW41" s="762"/>
      <c r="AX41" s="762"/>
      <c r="AY41" s="763"/>
      <c r="AZ41" s="683">
        <v>7788292</v>
      </c>
      <c r="BA41" s="684"/>
      <c r="BB41" s="684"/>
      <c r="BC41" s="684"/>
      <c r="BD41" s="719"/>
      <c r="BE41" s="719"/>
      <c r="BF41" s="750"/>
      <c r="BG41" s="764"/>
      <c r="BH41" s="765"/>
      <c r="BI41" s="765"/>
      <c r="BJ41" s="765"/>
      <c r="BK41" s="765"/>
      <c r="BL41" s="236"/>
      <c r="BM41" s="699" t="s">
        <v>352</v>
      </c>
      <c r="BN41" s="699"/>
      <c r="BO41" s="699"/>
      <c r="BP41" s="699"/>
      <c r="BQ41" s="699"/>
      <c r="BR41" s="699"/>
      <c r="BS41" s="699"/>
      <c r="BT41" s="699"/>
      <c r="BU41" s="700"/>
      <c r="BV41" s="683" t="s">
        <v>246</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246</v>
      </c>
      <c r="CS41" s="719"/>
      <c r="CT41" s="719"/>
      <c r="CU41" s="719"/>
      <c r="CV41" s="719"/>
      <c r="CW41" s="719"/>
      <c r="CX41" s="719"/>
      <c r="CY41" s="720"/>
      <c r="CZ41" s="688" t="s">
        <v>137</v>
      </c>
      <c r="DA41" s="717"/>
      <c r="DB41" s="717"/>
      <c r="DC41" s="721"/>
      <c r="DD41" s="692" t="s">
        <v>136</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354</v>
      </c>
      <c r="C42" s="734"/>
      <c r="D42" s="734"/>
      <c r="E42" s="734"/>
      <c r="F42" s="734"/>
      <c r="G42" s="734"/>
      <c r="H42" s="734"/>
      <c r="I42" s="734"/>
      <c r="J42" s="734"/>
      <c r="K42" s="734"/>
      <c r="L42" s="734"/>
      <c r="M42" s="734"/>
      <c r="N42" s="734"/>
      <c r="O42" s="734"/>
      <c r="P42" s="734"/>
      <c r="Q42" s="735"/>
      <c r="R42" s="768">
        <v>294721630</v>
      </c>
      <c r="S42" s="769"/>
      <c r="T42" s="769"/>
      <c r="U42" s="769"/>
      <c r="V42" s="769"/>
      <c r="W42" s="769"/>
      <c r="X42" s="769"/>
      <c r="Y42" s="777"/>
      <c r="Z42" s="778">
        <v>100</v>
      </c>
      <c r="AA42" s="778"/>
      <c r="AB42" s="778"/>
      <c r="AC42" s="778"/>
      <c r="AD42" s="779">
        <v>178722848</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17968260</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299</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33221944</v>
      </c>
      <c r="CS42" s="684"/>
      <c r="CT42" s="684"/>
      <c r="CU42" s="684"/>
      <c r="CV42" s="684"/>
      <c r="CW42" s="684"/>
      <c r="CX42" s="684"/>
      <c r="CY42" s="685"/>
      <c r="CZ42" s="688">
        <v>11.6</v>
      </c>
      <c r="DA42" s="689"/>
      <c r="DB42" s="689"/>
      <c r="DC42" s="701"/>
      <c r="DD42" s="692">
        <v>13089334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1037533</v>
      </c>
      <c r="CS43" s="719"/>
      <c r="CT43" s="719"/>
      <c r="CU43" s="719"/>
      <c r="CV43" s="719"/>
      <c r="CW43" s="719"/>
      <c r="CX43" s="719"/>
      <c r="CY43" s="720"/>
      <c r="CZ43" s="688">
        <v>0.4</v>
      </c>
      <c r="DA43" s="717"/>
      <c r="DB43" s="717"/>
      <c r="DC43" s="721"/>
      <c r="DD43" s="692">
        <v>1037070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306</v>
      </c>
      <c r="CE44" s="796"/>
      <c r="CF44" s="680" t="s">
        <v>359</v>
      </c>
      <c r="CG44" s="681"/>
      <c r="CH44" s="681"/>
      <c r="CI44" s="681"/>
      <c r="CJ44" s="681"/>
      <c r="CK44" s="681"/>
      <c r="CL44" s="681"/>
      <c r="CM44" s="681"/>
      <c r="CN44" s="681"/>
      <c r="CO44" s="681"/>
      <c r="CP44" s="681"/>
      <c r="CQ44" s="682"/>
      <c r="CR44" s="683">
        <v>33221944</v>
      </c>
      <c r="CS44" s="684"/>
      <c r="CT44" s="684"/>
      <c r="CU44" s="684"/>
      <c r="CV44" s="684"/>
      <c r="CW44" s="684"/>
      <c r="CX44" s="684"/>
      <c r="CY44" s="685"/>
      <c r="CZ44" s="688">
        <v>11.6</v>
      </c>
      <c r="DA44" s="689"/>
      <c r="DB44" s="689"/>
      <c r="DC44" s="701"/>
      <c r="DD44" s="692">
        <v>13089334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360</v>
      </c>
      <c r="CG45" s="681"/>
      <c r="CH45" s="681"/>
      <c r="CI45" s="681"/>
      <c r="CJ45" s="681"/>
      <c r="CK45" s="681"/>
      <c r="CL45" s="681"/>
      <c r="CM45" s="681"/>
      <c r="CN45" s="681"/>
      <c r="CO45" s="681"/>
      <c r="CP45" s="681"/>
      <c r="CQ45" s="682"/>
      <c r="CR45" s="683">
        <v>10718279</v>
      </c>
      <c r="CS45" s="719"/>
      <c r="CT45" s="719"/>
      <c r="CU45" s="719"/>
      <c r="CV45" s="719"/>
      <c r="CW45" s="719"/>
      <c r="CX45" s="719"/>
      <c r="CY45" s="720"/>
      <c r="CZ45" s="688">
        <v>3.8</v>
      </c>
      <c r="DA45" s="717"/>
      <c r="DB45" s="717"/>
      <c r="DC45" s="721"/>
      <c r="DD45" s="692">
        <v>989082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22503665</v>
      </c>
      <c r="CS46" s="684"/>
      <c r="CT46" s="684"/>
      <c r="CU46" s="684"/>
      <c r="CV46" s="684"/>
      <c r="CW46" s="684"/>
      <c r="CX46" s="684"/>
      <c r="CY46" s="685"/>
      <c r="CZ46" s="688">
        <v>7.9</v>
      </c>
      <c r="DA46" s="689"/>
      <c r="DB46" s="689"/>
      <c r="DC46" s="701"/>
      <c r="DD46" s="692">
        <v>12100252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t="s">
        <v>246</v>
      </c>
      <c r="CS47" s="719"/>
      <c r="CT47" s="719"/>
      <c r="CU47" s="719"/>
      <c r="CV47" s="719"/>
      <c r="CW47" s="719"/>
      <c r="CX47" s="719"/>
      <c r="CY47" s="720"/>
      <c r="CZ47" s="688" t="s">
        <v>246</v>
      </c>
      <c r="DA47" s="717"/>
      <c r="DB47" s="717"/>
      <c r="DC47" s="721"/>
      <c r="DD47" s="692" t="s">
        <v>246</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365</v>
      </c>
      <c r="CD48" s="799"/>
      <c r="CE48" s="800"/>
      <c r="CF48" s="680" t="s">
        <v>366</v>
      </c>
      <c r="CG48" s="681"/>
      <c r="CH48" s="681"/>
      <c r="CI48" s="681"/>
      <c r="CJ48" s="681"/>
      <c r="CK48" s="681"/>
      <c r="CL48" s="681"/>
      <c r="CM48" s="681"/>
      <c r="CN48" s="681"/>
      <c r="CO48" s="681"/>
      <c r="CP48" s="681"/>
      <c r="CQ48" s="682"/>
      <c r="CR48" s="683" t="s">
        <v>246</v>
      </c>
      <c r="CS48" s="684"/>
      <c r="CT48" s="684"/>
      <c r="CU48" s="684"/>
      <c r="CV48" s="684"/>
      <c r="CW48" s="684"/>
      <c r="CX48" s="684"/>
      <c r="CY48" s="685"/>
      <c r="CZ48" s="688" t="s">
        <v>246</v>
      </c>
      <c r="DA48" s="689"/>
      <c r="DB48" s="689"/>
      <c r="DC48" s="701"/>
      <c r="DD48" s="692" t="s">
        <v>136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367</v>
      </c>
      <c r="CE49" s="734"/>
      <c r="CF49" s="734"/>
      <c r="CG49" s="734"/>
      <c r="CH49" s="734"/>
      <c r="CI49" s="734"/>
      <c r="CJ49" s="734"/>
      <c r="CK49" s="734"/>
      <c r="CL49" s="734"/>
      <c r="CM49" s="734"/>
      <c r="CN49" s="734"/>
      <c r="CO49" s="734"/>
      <c r="CP49" s="734"/>
      <c r="CQ49" s="735"/>
      <c r="CR49" s="768">
        <v>285257396</v>
      </c>
      <c r="CS49" s="754"/>
      <c r="CT49" s="754"/>
      <c r="CU49" s="754"/>
      <c r="CV49" s="754"/>
      <c r="CW49" s="754"/>
      <c r="CX49" s="754"/>
      <c r="CY49" s="785"/>
      <c r="CZ49" s="780">
        <v>100</v>
      </c>
      <c r="DA49" s="786"/>
      <c r="DB49" s="786"/>
      <c r="DC49" s="787"/>
      <c r="DD49" s="788">
        <v>178329256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MCB3ScKdofJP+8SNw3aLeVwXnfjY8QdA4SfktQPOdMmrejTCUMltPmRFpa132h5+TvNqTc8d15LxgoKnuHyhUg==" saltValue="zs+pSg1p9jBYGqBWs8m7l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390</v>
      </c>
      <c r="C7" s="816"/>
      <c r="D7" s="816"/>
      <c r="E7" s="816"/>
      <c r="F7" s="816"/>
      <c r="G7" s="816"/>
      <c r="H7" s="816"/>
      <c r="I7" s="816"/>
      <c r="J7" s="816"/>
      <c r="K7" s="816"/>
      <c r="L7" s="816"/>
      <c r="M7" s="816"/>
      <c r="N7" s="816"/>
      <c r="O7" s="816"/>
      <c r="P7" s="817"/>
      <c r="Q7" s="818">
        <v>295079</v>
      </c>
      <c r="R7" s="819"/>
      <c r="S7" s="819"/>
      <c r="T7" s="819"/>
      <c r="U7" s="819"/>
      <c r="V7" s="819">
        <v>285615</v>
      </c>
      <c r="W7" s="819"/>
      <c r="X7" s="819"/>
      <c r="Y7" s="819"/>
      <c r="Z7" s="819"/>
      <c r="AA7" s="819">
        <v>9464</v>
      </c>
      <c r="AB7" s="819"/>
      <c r="AC7" s="819"/>
      <c r="AD7" s="819"/>
      <c r="AE7" s="820"/>
      <c r="AF7" s="821">
        <v>7951</v>
      </c>
      <c r="AG7" s="822"/>
      <c r="AH7" s="822"/>
      <c r="AI7" s="822"/>
      <c r="AJ7" s="823"/>
      <c r="AK7" s="858">
        <v>10022</v>
      </c>
      <c r="AL7" s="859"/>
      <c r="AM7" s="859"/>
      <c r="AN7" s="859"/>
      <c r="AO7" s="859"/>
      <c r="AP7" s="859">
        <v>34225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581</v>
      </c>
      <c r="BT7" s="863"/>
      <c r="BU7" s="863"/>
      <c r="BV7" s="863"/>
      <c r="BW7" s="863"/>
      <c r="BX7" s="863"/>
      <c r="BY7" s="863"/>
      <c r="BZ7" s="863"/>
      <c r="CA7" s="863"/>
      <c r="CB7" s="863"/>
      <c r="CC7" s="863"/>
      <c r="CD7" s="863"/>
      <c r="CE7" s="863"/>
      <c r="CF7" s="863"/>
      <c r="CG7" s="864"/>
      <c r="CH7" s="855">
        <v>-5</v>
      </c>
      <c r="CI7" s="856"/>
      <c r="CJ7" s="856"/>
      <c r="CK7" s="856"/>
      <c r="CL7" s="857"/>
      <c r="CM7" s="855">
        <v>532</v>
      </c>
      <c r="CN7" s="856"/>
      <c r="CO7" s="856"/>
      <c r="CP7" s="856"/>
      <c r="CQ7" s="857"/>
      <c r="CR7" s="855">
        <v>500</v>
      </c>
      <c r="CS7" s="856"/>
      <c r="CT7" s="856"/>
      <c r="CU7" s="856"/>
      <c r="CV7" s="857"/>
      <c r="CW7" s="855">
        <v>37</v>
      </c>
      <c r="CX7" s="856"/>
      <c r="CY7" s="856"/>
      <c r="CZ7" s="856"/>
      <c r="DA7" s="857"/>
      <c r="DB7" s="855" t="s">
        <v>601</v>
      </c>
      <c r="DC7" s="856"/>
      <c r="DD7" s="856"/>
      <c r="DE7" s="856"/>
      <c r="DF7" s="857"/>
      <c r="DG7" s="855" t="s">
        <v>601</v>
      </c>
      <c r="DH7" s="856"/>
      <c r="DI7" s="856"/>
      <c r="DJ7" s="856"/>
      <c r="DK7" s="857"/>
      <c r="DL7" s="855" t="s">
        <v>601</v>
      </c>
      <c r="DM7" s="856"/>
      <c r="DN7" s="856"/>
      <c r="DO7" s="856"/>
      <c r="DP7" s="857"/>
      <c r="DQ7" s="855" t="s">
        <v>601</v>
      </c>
      <c r="DR7" s="856"/>
      <c r="DS7" s="856"/>
      <c r="DT7" s="856"/>
      <c r="DU7" s="857"/>
      <c r="DV7" s="836"/>
      <c r="DW7" s="837"/>
      <c r="DX7" s="837"/>
      <c r="DY7" s="837"/>
      <c r="DZ7" s="838"/>
      <c r="EA7" s="255"/>
    </row>
    <row r="8" spans="1:131" s="256" customFormat="1" ht="26.25" customHeight="1" x14ac:dyDescent="0.2">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582</v>
      </c>
      <c r="BT8" s="853"/>
      <c r="BU8" s="853"/>
      <c r="BV8" s="853"/>
      <c r="BW8" s="853"/>
      <c r="BX8" s="853"/>
      <c r="BY8" s="853"/>
      <c r="BZ8" s="853"/>
      <c r="CA8" s="853"/>
      <c r="CB8" s="853"/>
      <c r="CC8" s="853"/>
      <c r="CD8" s="853"/>
      <c r="CE8" s="853"/>
      <c r="CF8" s="853"/>
      <c r="CG8" s="854"/>
      <c r="CH8" s="865">
        <v>-4</v>
      </c>
      <c r="CI8" s="866"/>
      <c r="CJ8" s="866"/>
      <c r="CK8" s="866"/>
      <c r="CL8" s="867"/>
      <c r="CM8" s="865">
        <v>728</v>
      </c>
      <c r="CN8" s="866"/>
      <c r="CO8" s="866"/>
      <c r="CP8" s="866"/>
      <c r="CQ8" s="867"/>
      <c r="CR8" s="865">
        <v>500</v>
      </c>
      <c r="CS8" s="866"/>
      <c r="CT8" s="866"/>
      <c r="CU8" s="866"/>
      <c r="CV8" s="867"/>
      <c r="CW8" s="865">
        <v>40</v>
      </c>
      <c r="CX8" s="866"/>
      <c r="CY8" s="866"/>
      <c r="CZ8" s="866"/>
      <c r="DA8" s="867"/>
      <c r="DB8" s="865" t="s">
        <v>601</v>
      </c>
      <c r="DC8" s="866"/>
      <c r="DD8" s="866"/>
      <c r="DE8" s="866"/>
      <c r="DF8" s="867"/>
      <c r="DG8" s="865" t="s">
        <v>601</v>
      </c>
      <c r="DH8" s="866"/>
      <c r="DI8" s="866"/>
      <c r="DJ8" s="866"/>
      <c r="DK8" s="867"/>
      <c r="DL8" s="865" t="s">
        <v>601</v>
      </c>
      <c r="DM8" s="866"/>
      <c r="DN8" s="866"/>
      <c r="DO8" s="866"/>
      <c r="DP8" s="867"/>
      <c r="DQ8" s="865" t="s">
        <v>601</v>
      </c>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t="s">
        <v>583</v>
      </c>
      <c r="BS9" s="852" t="s">
        <v>584</v>
      </c>
      <c r="BT9" s="853"/>
      <c r="BU9" s="853"/>
      <c r="BV9" s="853"/>
      <c r="BW9" s="853"/>
      <c r="BX9" s="853"/>
      <c r="BY9" s="853"/>
      <c r="BZ9" s="853"/>
      <c r="CA9" s="853"/>
      <c r="CB9" s="853"/>
      <c r="CC9" s="853"/>
      <c r="CD9" s="853"/>
      <c r="CE9" s="853"/>
      <c r="CF9" s="853"/>
      <c r="CG9" s="854"/>
      <c r="CH9" s="865">
        <v>60</v>
      </c>
      <c r="CI9" s="866"/>
      <c r="CJ9" s="866"/>
      <c r="CK9" s="866"/>
      <c r="CL9" s="867"/>
      <c r="CM9" s="865">
        <v>5571</v>
      </c>
      <c r="CN9" s="866"/>
      <c r="CO9" s="866"/>
      <c r="CP9" s="866"/>
      <c r="CQ9" s="867"/>
      <c r="CR9" s="865">
        <v>58</v>
      </c>
      <c r="CS9" s="866"/>
      <c r="CT9" s="866"/>
      <c r="CU9" s="866"/>
      <c r="CV9" s="867"/>
      <c r="CW9" s="865" t="s">
        <v>601</v>
      </c>
      <c r="CX9" s="866"/>
      <c r="CY9" s="866"/>
      <c r="CZ9" s="866"/>
      <c r="DA9" s="867"/>
      <c r="DB9" s="865" t="s">
        <v>601</v>
      </c>
      <c r="DC9" s="866"/>
      <c r="DD9" s="866"/>
      <c r="DE9" s="866"/>
      <c r="DF9" s="867"/>
      <c r="DG9" s="865" t="s">
        <v>601</v>
      </c>
      <c r="DH9" s="866"/>
      <c r="DI9" s="866"/>
      <c r="DJ9" s="866"/>
      <c r="DK9" s="867"/>
      <c r="DL9" s="865">
        <v>554</v>
      </c>
      <c r="DM9" s="866"/>
      <c r="DN9" s="866"/>
      <c r="DO9" s="866"/>
      <c r="DP9" s="867"/>
      <c r="DQ9" s="865">
        <v>55</v>
      </c>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585</v>
      </c>
      <c r="BT10" s="853"/>
      <c r="BU10" s="853"/>
      <c r="BV10" s="853"/>
      <c r="BW10" s="853"/>
      <c r="BX10" s="853"/>
      <c r="BY10" s="853"/>
      <c r="BZ10" s="853"/>
      <c r="CA10" s="853"/>
      <c r="CB10" s="853"/>
      <c r="CC10" s="853"/>
      <c r="CD10" s="853"/>
      <c r="CE10" s="853"/>
      <c r="CF10" s="853"/>
      <c r="CG10" s="854"/>
      <c r="CH10" s="865">
        <v>-5</v>
      </c>
      <c r="CI10" s="866"/>
      <c r="CJ10" s="866"/>
      <c r="CK10" s="866"/>
      <c r="CL10" s="867"/>
      <c r="CM10" s="865">
        <v>1759</v>
      </c>
      <c r="CN10" s="866"/>
      <c r="CO10" s="866"/>
      <c r="CP10" s="866"/>
      <c r="CQ10" s="867"/>
      <c r="CR10" s="865">
        <v>530</v>
      </c>
      <c r="CS10" s="866"/>
      <c r="CT10" s="866"/>
      <c r="CU10" s="866"/>
      <c r="CV10" s="867"/>
      <c r="CW10" s="865">
        <v>298</v>
      </c>
      <c r="CX10" s="866"/>
      <c r="CY10" s="866"/>
      <c r="CZ10" s="866"/>
      <c r="DA10" s="867"/>
      <c r="DB10" s="865" t="s">
        <v>601</v>
      </c>
      <c r="DC10" s="866"/>
      <c r="DD10" s="866"/>
      <c r="DE10" s="866"/>
      <c r="DF10" s="867"/>
      <c r="DG10" s="865" t="s">
        <v>601</v>
      </c>
      <c r="DH10" s="866"/>
      <c r="DI10" s="866"/>
      <c r="DJ10" s="866"/>
      <c r="DK10" s="867"/>
      <c r="DL10" s="865" t="s">
        <v>601</v>
      </c>
      <c r="DM10" s="866"/>
      <c r="DN10" s="866"/>
      <c r="DO10" s="866"/>
      <c r="DP10" s="867"/>
      <c r="DQ10" s="865" t="s">
        <v>601</v>
      </c>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t="s">
        <v>583</v>
      </c>
      <c r="BS11" s="852" t="s">
        <v>586</v>
      </c>
      <c r="BT11" s="853"/>
      <c r="BU11" s="853"/>
      <c r="BV11" s="853"/>
      <c r="BW11" s="853"/>
      <c r="BX11" s="853"/>
      <c r="BY11" s="853"/>
      <c r="BZ11" s="853"/>
      <c r="CA11" s="853"/>
      <c r="CB11" s="853"/>
      <c r="CC11" s="853"/>
      <c r="CD11" s="853"/>
      <c r="CE11" s="853"/>
      <c r="CF11" s="853"/>
      <c r="CG11" s="854"/>
      <c r="CH11" s="865">
        <v>51</v>
      </c>
      <c r="CI11" s="866"/>
      <c r="CJ11" s="866"/>
      <c r="CK11" s="866"/>
      <c r="CL11" s="867"/>
      <c r="CM11" s="865">
        <v>216</v>
      </c>
      <c r="CN11" s="866"/>
      <c r="CO11" s="866"/>
      <c r="CP11" s="866"/>
      <c r="CQ11" s="867"/>
      <c r="CR11" s="865">
        <v>5</v>
      </c>
      <c r="CS11" s="866"/>
      <c r="CT11" s="866"/>
      <c r="CU11" s="866"/>
      <c r="CV11" s="867"/>
      <c r="CW11" s="865" t="s">
        <v>601</v>
      </c>
      <c r="CX11" s="866"/>
      <c r="CY11" s="866"/>
      <c r="CZ11" s="866"/>
      <c r="DA11" s="867"/>
      <c r="DB11" s="865">
        <v>2416</v>
      </c>
      <c r="DC11" s="866"/>
      <c r="DD11" s="866"/>
      <c r="DE11" s="866"/>
      <c r="DF11" s="867"/>
      <c r="DG11" s="865" t="s">
        <v>601</v>
      </c>
      <c r="DH11" s="866"/>
      <c r="DI11" s="866"/>
      <c r="DJ11" s="866"/>
      <c r="DK11" s="867"/>
      <c r="DL11" s="865" t="s">
        <v>601</v>
      </c>
      <c r="DM11" s="866"/>
      <c r="DN11" s="866"/>
      <c r="DO11" s="866"/>
      <c r="DP11" s="867"/>
      <c r="DQ11" s="865" t="s">
        <v>601</v>
      </c>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587</v>
      </c>
      <c r="BT12" s="853"/>
      <c r="BU12" s="853"/>
      <c r="BV12" s="853"/>
      <c r="BW12" s="853"/>
      <c r="BX12" s="853"/>
      <c r="BY12" s="853"/>
      <c r="BZ12" s="853"/>
      <c r="CA12" s="853"/>
      <c r="CB12" s="853"/>
      <c r="CC12" s="853"/>
      <c r="CD12" s="853"/>
      <c r="CE12" s="853"/>
      <c r="CF12" s="853"/>
      <c r="CG12" s="854"/>
      <c r="CH12" s="865">
        <v>0</v>
      </c>
      <c r="CI12" s="866"/>
      <c r="CJ12" s="866"/>
      <c r="CK12" s="866"/>
      <c r="CL12" s="867"/>
      <c r="CM12" s="865">
        <v>25</v>
      </c>
      <c r="CN12" s="866"/>
      <c r="CO12" s="866"/>
      <c r="CP12" s="866"/>
      <c r="CQ12" s="867"/>
      <c r="CR12" s="865">
        <v>25</v>
      </c>
      <c r="CS12" s="866"/>
      <c r="CT12" s="866"/>
      <c r="CU12" s="866"/>
      <c r="CV12" s="867"/>
      <c r="CW12" s="865">
        <v>270</v>
      </c>
      <c r="CX12" s="866"/>
      <c r="CY12" s="866"/>
      <c r="CZ12" s="866"/>
      <c r="DA12" s="867"/>
      <c r="DB12" s="865" t="s">
        <v>601</v>
      </c>
      <c r="DC12" s="866"/>
      <c r="DD12" s="866"/>
      <c r="DE12" s="866"/>
      <c r="DF12" s="867"/>
      <c r="DG12" s="865" t="s">
        <v>601</v>
      </c>
      <c r="DH12" s="866"/>
      <c r="DI12" s="866"/>
      <c r="DJ12" s="866"/>
      <c r="DK12" s="867"/>
      <c r="DL12" s="865" t="s">
        <v>601</v>
      </c>
      <c r="DM12" s="866"/>
      <c r="DN12" s="866"/>
      <c r="DO12" s="866"/>
      <c r="DP12" s="867"/>
      <c r="DQ12" s="865" t="s">
        <v>601</v>
      </c>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392</v>
      </c>
      <c r="B23" s="874" t="s">
        <v>393</v>
      </c>
      <c r="C23" s="875"/>
      <c r="D23" s="875"/>
      <c r="E23" s="875"/>
      <c r="F23" s="875"/>
      <c r="G23" s="875"/>
      <c r="H23" s="875"/>
      <c r="I23" s="875"/>
      <c r="J23" s="875"/>
      <c r="K23" s="875"/>
      <c r="L23" s="875"/>
      <c r="M23" s="875"/>
      <c r="N23" s="875"/>
      <c r="O23" s="875"/>
      <c r="P23" s="876"/>
      <c r="Q23" s="877">
        <v>295079</v>
      </c>
      <c r="R23" s="878"/>
      <c r="S23" s="878"/>
      <c r="T23" s="878"/>
      <c r="U23" s="878"/>
      <c r="V23" s="878">
        <v>285615</v>
      </c>
      <c r="W23" s="878"/>
      <c r="X23" s="878"/>
      <c r="Y23" s="878"/>
      <c r="Z23" s="878"/>
      <c r="AA23" s="878">
        <v>9464</v>
      </c>
      <c r="AB23" s="878"/>
      <c r="AC23" s="878"/>
      <c r="AD23" s="878"/>
      <c r="AE23" s="879"/>
      <c r="AF23" s="880">
        <v>7951</v>
      </c>
      <c r="AG23" s="878"/>
      <c r="AH23" s="878"/>
      <c r="AI23" s="878"/>
      <c r="AJ23" s="881"/>
      <c r="AK23" s="882"/>
      <c r="AL23" s="883"/>
      <c r="AM23" s="883"/>
      <c r="AN23" s="883"/>
      <c r="AO23" s="883"/>
      <c r="AP23" s="878">
        <v>34225</v>
      </c>
      <c r="AQ23" s="878"/>
      <c r="AR23" s="878"/>
      <c r="AS23" s="878"/>
      <c r="AT23" s="878"/>
      <c r="AU23" s="884"/>
      <c r="AV23" s="884"/>
      <c r="AW23" s="884"/>
      <c r="AX23" s="884"/>
      <c r="AY23" s="885"/>
      <c r="AZ23" s="893" t="s">
        <v>394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373</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405</v>
      </c>
      <c r="C28" s="816"/>
      <c r="D28" s="816"/>
      <c r="E28" s="816"/>
      <c r="F28" s="816"/>
      <c r="G28" s="816"/>
      <c r="H28" s="816"/>
      <c r="I28" s="816"/>
      <c r="J28" s="816"/>
      <c r="K28" s="816"/>
      <c r="L28" s="816"/>
      <c r="M28" s="816"/>
      <c r="N28" s="816"/>
      <c r="O28" s="816"/>
      <c r="P28" s="817"/>
      <c r="Q28" s="906">
        <v>71980</v>
      </c>
      <c r="R28" s="907"/>
      <c r="S28" s="907"/>
      <c r="T28" s="907"/>
      <c r="U28" s="907"/>
      <c r="V28" s="907">
        <v>71194</v>
      </c>
      <c r="W28" s="907"/>
      <c r="X28" s="907"/>
      <c r="Y28" s="907"/>
      <c r="Z28" s="907"/>
      <c r="AA28" s="907">
        <v>786</v>
      </c>
      <c r="AB28" s="907"/>
      <c r="AC28" s="907"/>
      <c r="AD28" s="907"/>
      <c r="AE28" s="908"/>
      <c r="AF28" s="909">
        <v>786</v>
      </c>
      <c r="AG28" s="907"/>
      <c r="AH28" s="907"/>
      <c r="AI28" s="907"/>
      <c r="AJ28" s="910"/>
      <c r="AK28" s="911">
        <v>7788</v>
      </c>
      <c r="AL28" s="902"/>
      <c r="AM28" s="902"/>
      <c r="AN28" s="902"/>
      <c r="AO28" s="902"/>
      <c r="AP28" s="902" t="s">
        <v>596</v>
      </c>
      <c r="AQ28" s="902"/>
      <c r="AR28" s="902"/>
      <c r="AS28" s="902"/>
      <c r="AT28" s="902"/>
      <c r="AU28" s="902" t="s">
        <v>596</v>
      </c>
      <c r="AV28" s="902"/>
      <c r="AW28" s="902"/>
      <c r="AX28" s="902"/>
      <c r="AY28" s="902"/>
      <c r="AZ28" s="903" t="s">
        <v>596</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406</v>
      </c>
      <c r="C29" s="840"/>
      <c r="D29" s="840"/>
      <c r="E29" s="840"/>
      <c r="F29" s="840"/>
      <c r="G29" s="840"/>
      <c r="H29" s="840"/>
      <c r="I29" s="840"/>
      <c r="J29" s="840"/>
      <c r="K29" s="840"/>
      <c r="L29" s="840"/>
      <c r="M29" s="840"/>
      <c r="N29" s="840"/>
      <c r="O29" s="840"/>
      <c r="P29" s="841"/>
      <c r="Q29" s="842">
        <v>59862</v>
      </c>
      <c r="R29" s="843"/>
      <c r="S29" s="843"/>
      <c r="T29" s="843"/>
      <c r="U29" s="843"/>
      <c r="V29" s="843">
        <v>58107</v>
      </c>
      <c r="W29" s="843"/>
      <c r="X29" s="843"/>
      <c r="Y29" s="843"/>
      <c r="Z29" s="843"/>
      <c r="AA29" s="843">
        <v>1754</v>
      </c>
      <c r="AB29" s="843"/>
      <c r="AC29" s="843"/>
      <c r="AD29" s="843"/>
      <c r="AE29" s="844"/>
      <c r="AF29" s="845">
        <v>1754</v>
      </c>
      <c r="AG29" s="846"/>
      <c r="AH29" s="846"/>
      <c r="AI29" s="846"/>
      <c r="AJ29" s="847"/>
      <c r="AK29" s="914">
        <v>10454</v>
      </c>
      <c r="AL29" s="915"/>
      <c r="AM29" s="915"/>
      <c r="AN29" s="915"/>
      <c r="AO29" s="915"/>
      <c r="AP29" s="915" t="s">
        <v>596</v>
      </c>
      <c r="AQ29" s="915"/>
      <c r="AR29" s="915"/>
      <c r="AS29" s="915"/>
      <c r="AT29" s="915"/>
      <c r="AU29" s="915" t="s">
        <v>596</v>
      </c>
      <c r="AV29" s="915"/>
      <c r="AW29" s="915"/>
      <c r="AX29" s="915"/>
      <c r="AY29" s="915"/>
      <c r="AZ29" s="916" t="s">
        <v>596</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407</v>
      </c>
      <c r="C30" s="840"/>
      <c r="D30" s="840"/>
      <c r="E30" s="840"/>
      <c r="F30" s="840"/>
      <c r="G30" s="840"/>
      <c r="H30" s="840"/>
      <c r="I30" s="840"/>
      <c r="J30" s="840"/>
      <c r="K30" s="840"/>
      <c r="L30" s="840"/>
      <c r="M30" s="840"/>
      <c r="N30" s="840"/>
      <c r="O30" s="840"/>
      <c r="P30" s="841"/>
      <c r="Q30" s="842">
        <v>15530</v>
      </c>
      <c r="R30" s="843"/>
      <c r="S30" s="843"/>
      <c r="T30" s="843"/>
      <c r="U30" s="843"/>
      <c r="V30" s="843">
        <v>15310</v>
      </c>
      <c r="W30" s="843"/>
      <c r="X30" s="843"/>
      <c r="Y30" s="843"/>
      <c r="Z30" s="843"/>
      <c r="AA30" s="843">
        <v>219</v>
      </c>
      <c r="AB30" s="843"/>
      <c r="AC30" s="843"/>
      <c r="AD30" s="843"/>
      <c r="AE30" s="844"/>
      <c r="AF30" s="845">
        <v>219</v>
      </c>
      <c r="AG30" s="846"/>
      <c r="AH30" s="846"/>
      <c r="AI30" s="846"/>
      <c r="AJ30" s="847"/>
      <c r="AK30" s="914">
        <v>8786</v>
      </c>
      <c r="AL30" s="915"/>
      <c r="AM30" s="915"/>
      <c r="AN30" s="915"/>
      <c r="AO30" s="915"/>
      <c r="AP30" s="915" t="s">
        <v>596</v>
      </c>
      <c r="AQ30" s="915"/>
      <c r="AR30" s="915"/>
      <c r="AS30" s="915"/>
      <c r="AT30" s="915"/>
      <c r="AU30" s="915" t="s">
        <v>596</v>
      </c>
      <c r="AV30" s="915"/>
      <c r="AW30" s="915"/>
      <c r="AX30" s="915"/>
      <c r="AY30" s="915"/>
      <c r="AZ30" s="916" t="s">
        <v>596</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c r="C31" s="840"/>
      <c r="D31" s="840"/>
      <c r="E31" s="840"/>
      <c r="F31" s="840"/>
      <c r="G31" s="840"/>
      <c r="H31" s="840"/>
      <c r="I31" s="840"/>
      <c r="J31" s="840"/>
      <c r="K31" s="840"/>
      <c r="L31" s="840"/>
      <c r="M31" s="840"/>
      <c r="N31" s="840"/>
      <c r="O31" s="840"/>
      <c r="P31" s="841"/>
      <c r="Q31" s="842"/>
      <c r="R31" s="843"/>
      <c r="S31" s="843"/>
      <c r="T31" s="843"/>
      <c r="U31" s="843"/>
      <c r="V31" s="843"/>
      <c r="W31" s="843"/>
      <c r="X31" s="843"/>
      <c r="Y31" s="843"/>
      <c r="Z31" s="843"/>
      <c r="AA31" s="843"/>
      <c r="AB31" s="843"/>
      <c r="AC31" s="843"/>
      <c r="AD31" s="843"/>
      <c r="AE31" s="844"/>
      <c r="AF31" s="845"/>
      <c r="AG31" s="846"/>
      <c r="AH31" s="846"/>
      <c r="AI31" s="846"/>
      <c r="AJ31" s="847"/>
      <c r="AK31" s="914"/>
      <c r="AL31" s="915"/>
      <c r="AM31" s="915"/>
      <c r="AN31" s="915"/>
      <c r="AO31" s="915"/>
      <c r="AP31" s="915"/>
      <c r="AQ31" s="915"/>
      <c r="AR31" s="915"/>
      <c r="AS31" s="915"/>
      <c r="AT31" s="915"/>
      <c r="AU31" s="915"/>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392</v>
      </c>
      <c r="B63" s="874" t="s">
        <v>409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2760</v>
      </c>
      <c r="AG63" s="926"/>
      <c r="AH63" s="926"/>
      <c r="AI63" s="926"/>
      <c r="AJ63" s="927"/>
      <c r="AK63" s="928"/>
      <c r="AL63" s="923"/>
      <c r="AM63" s="923"/>
      <c r="AN63" s="923"/>
      <c r="AO63" s="923"/>
      <c r="AP63" s="926" t="s">
        <v>602</v>
      </c>
      <c r="AQ63" s="926"/>
      <c r="AR63" s="926"/>
      <c r="AS63" s="926"/>
      <c r="AT63" s="926"/>
      <c r="AU63" s="926" t="s">
        <v>602</v>
      </c>
      <c r="AV63" s="926"/>
      <c r="AW63" s="926"/>
      <c r="AX63" s="926"/>
      <c r="AY63" s="926"/>
      <c r="AZ63" s="930"/>
      <c r="BA63" s="930"/>
      <c r="BB63" s="930"/>
      <c r="BC63" s="930"/>
      <c r="BD63" s="930"/>
      <c r="BE63" s="931"/>
      <c r="BF63" s="931"/>
      <c r="BG63" s="931"/>
      <c r="BH63" s="931"/>
      <c r="BI63" s="932"/>
      <c r="BJ63" s="933" t="s">
        <v>410</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412</v>
      </c>
      <c r="B66" s="825"/>
      <c r="C66" s="825"/>
      <c r="D66" s="825"/>
      <c r="E66" s="825"/>
      <c r="F66" s="825"/>
      <c r="G66" s="825"/>
      <c r="H66" s="825"/>
      <c r="I66" s="825"/>
      <c r="J66" s="825"/>
      <c r="K66" s="825"/>
      <c r="L66" s="825"/>
      <c r="M66" s="825"/>
      <c r="N66" s="825"/>
      <c r="O66" s="825"/>
      <c r="P66" s="826"/>
      <c r="Q66" s="801" t="s">
        <v>413</v>
      </c>
      <c r="R66" s="802"/>
      <c r="S66" s="802"/>
      <c r="T66" s="802"/>
      <c r="U66" s="803"/>
      <c r="V66" s="801" t="s">
        <v>414</v>
      </c>
      <c r="W66" s="802"/>
      <c r="X66" s="802"/>
      <c r="Y66" s="802"/>
      <c r="Z66" s="803"/>
      <c r="AA66" s="801" t="s">
        <v>415</v>
      </c>
      <c r="AB66" s="802"/>
      <c r="AC66" s="802"/>
      <c r="AD66" s="802"/>
      <c r="AE66" s="803"/>
      <c r="AF66" s="936" t="s">
        <v>416</v>
      </c>
      <c r="AG66" s="897"/>
      <c r="AH66" s="897"/>
      <c r="AI66" s="897"/>
      <c r="AJ66" s="937"/>
      <c r="AK66" s="801" t="s">
        <v>417</v>
      </c>
      <c r="AL66" s="825"/>
      <c r="AM66" s="825"/>
      <c r="AN66" s="825"/>
      <c r="AO66" s="826"/>
      <c r="AP66" s="801" t="s">
        <v>418</v>
      </c>
      <c r="AQ66" s="802"/>
      <c r="AR66" s="802"/>
      <c r="AS66" s="802"/>
      <c r="AT66" s="803"/>
      <c r="AU66" s="801" t="s">
        <v>419</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588</v>
      </c>
      <c r="C68" s="954"/>
      <c r="D68" s="954"/>
      <c r="E68" s="954"/>
      <c r="F68" s="954"/>
      <c r="G68" s="954"/>
      <c r="H68" s="954"/>
      <c r="I68" s="954"/>
      <c r="J68" s="954"/>
      <c r="K68" s="954"/>
      <c r="L68" s="954"/>
      <c r="M68" s="954"/>
      <c r="N68" s="954"/>
      <c r="O68" s="954"/>
      <c r="P68" s="955"/>
      <c r="Q68" s="956">
        <v>8285</v>
      </c>
      <c r="R68" s="950"/>
      <c r="S68" s="950"/>
      <c r="T68" s="950"/>
      <c r="U68" s="950"/>
      <c r="V68" s="950">
        <v>7743</v>
      </c>
      <c r="W68" s="950"/>
      <c r="X68" s="950"/>
      <c r="Y68" s="950"/>
      <c r="Z68" s="950"/>
      <c r="AA68" s="950">
        <v>541</v>
      </c>
      <c r="AB68" s="950"/>
      <c r="AC68" s="950"/>
      <c r="AD68" s="950"/>
      <c r="AE68" s="950"/>
      <c r="AF68" s="950">
        <v>541</v>
      </c>
      <c r="AG68" s="950"/>
      <c r="AH68" s="950"/>
      <c r="AI68" s="950"/>
      <c r="AJ68" s="950"/>
      <c r="AK68" s="950">
        <v>105</v>
      </c>
      <c r="AL68" s="950"/>
      <c r="AM68" s="950"/>
      <c r="AN68" s="950"/>
      <c r="AO68" s="950"/>
      <c r="AP68" s="950">
        <v>4341</v>
      </c>
      <c r="AQ68" s="950"/>
      <c r="AR68" s="950"/>
      <c r="AS68" s="950"/>
      <c r="AT68" s="950"/>
      <c r="AU68" s="950">
        <v>187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3" t="s">
        <v>589</v>
      </c>
      <c r="C69" s="954"/>
      <c r="D69" s="954"/>
      <c r="E69" s="954"/>
      <c r="F69" s="954"/>
      <c r="G69" s="954"/>
      <c r="H69" s="954"/>
      <c r="I69" s="954"/>
      <c r="J69" s="954"/>
      <c r="K69" s="954"/>
      <c r="L69" s="954"/>
      <c r="M69" s="954"/>
      <c r="N69" s="954"/>
      <c r="O69" s="954"/>
      <c r="P69" s="955"/>
      <c r="Q69" s="957">
        <v>156337</v>
      </c>
      <c r="R69" s="915"/>
      <c r="S69" s="915"/>
      <c r="T69" s="915"/>
      <c r="U69" s="915"/>
      <c r="V69" s="915">
        <v>148325</v>
      </c>
      <c r="W69" s="915"/>
      <c r="X69" s="915"/>
      <c r="Y69" s="915"/>
      <c r="Z69" s="915"/>
      <c r="AA69" s="915">
        <v>8012</v>
      </c>
      <c r="AB69" s="915"/>
      <c r="AC69" s="915"/>
      <c r="AD69" s="915"/>
      <c r="AE69" s="915"/>
      <c r="AF69" s="915">
        <v>36177</v>
      </c>
      <c r="AG69" s="915"/>
      <c r="AH69" s="915"/>
      <c r="AI69" s="915"/>
      <c r="AJ69" s="915"/>
      <c r="AK69" s="915" t="s">
        <v>599</v>
      </c>
      <c r="AL69" s="915"/>
      <c r="AM69" s="915"/>
      <c r="AN69" s="915"/>
      <c r="AO69" s="915"/>
      <c r="AP69" s="915" t="s">
        <v>599</v>
      </c>
      <c r="AQ69" s="915"/>
      <c r="AR69" s="915"/>
      <c r="AS69" s="915"/>
      <c r="AT69" s="915"/>
      <c r="AU69" s="915" t="s">
        <v>599</v>
      </c>
      <c r="AV69" s="915"/>
      <c r="AW69" s="915"/>
      <c r="AX69" s="915"/>
      <c r="AY69" s="915"/>
      <c r="AZ69" s="958" t="s">
        <v>600</v>
      </c>
      <c r="BA69" s="958"/>
      <c r="BB69" s="958"/>
      <c r="BC69" s="958"/>
      <c r="BD69" s="959"/>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3" t="s">
        <v>590</v>
      </c>
      <c r="C70" s="954"/>
      <c r="D70" s="954"/>
      <c r="E70" s="954"/>
      <c r="F70" s="954"/>
      <c r="G70" s="954"/>
      <c r="H70" s="954"/>
      <c r="I70" s="954"/>
      <c r="J70" s="954"/>
      <c r="K70" s="954"/>
      <c r="L70" s="954"/>
      <c r="M70" s="954"/>
      <c r="N70" s="954"/>
      <c r="O70" s="954"/>
      <c r="P70" s="955"/>
      <c r="Q70" s="957">
        <v>85568</v>
      </c>
      <c r="R70" s="915"/>
      <c r="S70" s="915"/>
      <c r="T70" s="915"/>
      <c r="U70" s="915"/>
      <c r="V70" s="915">
        <v>81790</v>
      </c>
      <c r="W70" s="915"/>
      <c r="X70" s="915"/>
      <c r="Y70" s="915"/>
      <c r="Z70" s="915"/>
      <c r="AA70" s="915">
        <v>3778</v>
      </c>
      <c r="AB70" s="915"/>
      <c r="AC70" s="915"/>
      <c r="AD70" s="915"/>
      <c r="AE70" s="915"/>
      <c r="AF70" s="915">
        <v>3733</v>
      </c>
      <c r="AG70" s="915"/>
      <c r="AH70" s="915"/>
      <c r="AI70" s="915"/>
      <c r="AJ70" s="915"/>
      <c r="AK70" s="915">
        <v>8772</v>
      </c>
      <c r="AL70" s="915"/>
      <c r="AM70" s="915"/>
      <c r="AN70" s="915"/>
      <c r="AO70" s="915"/>
      <c r="AP70" s="915">
        <v>46122</v>
      </c>
      <c r="AQ70" s="915"/>
      <c r="AR70" s="915"/>
      <c r="AS70" s="915"/>
      <c r="AT70" s="915"/>
      <c r="AU70" s="915">
        <v>2122</v>
      </c>
      <c r="AV70" s="915"/>
      <c r="AW70" s="915"/>
      <c r="AX70" s="915"/>
      <c r="AY70" s="915"/>
      <c r="AZ70" s="958"/>
      <c r="BA70" s="958"/>
      <c r="BB70" s="958"/>
      <c r="BC70" s="958"/>
      <c r="BD70" s="959"/>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3" t="s">
        <v>591</v>
      </c>
      <c r="C71" s="954"/>
      <c r="D71" s="954"/>
      <c r="E71" s="954"/>
      <c r="F71" s="954"/>
      <c r="G71" s="954"/>
      <c r="H71" s="954"/>
      <c r="I71" s="954"/>
      <c r="J71" s="954"/>
      <c r="K71" s="954"/>
      <c r="L71" s="954"/>
      <c r="M71" s="954"/>
      <c r="N71" s="954"/>
      <c r="O71" s="954"/>
      <c r="P71" s="955"/>
      <c r="Q71" s="957">
        <v>6529</v>
      </c>
      <c r="R71" s="915"/>
      <c r="S71" s="915"/>
      <c r="T71" s="915"/>
      <c r="U71" s="915"/>
      <c r="V71" s="915">
        <v>6443</v>
      </c>
      <c r="W71" s="915"/>
      <c r="X71" s="915"/>
      <c r="Y71" s="915"/>
      <c r="Z71" s="915"/>
      <c r="AA71" s="915">
        <v>86</v>
      </c>
      <c r="AB71" s="915"/>
      <c r="AC71" s="915"/>
      <c r="AD71" s="915"/>
      <c r="AE71" s="915"/>
      <c r="AF71" s="915">
        <v>86</v>
      </c>
      <c r="AG71" s="915"/>
      <c r="AH71" s="915"/>
      <c r="AI71" s="915"/>
      <c r="AJ71" s="915"/>
      <c r="AK71" s="915">
        <v>1926</v>
      </c>
      <c r="AL71" s="915"/>
      <c r="AM71" s="915"/>
      <c r="AN71" s="915"/>
      <c r="AO71" s="915"/>
      <c r="AP71" s="915" t="s">
        <v>599</v>
      </c>
      <c r="AQ71" s="915"/>
      <c r="AR71" s="915"/>
      <c r="AS71" s="915"/>
      <c r="AT71" s="915"/>
      <c r="AU71" s="915" t="s">
        <v>599</v>
      </c>
      <c r="AV71" s="915"/>
      <c r="AW71" s="915"/>
      <c r="AX71" s="915"/>
      <c r="AY71" s="915"/>
      <c r="AZ71" s="958"/>
      <c r="BA71" s="958"/>
      <c r="BB71" s="958"/>
      <c r="BC71" s="958"/>
      <c r="BD71" s="959"/>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3" t="s">
        <v>592</v>
      </c>
      <c r="C72" s="954"/>
      <c r="D72" s="954"/>
      <c r="E72" s="954"/>
      <c r="F72" s="954"/>
      <c r="G72" s="954"/>
      <c r="H72" s="954"/>
      <c r="I72" s="954"/>
      <c r="J72" s="954"/>
      <c r="K72" s="954"/>
      <c r="L72" s="954"/>
      <c r="M72" s="954"/>
      <c r="N72" s="954"/>
      <c r="O72" s="954"/>
      <c r="P72" s="955"/>
      <c r="Q72" s="957">
        <v>1444184</v>
      </c>
      <c r="R72" s="915"/>
      <c r="S72" s="915"/>
      <c r="T72" s="915"/>
      <c r="U72" s="915"/>
      <c r="V72" s="915">
        <v>1404896</v>
      </c>
      <c r="W72" s="915"/>
      <c r="X72" s="915"/>
      <c r="Y72" s="915"/>
      <c r="Z72" s="915"/>
      <c r="AA72" s="915">
        <v>39288</v>
      </c>
      <c r="AB72" s="915"/>
      <c r="AC72" s="915"/>
      <c r="AD72" s="915"/>
      <c r="AE72" s="915"/>
      <c r="AF72" s="915">
        <v>39288</v>
      </c>
      <c r="AG72" s="915"/>
      <c r="AH72" s="915"/>
      <c r="AI72" s="915"/>
      <c r="AJ72" s="915"/>
      <c r="AK72" s="915">
        <v>16623</v>
      </c>
      <c r="AL72" s="915"/>
      <c r="AM72" s="915"/>
      <c r="AN72" s="915"/>
      <c r="AO72" s="915"/>
      <c r="AP72" s="915" t="s">
        <v>599</v>
      </c>
      <c r="AQ72" s="915"/>
      <c r="AR72" s="915"/>
      <c r="AS72" s="915"/>
      <c r="AT72" s="915"/>
      <c r="AU72" s="915" t="s">
        <v>599</v>
      </c>
      <c r="AV72" s="915"/>
      <c r="AW72" s="915"/>
      <c r="AX72" s="915"/>
      <c r="AY72" s="915"/>
      <c r="AZ72" s="958"/>
      <c r="BA72" s="958"/>
      <c r="BB72" s="958"/>
      <c r="BC72" s="958"/>
      <c r="BD72" s="959"/>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60"/>
      <c r="C73" s="961"/>
      <c r="D73" s="961"/>
      <c r="E73" s="961"/>
      <c r="F73" s="961"/>
      <c r="G73" s="961"/>
      <c r="H73" s="961"/>
      <c r="I73" s="961"/>
      <c r="J73" s="961"/>
      <c r="K73" s="961"/>
      <c r="L73" s="961"/>
      <c r="M73" s="961"/>
      <c r="N73" s="961"/>
      <c r="O73" s="961"/>
      <c r="P73" s="962"/>
      <c r="Q73" s="957"/>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58"/>
      <c r="BA73" s="958"/>
      <c r="BB73" s="958"/>
      <c r="BC73" s="958"/>
      <c r="BD73" s="959"/>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60"/>
      <c r="C74" s="961"/>
      <c r="D74" s="961"/>
      <c r="E74" s="961"/>
      <c r="F74" s="961"/>
      <c r="G74" s="961"/>
      <c r="H74" s="961"/>
      <c r="I74" s="961"/>
      <c r="J74" s="961"/>
      <c r="K74" s="961"/>
      <c r="L74" s="961"/>
      <c r="M74" s="961"/>
      <c r="N74" s="961"/>
      <c r="O74" s="961"/>
      <c r="P74" s="962"/>
      <c r="Q74" s="957"/>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58"/>
      <c r="BA74" s="958"/>
      <c r="BB74" s="958"/>
      <c r="BC74" s="958"/>
      <c r="BD74" s="959"/>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60"/>
      <c r="C75" s="961"/>
      <c r="D75" s="961"/>
      <c r="E75" s="961"/>
      <c r="F75" s="961"/>
      <c r="G75" s="961"/>
      <c r="H75" s="961"/>
      <c r="I75" s="961"/>
      <c r="J75" s="961"/>
      <c r="K75" s="961"/>
      <c r="L75" s="961"/>
      <c r="M75" s="961"/>
      <c r="N75" s="961"/>
      <c r="O75" s="961"/>
      <c r="P75" s="962"/>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58"/>
      <c r="BA75" s="958"/>
      <c r="BB75" s="958"/>
      <c r="BC75" s="958"/>
      <c r="BD75" s="959"/>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60"/>
      <c r="C76" s="961"/>
      <c r="D76" s="961"/>
      <c r="E76" s="961"/>
      <c r="F76" s="961"/>
      <c r="G76" s="961"/>
      <c r="H76" s="961"/>
      <c r="I76" s="961"/>
      <c r="J76" s="961"/>
      <c r="K76" s="961"/>
      <c r="L76" s="961"/>
      <c r="M76" s="961"/>
      <c r="N76" s="961"/>
      <c r="O76" s="961"/>
      <c r="P76" s="962"/>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58"/>
      <c r="BA76" s="958"/>
      <c r="BB76" s="958"/>
      <c r="BC76" s="958"/>
      <c r="BD76" s="959"/>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60"/>
      <c r="C77" s="961"/>
      <c r="D77" s="961"/>
      <c r="E77" s="961"/>
      <c r="F77" s="961"/>
      <c r="G77" s="961"/>
      <c r="H77" s="961"/>
      <c r="I77" s="961"/>
      <c r="J77" s="961"/>
      <c r="K77" s="961"/>
      <c r="L77" s="961"/>
      <c r="M77" s="961"/>
      <c r="N77" s="961"/>
      <c r="O77" s="961"/>
      <c r="P77" s="962"/>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58"/>
      <c r="BA77" s="958"/>
      <c r="BB77" s="958"/>
      <c r="BC77" s="958"/>
      <c r="BD77" s="959"/>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60"/>
      <c r="C78" s="961"/>
      <c r="D78" s="961"/>
      <c r="E78" s="961"/>
      <c r="F78" s="961"/>
      <c r="G78" s="961"/>
      <c r="H78" s="961"/>
      <c r="I78" s="961"/>
      <c r="J78" s="961"/>
      <c r="K78" s="961"/>
      <c r="L78" s="961"/>
      <c r="M78" s="961"/>
      <c r="N78" s="961"/>
      <c r="O78" s="961"/>
      <c r="P78" s="962"/>
      <c r="Q78" s="957"/>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58"/>
      <c r="BA78" s="958"/>
      <c r="BB78" s="958"/>
      <c r="BC78" s="958"/>
      <c r="BD78" s="959"/>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60"/>
      <c r="C79" s="961"/>
      <c r="D79" s="961"/>
      <c r="E79" s="961"/>
      <c r="F79" s="961"/>
      <c r="G79" s="961"/>
      <c r="H79" s="961"/>
      <c r="I79" s="961"/>
      <c r="J79" s="961"/>
      <c r="K79" s="961"/>
      <c r="L79" s="961"/>
      <c r="M79" s="961"/>
      <c r="N79" s="961"/>
      <c r="O79" s="961"/>
      <c r="P79" s="962"/>
      <c r="Q79" s="957"/>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58"/>
      <c r="BA79" s="958"/>
      <c r="BB79" s="958"/>
      <c r="BC79" s="958"/>
      <c r="BD79" s="959"/>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60"/>
      <c r="C80" s="961"/>
      <c r="D80" s="961"/>
      <c r="E80" s="961"/>
      <c r="F80" s="961"/>
      <c r="G80" s="961"/>
      <c r="H80" s="961"/>
      <c r="I80" s="961"/>
      <c r="J80" s="961"/>
      <c r="K80" s="961"/>
      <c r="L80" s="961"/>
      <c r="M80" s="961"/>
      <c r="N80" s="961"/>
      <c r="O80" s="961"/>
      <c r="P80" s="962"/>
      <c r="Q80" s="957"/>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58"/>
      <c r="BA80" s="958"/>
      <c r="BB80" s="958"/>
      <c r="BC80" s="958"/>
      <c r="BD80" s="959"/>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60"/>
      <c r="C81" s="961"/>
      <c r="D81" s="961"/>
      <c r="E81" s="961"/>
      <c r="F81" s="961"/>
      <c r="G81" s="961"/>
      <c r="H81" s="961"/>
      <c r="I81" s="961"/>
      <c r="J81" s="961"/>
      <c r="K81" s="961"/>
      <c r="L81" s="961"/>
      <c r="M81" s="961"/>
      <c r="N81" s="961"/>
      <c r="O81" s="961"/>
      <c r="P81" s="962"/>
      <c r="Q81" s="957"/>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58"/>
      <c r="BA81" s="958"/>
      <c r="BB81" s="958"/>
      <c r="BC81" s="958"/>
      <c r="BD81" s="959"/>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60"/>
      <c r="C82" s="961"/>
      <c r="D82" s="961"/>
      <c r="E82" s="961"/>
      <c r="F82" s="961"/>
      <c r="G82" s="961"/>
      <c r="H82" s="961"/>
      <c r="I82" s="961"/>
      <c r="J82" s="961"/>
      <c r="K82" s="961"/>
      <c r="L82" s="961"/>
      <c r="M82" s="961"/>
      <c r="N82" s="961"/>
      <c r="O82" s="961"/>
      <c r="P82" s="962"/>
      <c r="Q82" s="957"/>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58"/>
      <c r="BA82" s="958"/>
      <c r="BB82" s="958"/>
      <c r="BC82" s="958"/>
      <c r="BD82" s="959"/>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60"/>
      <c r="C83" s="961"/>
      <c r="D83" s="961"/>
      <c r="E83" s="961"/>
      <c r="F83" s="961"/>
      <c r="G83" s="961"/>
      <c r="H83" s="961"/>
      <c r="I83" s="961"/>
      <c r="J83" s="961"/>
      <c r="K83" s="961"/>
      <c r="L83" s="961"/>
      <c r="M83" s="961"/>
      <c r="N83" s="961"/>
      <c r="O83" s="961"/>
      <c r="P83" s="962"/>
      <c r="Q83" s="957"/>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58"/>
      <c r="BA83" s="958"/>
      <c r="BB83" s="958"/>
      <c r="BC83" s="958"/>
      <c r="BD83" s="959"/>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60"/>
      <c r="C84" s="961"/>
      <c r="D84" s="961"/>
      <c r="E84" s="961"/>
      <c r="F84" s="961"/>
      <c r="G84" s="961"/>
      <c r="H84" s="961"/>
      <c r="I84" s="961"/>
      <c r="J84" s="961"/>
      <c r="K84" s="961"/>
      <c r="L84" s="961"/>
      <c r="M84" s="961"/>
      <c r="N84" s="961"/>
      <c r="O84" s="961"/>
      <c r="P84" s="962"/>
      <c r="Q84" s="957"/>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58"/>
      <c r="BA84" s="958"/>
      <c r="BB84" s="958"/>
      <c r="BC84" s="958"/>
      <c r="BD84" s="959"/>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60"/>
      <c r="C85" s="961"/>
      <c r="D85" s="961"/>
      <c r="E85" s="961"/>
      <c r="F85" s="961"/>
      <c r="G85" s="961"/>
      <c r="H85" s="961"/>
      <c r="I85" s="961"/>
      <c r="J85" s="961"/>
      <c r="K85" s="961"/>
      <c r="L85" s="961"/>
      <c r="M85" s="961"/>
      <c r="N85" s="961"/>
      <c r="O85" s="961"/>
      <c r="P85" s="962"/>
      <c r="Q85" s="957"/>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58"/>
      <c r="BA85" s="958"/>
      <c r="BB85" s="958"/>
      <c r="BC85" s="958"/>
      <c r="BD85" s="959"/>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60"/>
      <c r="C86" s="961"/>
      <c r="D86" s="961"/>
      <c r="E86" s="961"/>
      <c r="F86" s="961"/>
      <c r="G86" s="961"/>
      <c r="H86" s="961"/>
      <c r="I86" s="961"/>
      <c r="J86" s="961"/>
      <c r="K86" s="961"/>
      <c r="L86" s="961"/>
      <c r="M86" s="961"/>
      <c r="N86" s="961"/>
      <c r="O86" s="961"/>
      <c r="P86" s="962"/>
      <c r="Q86" s="957"/>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58"/>
      <c r="BA86" s="958"/>
      <c r="BB86" s="958"/>
      <c r="BC86" s="958"/>
      <c r="BD86" s="959"/>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392</v>
      </c>
      <c r="B88" s="874" t="s">
        <v>420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79825</v>
      </c>
      <c r="AG88" s="926"/>
      <c r="AH88" s="926"/>
      <c r="AI88" s="926"/>
      <c r="AJ88" s="926"/>
      <c r="AK88" s="923"/>
      <c r="AL88" s="923"/>
      <c r="AM88" s="923"/>
      <c r="AN88" s="923"/>
      <c r="AO88" s="923"/>
      <c r="AP88" s="926">
        <v>50463</v>
      </c>
      <c r="AQ88" s="926"/>
      <c r="AR88" s="926"/>
      <c r="AS88" s="926"/>
      <c r="AT88" s="926"/>
      <c r="AU88" s="926">
        <v>2308</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421</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1618</v>
      </c>
      <c r="CS102" s="934"/>
      <c r="CT102" s="934"/>
      <c r="CU102" s="934"/>
      <c r="CV102" s="977"/>
      <c r="CW102" s="976">
        <v>645</v>
      </c>
      <c r="CX102" s="934"/>
      <c r="CY102" s="934"/>
      <c r="CZ102" s="934"/>
      <c r="DA102" s="977"/>
      <c r="DB102" s="976">
        <v>2416</v>
      </c>
      <c r="DC102" s="934"/>
      <c r="DD102" s="934"/>
      <c r="DE102" s="934"/>
      <c r="DF102" s="977"/>
      <c r="DG102" s="976" t="s">
        <v>602</v>
      </c>
      <c r="DH102" s="934"/>
      <c r="DI102" s="934"/>
      <c r="DJ102" s="934"/>
      <c r="DK102" s="977"/>
      <c r="DL102" s="976">
        <v>554</v>
      </c>
      <c r="DM102" s="934"/>
      <c r="DN102" s="934"/>
      <c r="DO102" s="934"/>
      <c r="DP102" s="977"/>
      <c r="DQ102" s="976">
        <v>55</v>
      </c>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426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428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429</v>
      </c>
      <c r="AB109" s="979"/>
      <c r="AC109" s="979"/>
      <c r="AD109" s="979"/>
      <c r="AE109" s="980"/>
      <c r="AF109" s="978" t="s">
        <v>310</v>
      </c>
      <c r="AG109" s="979"/>
      <c r="AH109" s="979"/>
      <c r="AI109" s="979"/>
      <c r="AJ109" s="980"/>
      <c r="AK109" s="978" t="s">
        <v>309</v>
      </c>
      <c r="AL109" s="979"/>
      <c r="AM109" s="979"/>
      <c r="AN109" s="979"/>
      <c r="AO109" s="980"/>
      <c r="AP109" s="978" t="s">
        <v>430</v>
      </c>
      <c r="AQ109" s="979"/>
      <c r="AR109" s="979"/>
      <c r="AS109" s="979"/>
      <c r="AT109" s="981"/>
      <c r="AU109" s="998" t="s">
        <v>428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429</v>
      </c>
      <c r="BR109" s="979"/>
      <c r="BS109" s="979"/>
      <c r="BT109" s="979"/>
      <c r="BU109" s="980"/>
      <c r="BV109" s="978" t="s">
        <v>310</v>
      </c>
      <c r="BW109" s="979"/>
      <c r="BX109" s="979"/>
      <c r="BY109" s="979"/>
      <c r="BZ109" s="980"/>
      <c r="CA109" s="978" t="s">
        <v>309</v>
      </c>
      <c r="CB109" s="979"/>
      <c r="CC109" s="979"/>
      <c r="CD109" s="979"/>
      <c r="CE109" s="980"/>
      <c r="CF109" s="999" t="s">
        <v>430</v>
      </c>
      <c r="CG109" s="999"/>
      <c r="CH109" s="999"/>
      <c r="CI109" s="999"/>
      <c r="CJ109" s="999"/>
      <c r="CK109" s="978" t="s">
        <v>431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429</v>
      </c>
      <c r="DH109" s="979"/>
      <c r="DI109" s="979"/>
      <c r="DJ109" s="979"/>
      <c r="DK109" s="980"/>
      <c r="DL109" s="978" t="s">
        <v>310</v>
      </c>
      <c r="DM109" s="979"/>
      <c r="DN109" s="979"/>
      <c r="DO109" s="979"/>
      <c r="DP109" s="980"/>
      <c r="DQ109" s="978" t="s">
        <v>309</v>
      </c>
      <c r="DR109" s="979"/>
      <c r="DS109" s="979"/>
      <c r="DT109" s="979"/>
      <c r="DU109" s="980"/>
      <c r="DV109" s="978" t="s">
        <v>430</v>
      </c>
      <c r="DW109" s="979"/>
      <c r="DX109" s="979"/>
      <c r="DY109" s="979"/>
      <c r="DZ109" s="981"/>
    </row>
    <row r="110" spans="1:131" s="247" customFormat="1" ht="26.25" customHeight="1" x14ac:dyDescent="0.2">
      <c r="A110" s="982" t="s">
        <v>432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5235341</v>
      </c>
      <c r="AB110" s="986"/>
      <c r="AC110" s="986"/>
      <c r="AD110" s="986"/>
      <c r="AE110" s="987"/>
      <c r="AF110" s="988">
        <v>4739966</v>
      </c>
      <c r="AG110" s="986"/>
      <c r="AH110" s="986"/>
      <c r="AI110" s="986"/>
      <c r="AJ110" s="987"/>
      <c r="AK110" s="988">
        <v>4388808</v>
      </c>
      <c r="AL110" s="986"/>
      <c r="AM110" s="986"/>
      <c r="AN110" s="986"/>
      <c r="AO110" s="987"/>
      <c r="AP110" s="989">
        <v>2.7</v>
      </c>
      <c r="AQ110" s="990"/>
      <c r="AR110" s="990"/>
      <c r="AS110" s="990"/>
      <c r="AT110" s="991"/>
      <c r="AU110" s="992" t="s">
        <v>73</v>
      </c>
      <c r="AV110" s="993"/>
      <c r="AW110" s="993"/>
      <c r="AX110" s="993"/>
      <c r="AY110" s="993"/>
      <c r="AZ110" s="1034" t="s">
        <v>433</v>
      </c>
      <c r="BA110" s="983"/>
      <c r="BB110" s="983"/>
      <c r="BC110" s="983"/>
      <c r="BD110" s="983"/>
      <c r="BE110" s="983"/>
      <c r="BF110" s="983"/>
      <c r="BG110" s="983"/>
      <c r="BH110" s="983"/>
      <c r="BI110" s="983"/>
      <c r="BJ110" s="983"/>
      <c r="BK110" s="983"/>
      <c r="BL110" s="983"/>
      <c r="BM110" s="983"/>
      <c r="BN110" s="983"/>
      <c r="BO110" s="983"/>
      <c r="BP110" s="984"/>
      <c r="BQ110" s="1020">
        <v>41606365</v>
      </c>
      <c r="BR110" s="1021"/>
      <c r="BS110" s="1021"/>
      <c r="BT110" s="1021"/>
      <c r="BU110" s="1021"/>
      <c r="BV110" s="1021">
        <v>38294152</v>
      </c>
      <c r="BW110" s="1021"/>
      <c r="BX110" s="1021"/>
      <c r="BY110" s="1021"/>
      <c r="BZ110" s="1021"/>
      <c r="CA110" s="1021">
        <v>34224596</v>
      </c>
      <c r="CB110" s="1021"/>
      <c r="CC110" s="1021"/>
      <c r="CD110" s="1021"/>
      <c r="CE110" s="1021"/>
      <c r="CF110" s="1035">
        <v>20.8</v>
      </c>
      <c r="CG110" s="1036"/>
      <c r="CH110" s="1036"/>
      <c r="CI110" s="1036"/>
      <c r="CJ110" s="1036"/>
      <c r="CK110" s="1037" t="s">
        <v>434</v>
      </c>
      <c r="CL110" s="1038"/>
      <c r="CM110" s="1017" t="s">
        <v>435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436</v>
      </c>
      <c r="DH110" s="1021"/>
      <c r="DI110" s="1021"/>
      <c r="DJ110" s="1021"/>
      <c r="DK110" s="1021"/>
      <c r="DL110" s="1021" t="s">
        <v>437</v>
      </c>
      <c r="DM110" s="1021"/>
      <c r="DN110" s="1021"/>
      <c r="DO110" s="1021"/>
      <c r="DP110" s="1021"/>
      <c r="DQ110" s="1021" t="s">
        <v>438</v>
      </c>
      <c r="DR110" s="1021"/>
      <c r="DS110" s="1021"/>
      <c r="DT110" s="1021"/>
      <c r="DU110" s="1021"/>
      <c r="DV110" s="1022" t="s">
        <v>439</v>
      </c>
      <c r="DW110" s="1022"/>
      <c r="DX110" s="1022"/>
      <c r="DY110" s="1022"/>
      <c r="DZ110" s="1023"/>
    </row>
    <row r="111" spans="1:131" s="247" customFormat="1" ht="26.25" customHeight="1" x14ac:dyDescent="0.2">
      <c r="A111" s="1024" t="s">
        <v>440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438</v>
      </c>
      <c r="AB111" s="1028"/>
      <c r="AC111" s="1028"/>
      <c r="AD111" s="1028"/>
      <c r="AE111" s="1029"/>
      <c r="AF111" s="1030" t="s">
        <v>136</v>
      </c>
      <c r="AG111" s="1028"/>
      <c r="AH111" s="1028"/>
      <c r="AI111" s="1028"/>
      <c r="AJ111" s="1029"/>
      <c r="AK111" s="1030" t="s">
        <v>438</v>
      </c>
      <c r="AL111" s="1028"/>
      <c r="AM111" s="1028"/>
      <c r="AN111" s="1028"/>
      <c r="AO111" s="1029"/>
      <c r="AP111" s="1031" t="s">
        <v>441</v>
      </c>
      <c r="AQ111" s="1032"/>
      <c r="AR111" s="1032"/>
      <c r="AS111" s="1032"/>
      <c r="AT111" s="1033"/>
      <c r="AU111" s="994"/>
      <c r="AV111" s="995"/>
      <c r="AW111" s="995"/>
      <c r="AX111" s="995"/>
      <c r="AY111" s="995"/>
      <c r="AZ111" s="1043" t="s">
        <v>442</v>
      </c>
      <c r="BA111" s="1044"/>
      <c r="BB111" s="1044"/>
      <c r="BC111" s="1044"/>
      <c r="BD111" s="1044"/>
      <c r="BE111" s="1044"/>
      <c r="BF111" s="1044"/>
      <c r="BG111" s="1044"/>
      <c r="BH111" s="1044"/>
      <c r="BI111" s="1044"/>
      <c r="BJ111" s="1044"/>
      <c r="BK111" s="1044"/>
      <c r="BL111" s="1044"/>
      <c r="BM111" s="1044"/>
      <c r="BN111" s="1044"/>
      <c r="BO111" s="1044"/>
      <c r="BP111" s="1045"/>
      <c r="BQ111" s="1013">
        <v>4724214</v>
      </c>
      <c r="BR111" s="1014"/>
      <c r="BS111" s="1014"/>
      <c r="BT111" s="1014"/>
      <c r="BU111" s="1014"/>
      <c r="BV111" s="1014">
        <v>4238092</v>
      </c>
      <c r="BW111" s="1014"/>
      <c r="BX111" s="1014"/>
      <c r="BY111" s="1014"/>
      <c r="BZ111" s="1014"/>
      <c r="CA111" s="1014">
        <v>4936927</v>
      </c>
      <c r="CB111" s="1014"/>
      <c r="CC111" s="1014"/>
      <c r="CD111" s="1014"/>
      <c r="CE111" s="1014"/>
      <c r="CF111" s="1008">
        <v>3</v>
      </c>
      <c r="CG111" s="1009"/>
      <c r="CH111" s="1009"/>
      <c r="CI111" s="1009"/>
      <c r="CJ111" s="1009"/>
      <c r="CK111" s="1039"/>
      <c r="CL111" s="1040"/>
      <c r="CM111" s="1010" t="s">
        <v>443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439</v>
      </c>
      <c r="DH111" s="1014"/>
      <c r="DI111" s="1014"/>
      <c r="DJ111" s="1014"/>
      <c r="DK111" s="1014"/>
      <c r="DL111" s="1014" t="s">
        <v>438</v>
      </c>
      <c r="DM111" s="1014"/>
      <c r="DN111" s="1014"/>
      <c r="DO111" s="1014"/>
      <c r="DP111" s="1014"/>
      <c r="DQ111" s="1014" t="s">
        <v>136</v>
      </c>
      <c r="DR111" s="1014"/>
      <c r="DS111" s="1014"/>
      <c r="DT111" s="1014"/>
      <c r="DU111" s="1014"/>
      <c r="DV111" s="1015" t="s">
        <v>441</v>
      </c>
      <c r="DW111" s="1015"/>
      <c r="DX111" s="1015"/>
      <c r="DY111" s="1015"/>
      <c r="DZ111" s="1016"/>
    </row>
    <row r="112" spans="1:131" s="247" customFormat="1" ht="26.25" customHeight="1" x14ac:dyDescent="0.2">
      <c r="A112" s="1046" t="s">
        <v>444</v>
      </c>
      <c r="B112" s="1047"/>
      <c r="C112" s="1044" t="s">
        <v>445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v>187600</v>
      </c>
      <c r="AB112" s="1053"/>
      <c r="AC112" s="1053"/>
      <c r="AD112" s="1053"/>
      <c r="AE112" s="1054"/>
      <c r="AF112" s="1055">
        <v>175200</v>
      </c>
      <c r="AG112" s="1053"/>
      <c r="AH112" s="1053"/>
      <c r="AI112" s="1053"/>
      <c r="AJ112" s="1054"/>
      <c r="AK112" s="1055">
        <v>147633</v>
      </c>
      <c r="AL112" s="1053"/>
      <c r="AM112" s="1053"/>
      <c r="AN112" s="1053"/>
      <c r="AO112" s="1054"/>
      <c r="AP112" s="1056">
        <v>0.1</v>
      </c>
      <c r="AQ112" s="1057"/>
      <c r="AR112" s="1057"/>
      <c r="AS112" s="1057"/>
      <c r="AT112" s="1058"/>
      <c r="AU112" s="994"/>
      <c r="AV112" s="995"/>
      <c r="AW112" s="995"/>
      <c r="AX112" s="995"/>
      <c r="AY112" s="995"/>
      <c r="AZ112" s="1043" t="s">
        <v>446</v>
      </c>
      <c r="BA112" s="1044"/>
      <c r="BB112" s="1044"/>
      <c r="BC112" s="1044"/>
      <c r="BD112" s="1044"/>
      <c r="BE112" s="1044"/>
      <c r="BF112" s="1044"/>
      <c r="BG112" s="1044"/>
      <c r="BH112" s="1044"/>
      <c r="BI112" s="1044"/>
      <c r="BJ112" s="1044"/>
      <c r="BK112" s="1044"/>
      <c r="BL112" s="1044"/>
      <c r="BM112" s="1044"/>
      <c r="BN112" s="1044"/>
      <c r="BO112" s="1044"/>
      <c r="BP112" s="1045"/>
      <c r="BQ112" s="1013" t="s">
        <v>447</v>
      </c>
      <c r="BR112" s="1014"/>
      <c r="BS112" s="1014"/>
      <c r="BT112" s="1014"/>
      <c r="BU112" s="1014"/>
      <c r="BV112" s="1014" t="s">
        <v>438</v>
      </c>
      <c r="BW112" s="1014"/>
      <c r="BX112" s="1014"/>
      <c r="BY112" s="1014"/>
      <c r="BZ112" s="1014"/>
      <c r="CA112" s="1014" t="s">
        <v>438</v>
      </c>
      <c r="CB112" s="1014"/>
      <c r="CC112" s="1014"/>
      <c r="CD112" s="1014"/>
      <c r="CE112" s="1014"/>
      <c r="CF112" s="1008" t="s">
        <v>437</v>
      </c>
      <c r="CG112" s="1009"/>
      <c r="CH112" s="1009"/>
      <c r="CI112" s="1009"/>
      <c r="CJ112" s="1009"/>
      <c r="CK112" s="1039"/>
      <c r="CL112" s="1040"/>
      <c r="CM112" s="1010" t="s">
        <v>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438</v>
      </c>
      <c r="DH112" s="1014"/>
      <c r="DI112" s="1014"/>
      <c r="DJ112" s="1014"/>
      <c r="DK112" s="1014"/>
      <c r="DL112" s="1014" t="s">
        <v>438</v>
      </c>
      <c r="DM112" s="1014"/>
      <c r="DN112" s="1014"/>
      <c r="DO112" s="1014"/>
      <c r="DP112" s="1014"/>
      <c r="DQ112" s="1014" t="s">
        <v>439</v>
      </c>
      <c r="DR112" s="1014"/>
      <c r="DS112" s="1014"/>
      <c r="DT112" s="1014"/>
      <c r="DU112" s="1014"/>
      <c r="DV112" s="1015" t="s">
        <v>438</v>
      </c>
      <c r="DW112" s="1015"/>
      <c r="DX112" s="1015"/>
      <c r="DY112" s="1015"/>
      <c r="DZ112" s="1016"/>
    </row>
    <row r="113" spans="1:130" s="247" customFormat="1" ht="26.25" customHeight="1" x14ac:dyDescent="0.2">
      <c r="A113" s="1048"/>
      <c r="B113" s="1049"/>
      <c r="C113" s="1044" t="s">
        <v>449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t="s">
        <v>450</v>
      </c>
      <c r="AB113" s="1028"/>
      <c r="AC113" s="1028"/>
      <c r="AD113" s="1028"/>
      <c r="AE113" s="1029"/>
      <c r="AF113" s="1030" t="s">
        <v>450</v>
      </c>
      <c r="AG113" s="1028"/>
      <c r="AH113" s="1028"/>
      <c r="AI113" s="1028"/>
      <c r="AJ113" s="1029"/>
      <c r="AK113" s="1030" t="s">
        <v>437</v>
      </c>
      <c r="AL113" s="1028"/>
      <c r="AM113" s="1028"/>
      <c r="AN113" s="1028"/>
      <c r="AO113" s="1029"/>
      <c r="AP113" s="1031" t="s">
        <v>437</v>
      </c>
      <c r="AQ113" s="1032"/>
      <c r="AR113" s="1032"/>
      <c r="AS113" s="1032"/>
      <c r="AT113" s="1033"/>
      <c r="AU113" s="994"/>
      <c r="AV113" s="995"/>
      <c r="AW113" s="995"/>
      <c r="AX113" s="995"/>
      <c r="AY113" s="995"/>
      <c r="AZ113" s="1043" t="s">
        <v>451</v>
      </c>
      <c r="BA113" s="1044"/>
      <c r="BB113" s="1044"/>
      <c r="BC113" s="1044"/>
      <c r="BD113" s="1044"/>
      <c r="BE113" s="1044"/>
      <c r="BF113" s="1044"/>
      <c r="BG113" s="1044"/>
      <c r="BH113" s="1044"/>
      <c r="BI113" s="1044"/>
      <c r="BJ113" s="1044"/>
      <c r="BK113" s="1044"/>
      <c r="BL113" s="1044"/>
      <c r="BM113" s="1044"/>
      <c r="BN113" s="1044"/>
      <c r="BO113" s="1044"/>
      <c r="BP113" s="1045"/>
      <c r="BQ113" s="1013">
        <v>2266040</v>
      </c>
      <c r="BR113" s="1014"/>
      <c r="BS113" s="1014"/>
      <c r="BT113" s="1014"/>
      <c r="BU113" s="1014"/>
      <c r="BV113" s="1014">
        <v>2266024</v>
      </c>
      <c r="BW113" s="1014"/>
      <c r="BX113" s="1014"/>
      <c r="BY113" s="1014"/>
      <c r="BZ113" s="1014"/>
      <c r="CA113" s="1014">
        <v>2308288</v>
      </c>
      <c r="CB113" s="1014"/>
      <c r="CC113" s="1014"/>
      <c r="CD113" s="1014"/>
      <c r="CE113" s="1014"/>
      <c r="CF113" s="1008">
        <v>1.4</v>
      </c>
      <c r="CG113" s="1009"/>
      <c r="CH113" s="1009"/>
      <c r="CI113" s="1009"/>
      <c r="CJ113" s="1009"/>
      <c r="CK113" s="1039"/>
      <c r="CL113" s="1040"/>
      <c r="CM113" s="1010" t="s">
        <v>452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437</v>
      </c>
      <c r="DH113" s="1053"/>
      <c r="DI113" s="1053"/>
      <c r="DJ113" s="1053"/>
      <c r="DK113" s="1054"/>
      <c r="DL113" s="1055" t="s">
        <v>447</v>
      </c>
      <c r="DM113" s="1053"/>
      <c r="DN113" s="1053"/>
      <c r="DO113" s="1053"/>
      <c r="DP113" s="1054"/>
      <c r="DQ113" s="1055" t="s">
        <v>136</v>
      </c>
      <c r="DR113" s="1053"/>
      <c r="DS113" s="1053"/>
      <c r="DT113" s="1053"/>
      <c r="DU113" s="1054"/>
      <c r="DV113" s="1056" t="s">
        <v>450</v>
      </c>
      <c r="DW113" s="1057"/>
      <c r="DX113" s="1057"/>
      <c r="DY113" s="1057"/>
      <c r="DZ113" s="1058"/>
    </row>
    <row r="114" spans="1:130" s="247" customFormat="1" ht="26.25" customHeight="1" x14ac:dyDescent="0.2">
      <c r="A114" s="1048"/>
      <c r="B114" s="1049"/>
      <c r="C114" s="1044" t="s">
        <v>453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164576</v>
      </c>
      <c r="AB114" s="1053"/>
      <c r="AC114" s="1053"/>
      <c r="AD114" s="1053"/>
      <c r="AE114" s="1054"/>
      <c r="AF114" s="1055">
        <v>182626</v>
      </c>
      <c r="AG114" s="1053"/>
      <c r="AH114" s="1053"/>
      <c r="AI114" s="1053"/>
      <c r="AJ114" s="1054"/>
      <c r="AK114" s="1055">
        <v>185270</v>
      </c>
      <c r="AL114" s="1053"/>
      <c r="AM114" s="1053"/>
      <c r="AN114" s="1053"/>
      <c r="AO114" s="1054"/>
      <c r="AP114" s="1056">
        <v>0.1</v>
      </c>
      <c r="AQ114" s="1057"/>
      <c r="AR114" s="1057"/>
      <c r="AS114" s="1057"/>
      <c r="AT114" s="1058"/>
      <c r="AU114" s="994"/>
      <c r="AV114" s="995"/>
      <c r="AW114" s="995"/>
      <c r="AX114" s="995"/>
      <c r="AY114" s="995"/>
      <c r="AZ114" s="1043" t="s">
        <v>454</v>
      </c>
      <c r="BA114" s="1044"/>
      <c r="BB114" s="1044"/>
      <c r="BC114" s="1044"/>
      <c r="BD114" s="1044"/>
      <c r="BE114" s="1044"/>
      <c r="BF114" s="1044"/>
      <c r="BG114" s="1044"/>
      <c r="BH114" s="1044"/>
      <c r="BI114" s="1044"/>
      <c r="BJ114" s="1044"/>
      <c r="BK114" s="1044"/>
      <c r="BL114" s="1044"/>
      <c r="BM114" s="1044"/>
      <c r="BN114" s="1044"/>
      <c r="BO114" s="1044"/>
      <c r="BP114" s="1045"/>
      <c r="BQ114" s="1013">
        <v>25856218</v>
      </c>
      <c r="BR114" s="1014"/>
      <c r="BS114" s="1014"/>
      <c r="BT114" s="1014"/>
      <c r="BU114" s="1014"/>
      <c r="BV114" s="1014">
        <v>26654275</v>
      </c>
      <c r="BW114" s="1014"/>
      <c r="BX114" s="1014"/>
      <c r="BY114" s="1014"/>
      <c r="BZ114" s="1014"/>
      <c r="CA114" s="1014">
        <v>25607305</v>
      </c>
      <c r="CB114" s="1014"/>
      <c r="CC114" s="1014"/>
      <c r="CD114" s="1014"/>
      <c r="CE114" s="1014"/>
      <c r="CF114" s="1008">
        <v>15.6</v>
      </c>
      <c r="CG114" s="1009"/>
      <c r="CH114" s="1009"/>
      <c r="CI114" s="1009"/>
      <c r="CJ114" s="1009"/>
      <c r="CK114" s="1039"/>
      <c r="CL114" s="1040"/>
      <c r="CM114" s="1010" t="s">
        <v>455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450</v>
      </c>
      <c r="DH114" s="1053"/>
      <c r="DI114" s="1053"/>
      <c r="DJ114" s="1053"/>
      <c r="DK114" s="1054"/>
      <c r="DL114" s="1055" t="s">
        <v>436</v>
      </c>
      <c r="DM114" s="1053"/>
      <c r="DN114" s="1053"/>
      <c r="DO114" s="1053"/>
      <c r="DP114" s="1054"/>
      <c r="DQ114" s="1055" t="s">
        <v>437</v>
      </c>
      <c r="DR114" s="1053"/>
      <c r="DS114" s="1053"/>
      <c r="DT114" s="1053"/>
      <c r="DU114" s="1054"/>
      <c r="DV114" s="1056" t="s">
        <v>437</v>
      </c>
      <c r="DW114" s="1057"/>
      <c r="DX114" s="1057"/>
      <c r="DY114" s="1057"/>
      <c r="DZ114" s="1058"/>
    </row>
    <row r="115" spans="1:130" s="247" customFormat="1" ht="26.25" customHeight="1" x14ac:dyDescent="0.2">
      <c r="A115" s="1048"/>
      <c r="B115" s="1049"/>
      <c r="C115" s="1044" t="s">
        <v>456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616919</v>
      </c>
      <c r="AB115" s="1028"/>
      <c r="AC115" s="1028"/>
      <c r="AD115" s="1028"/>
      <c r="AE115" s="1029"/>
      <c r="AF115" s="1030">
        <v>486123</v>
      </c>
      <c r="AG115" s="1028"/>
      <c r="AH115" s="1028"/>
      <c r="AI115" s="1028"/>
      <c r="AJ115" s="1029"/>
      <c r="AK115" s="1030">
        <v>272032</v>
      </c>
      <c r="AL115" s="1028"/>
      <c r="AM115" s="1028"/>
      <c r="AN115" s="1028"/>
      <c r="AO115" s="1029"/>
      <c r="AP115" s="1031">
        <v>0.2</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v>86288</v>
      </c>
      <c r="BR115" s="1014"/>
      <c r="BS115" s="1014"/>
      <c r="BT115" s="1014"/>
      <c r="BU115" s="1014"/>
      <c r="BV115" s="1014">
        <v>70659</v>
      </c>
      <c r="BW115" s="1014"/>
      <c r="BX115" s="1014"/>
      <c r="BY115" s="1014"/>
      <c r="BZ115" s="1014"/>
      <c r="CA115" s="1014">
        <v>55369</v>
      </c>
      <c r="CB115" s="1014"/>
      <c r="CC115" s="1014"/>
      <c r="CD115" s="1014"/>
      <c r="CE115" s="1014"/>
      <c r="CF115" s="1008">
        <v>0</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2623056</v>
      </c>
      <c r="DH115" s="1053"/>
      <c r="DI115" s="1053"/>
      <c r="DJ115" s="1053"/>
      <c r="DK115" s="1054"/>
      <c r="DL115" s="1055">
        <v>2413766</v>
      </c>
      <c r="DM115" s="1053"/>
      <c r="DN115" s="1053"/>
      <c r="DO115" s="1053"/>
      <c r="DP115" s="1054"/>
      <c r="DQ115" s="1055">
        <v>3384633</v>
      </c>
      <c r="DR115" s="1053"/>
      <c r="DS115" s="1053"/>
      <c r="DT115" s="1053"/>
      <c r="DU115" s="1054"/>
      <c r="DV115" s="1056">
        <v>2.1</v>
      </c>
      <c r="DW115" s="1057"/>
      <c r="DX115" s="1057"/>
      <c r="DY115" s="1057"/>
      <c r="DZ115" s="1058"/>
    </row>
    <row r="116" spans="1:130" s="247" customFormat="1" ht="26.25" customHeight="1" x14ac:dyDescent="0.2">
      <c r="A116" s="1050"/>
      <c r="B116" s="1051"/>
      <c r="C116" s="1059" t="s">
        <v>459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438</v>
      </c>
      <c r="AB116" s="1053"/>
      <c r="AC116" s="1053"/>
      <c r="AD116" s="1053"/>
      <c r="AE116" s="1054"/>
      <c r="AF116" s="1055" t="s">
        <v>437</v>
      </c>
      <c r="AG116" s="1053"/>
      <c r="AH116" s="1053"/>
      <c r="AI116" s="1053"/>
      <c r="AJ116" s="1054"/>
      <c r="AK116" s="1055" t="s">
        <v>436</v>
      </c>
      <c r="AL116" s="1053"/>
      <c r="AM116" s="1053"/>
      <c r="AN116" s="1053"/>
      <c r="AO116" s="1054"/>
      <c r="AP116" s="1056" t="s">
        <v>437</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438</v>
      </c>
      <c r="BR116" s="1014"/>
      <c r="BS116" s="1014"/>
      <c r="BT116" s="1014"/>
      <c r="BU116" s="1014"/>
      <c r="BV116" s="1014" t="s">
        <v>437</v>
      </c>
      <c r="BW116" s="1014"/>
      <c r="BX116" s="1014"/>
      <c r="BY116" s="1014"/>
      <c r="BZ116" s="1014"/>
      <c r="CA116" s="1014" t="s">
        <v>438</v>
      </c>
      <c r="CB116" s="1014"/>
      <c r="CC116" s="1014"/>
      <c r="CD116" s="1014"/>
      <c r="CE116" s="1014"/>
      <c r="CF116" s="1008" t="s">
        <v>461</v>
      </c>
      <c r="CG116" s="1009"/>
      <c r="CH116" s="1009"/>
      <c r="CI116" s="1009"/>
      <c r="CJ116" s="1009"/>
      <c r="CK116" s="1039"/>
      <c r="CL116" s="1040"/>
      <c r="CM116" s="1010" t="s">
        <v>462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402003</v>
      </c>
      <c r="DH116" s="1053"/>
      <c r="DI116" s="1053"/>
      <c r="DJ116" s="1053"/>
      <c r="DK116" s="1054"/>
      <c r="DL116" s="1055">
        <v>285224</v>
      </c>
      <c r="DM116" s="1053"/>
      <c r="DN116" s="1053"/>
      <c r="DO116" s="1053"/>
      <c r="DP116" s="1054"/>
      <c r="DQ116" s="1055">
        <v>173245</v>
      </c>
      <c r="DR116" s="1053"/>
      <c r="DS116" s="1053"/>
      <c r="DT116" s="1053"/>
      <c r="DU116" s="1054"/>
      <c r="DV116" s="1056">
        <v>0.1</v>
      </c>
      <c r="DW116" s="1057"/>
      <c r="DX116" s="1057"/>
      <c r="DY116" s="1057"/>
      <c r="DZ116" s="1058"/>
    </row>
    <row r="117" spans="1:130" s="247" customFormat="1" ht="26.25" customHeight="1" x14ac:dyDescent="0.2">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463</v>
      </c>
      <c r="Z117" s="980"/>
      <c r="AA117" s="1070">
        <v>6204436</v>
      </c>
      <c r="AB117" s="1071"/>
      <c r="AC117" s="1071"/>
      <c r="AD117" s="1071"/>
      <c r="AE117" s="1072"/>
      <c r="AF117" s="1073">
        <v>5583915</v>
      </c>
      <c r="AG117" s="1071"/>
      <c r="AH117" s="1071"/>
      <c r="AI117" s="1071"/>
      <c r="AJ117" s="1072"/>
      <c r="AK117" s="1073">
        <v>4993743</v>
      </c>
      <c r="AL117" s="1071"/>
      <c r="AM117" s="1071"/>
      <c r="AN117" s="1071"/>
      <c r="AO117" s="1072"/>
      <c r="AP117" s="1074"/>
      <c r="AQ117" s="1075"/>
      <c r="AR117" s="1075"/>
      <c r="AS117" s="1075"/>
      <c r="AT117" s="1076"/>
      <c r="AU117" s="994"/>
      <c r="AV117" s="995"/>
      <c r="AW117" s="995"/>
      <c r="AX117" s="995"/>
      <c r="AY117" s="995"/>
      <c r="AZ117" s="1061" t="s">
        <v>464</v>
      </c>
      <c r="BA117" s="1062"/>
      <c r="BB117" s="1062"/>
      <c r="BC117" s="1062"/>
      <c r="BD117" s="1062"/>
      <c r="BE117" s="1062"/>
      <c r="BF117" s="1062"/>
      <c r="BG117" s="1062"/>
      <c r="BH117" s="1062"/>
      <c r="BI117" s="1062"/>
      <c r="BJ117" s="1062"/>
      <c r="BK117" s="1062"/>
      <c r="BL117" s="1062"/>
      <c r="BM117" s="1062"/>
      <c r="BN117" s="1062"/>
      <c r="BO117" s="1062"/>
      <c r="BP117" s="1063"/>
      <c r="BQ117" s="1013" t="s">
        <v>136</v>
      </c>
      <c r="BR117" s="1014"/>
      <c r="BS117" s="1014"/>
      <c r="BT117" s="1014"/>
      <c r="BU117" s="1014"/>
      <c r="BV117" s="1014" t="s">
        <v>437</v>
      </c>
      <c r="BW117" s="1014"/>
      <c r="BX117" s="1014"/>
      <c r="BY117" s="1014"/>
      <c r="BZ117" s="1014"/>
      <c r="CA117" s="1014" t="s">
        <v>136</v>
      </c>
      <c r="CB117" s="1014"/>
      <c r="CC117" s="1014"/>
      <c r="CD117" s="1014"/>
      <c r="CE117" s="1014"/>
      <c r="CF117" s="1008" t="s">
        <v>436</v>
      </c>
      <c r="CG117" s="1009"/>
      <c r="CH117" s="1009"/>
      <c r="CI117" s="1009"/>
      <c r="CJ117" s="1009"/>
      <c r="CK117" s="1039"/>
      <c r="CL117" s="1040"/>
      <c r="CM117" s="1010" t="s">
        <v>465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437</v>
      </c>
      <c r="DH117" s="1053"/>
      <c r="DI117" s="1053"/>
      <c r="DJ117" s="1053"/>
      <c r="DK117" s="1054"/>
      <c r="DL117" s="1055" t="s">
        <v>441</v>
      </c>
      <c r="DM117" s="1053"/>
      <c r="DN117" s="1053"/>
      <c r="DO117" s="1053"/>
      <c r="DP117" s="1054"/>
      <c r="DQ117" s="1055" t="s">
        <v>437</v>
      </c>
      <c r="DR117" s="1053"/>
      <c r="DS117" s="1053"/>
      <c r="DT117" s="1053"/>
      <c r="DU117" s="1054"/>
      <c r="DV117" s="1056" t="s">
        <v>438</v>
      </c>
      <c r="DW117" s="1057"/>
      <c r="DX117" s="1057"/>
      <c r="DY117" s="1057"/>
      <c r="DZ117" s="1058"/>
    </row>
    <row r="118" spans="1:130" s="247" customFormat="1" ht="26.25" customHeight="1" x14ac:dyDescent="0.2">
      <c r="A118" s="998" t="s">
        <v>431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429</v>
      </c>
      <c r="AB118" s="979"/>
      <c r="AC118" s="979"/>
      <c r="AD118" s="979"/>
      <c r="AE118" s="980"/>
      <c r="AF118" s="978" t="s">
        <v>310</v>
      </c>
      <c r="AG118" s="979"/>
      <c r="AH118" s="979"/>
      <c r="AI118" s="979"/>
      <c r="AJ118" s="980"/>
      <c r="AK118" s="978" t="s">
        <v>309</v>
      </c>
      <c r="AL118" s="979"/>
      <c r="AM118" s="979"/>
      <c r="AN118" s="979"/>
      <c r="AO118" s="980"/>
      <c r="AP118" s="1065" t="s">
        <v>430</v>
      </c>
      <c r="AQ118" s="1066"/>
      <c r="AR118" s="1066"/>
      <c r="AS118" s="1066"/>
      <c r="AT118" s="1067"/>
      <c r="AU118" s="994"/>
      <c r="AV118" s="995"/>
      <c r="AW118" s="995"/>
      <c r="AX118" s="995"/>
      <c r="AY118" s="995"/>
      <c r="AZ118" s="1068" t="s">
        <v>466</v>
      </c>
      <c r="BA118" s="1059"/>
      <c r="BB118" s="1059"/>
      <c r="BC118" s="1059"/>
      <c r="BD118" s="1059"/>
      <c r="BE118" s="1059"/>
      <c r="BF118" s="1059"/>
      <c r="BG118" s="1059"/>
      <c r="BH118" s="1059"/>
      <c r="BI118" s="1059"/>
      <c r="BJ118" s="1059"/>
      <c r="BK118" s="1059"/>
      <c r="BL118" s="1059"/>
      <c r="BM118" s="1059"/>
      <c r="BN118" s="1059"/>
      <c r="BO118" s="1059"/>
      <c r="BP118" s="1060"/>
      <c r="BQ118" s="1091" t="s">
        <v>438</v>
      </c>
      <c r="BR118" s="1092"/>
      <c r="BS118" s="1092"/>
      <c r="BT118" s="1092"/>
      <c r="BU118" s="1092"/>
      <c r="BV118" s="1092" t="s">
        <v>436</v>
      </c>
      <c r="BW118" s="1092"/>
      <c r="BX118" s="1092"/>
      <c r="BY118" s="1092"/>
      <c r="BZ118" s="1092"/>
      <c r="CA118" s="1092" t="s">
        <v>437</v>
      </c>
      <c r="CB118" s="1092"/>
      <c r="CC118" s="1092"/>
      <c r="CD118" s="1092"/>
      <c r="CE118" s="1092"/>
      <c r="CF118" s="1008" t="s">
        <v>437</v>
      </c>
      <c r="CG118" s="1009"/>
      <c r="CH118" s="1009"/>
      <c r="CI118" s="1009"/>
      <c r="CJ118" s="1009"/>
      <c r="CK118" s="1039"/>
      <c r="CL118" s="1040"/>
      <c r="CM118" s="1010" t="s">
        <v>467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439</v>
      </c>
      <c r="DH118" s="1053"/>
      <c r="DI118" s="1053"/>
      <c r="DJ118" s="1053"/>
      <c r="DK118" s="1054"/>
      <c r="DL118" s="1055" t="s">
        <v>437</v>
      </c>
      <c r="DM118" s="1053"/>
      <c r="DN118" s="1053"/>
      <c r="DO118" s="1053"/>
      <c r="DP118" s="1054"/>
      <c r="DQ118" s="1055" t="s">
        <v>437</v>
      </c>
      <c r="DR118" s="1053"/>
      <c r="DS118" s="1053"/>
      <c r="DT118" s="1053"/>
      <c r="DU118" s="1054"/>
      <c r="DV118" s="1056" t="s">
        <v>468</v>
      </c>
      <c r="DW118" s="1057"/>
      <c r="DX118" s="1057"/>
      <c r="DY118" s="1057"/>
      <c r="DZ118" s="1058"/>
    </row>
    <row r="119" spans="1:130" s="247" customFormat="1" ht="26.25" customHeight="1" x14ac:dyDescent="0.2">
      <c r="A119" s="1152" t="s">
        <v>434</v>
      </c>
      <c r="B119" s="1038"/>
      <c r="C119" s="1017" t="s">
        <v>435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436</v>
      </c>
      <c r="AB119" s="986"/>
      <c r="AC119" s="986"/>
      <c r="AD119" s="986"/>
      <c r="AE119" s="987"/>
      <c r="AF119" s="988" t="s">
        <v>437</v>
      </c>
      <c r="AG119" s="986"/>
      <c r="AH119" s="986"/>
      <c r="AI119" s="986"/>
      <c r="AJ119" s="987"/>
      <c r="AK119" s="988" t="s">
        <v>436</v>
      </c>
      <c r="AL119" s="986"/>
      <c r="AM119" s="986"/>
      <c r="AN119" s="986"/>
      <c r="AO119" s="987"/>
      <c r="AP119" s="989" t="s">
        <v>450</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469</v>
      </c>
      <c r="BP119" s="1100"/>
      <c r="BQ119" s="1091">
        <v>74539125</v>
      </c>
      <c r="BR119" s="1092"/>
      <c r="BS119" s="1092"/>
      <c r="BT119" s="1092"/>
      <c r="BU119" s="1092"/>
      <c r="BV119" s="1092">
        <v>71523202</v>
      </c>
      <c r="BW119" s="1092"/>
      <c r="BX119" s="1092"/>
      <c r="BY119" s="1092"/>
      <c r="BZ119" s="1092"/>
      <c r="CA119" s="1092">
        <v>67132485</v>
      </c>
      <c r="CB119" s="1092"/>
      <c r="CC119" s="1092"/>
      <c r="CD119" s="1092"/>
      <c r="CE119" s="1092"/>
      <c r="CF119" s="1093"/>
      <c r="CG119" s="1094"/>
      <c r="CH119" s="1094"/>
      <c r="CI119" s="1094"/>
      <c r="CJ119" s="1095"/>
      <c r="CK119" s="1041"/>
      <c r="CL119" s="1042"/>
      <c r="CM119" s="1096" t="s">
        <v>470</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1699155</v>
      </c>
      <c r="DH119" s="1078"/>
      <c r="DI119" s="1078"/>
      <c r="DJ119" s="1078"/>
      <c r="DK119" s="1079"/>
      <c r="DL119" s="1077">
        <v>1539102</v>
      </c>
      <c r="DM119" s="1078"/>
      <c r="DN119" s="1078"/>
      <c r="DO119" s="1078"/>
      <c r="DP119" s="1079"/>
      <c r="DQ119" s="1077">
        <v>1379049</v>
      </c>
      <c r="DR119" s="1078"/>
      <c r="DS119" s="1078"/>
      <c r="DT119" s="1078"/>
      <c r="DU119" s="1079"/>
      <c r="DV119" s="1080">
        <v>0.8</v>
      </c>
      <c r="DW119" s="1081"/>
      <c r="DX119" s="1081"/>
      <c r="DY119" s="1081"/>
      <c r="DZ119" s="1082"/>
    </row>
    <row r="120" spans="1:130" s="247" customFormat="1" ht="26.25" customHeight="1" x14ac:dyDescent="0.2">
      <c r="A120" s="1153"/>
      <c r="B120" s="1040"/>
      <c r="C120" s="1010" t="s">
        <v>443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447</v>
      </c>
      <c r="AB120" s="1053"/>
      <c r="AC120" s="1053"/>
      <c r="AD120" s="1053"/>
      <c r="AE120" s="1054"/>
      <c r="AF120" s="1055" t="s">
        <v>437</v>
      </c>
      <c r="AG120" s="1053"/>
      <c r="AH120" s="1053"/>
      <c r="AI120" s="1053"/>
      <c r="AJ120" s="1054"/>
      <c r="AK120" s="1055" t="s">
        <v>447</v>
      </c>
      <c r="AL120" s="1053"/>
      <c r="AM120" s="1053"/>
      <c r="AN120" s="1053"/>
      <c r="AO120" s="1054"/>
      <c r="AP120" s="1056" t="s">
        <v>447</v>
      </c>
      <c r="AQ120" s="1057"/>
      <c r="AR120" s="1057"/>
      <c r="AS120" s="1057"/>
      <c r="AT120" s="1058"/>
      <c r="AU120" s="1083" t="s">
        <v>471</v>
      </c>
      <c r="AV120" s="1084"/>
      <c r="AW120" s="1084"/>
      <c r="AX120" s="1084"/>
      <c r="AY120" s="1085"/>
      <c r="AZ120" s="1034" t="s">
        <v>472</v>
      </c>
      <c r="BA120" s="983"/>
      <c r="BB120" s="983"/>
      <c r="BC120" s="983"/>
      <c r="BD120" s="983"/>
      <c r="BE120" s="983"/>
      <c r="BF120" s="983"/>
      <c r="BG120" s="983"/>
      <c r="BH120" s="983"/>
      <c r="BI120" s="983"/>
      <c r="BJ120" s="983"/>
      <c r="BK120" s="983"/>
      <c r="BL120" s="983"/>
      <c r="BM120" s="983"/>
      <c r="BN120" s="983"/>
      <c r="BO120" s="983"/>
      <c r="BP120" s="984"/>
      <c r="BQ120" s="1020">
        <v>157783934</v>
      </c>
      <c r="BR120" s="1021"/>
      <c r="BS120" s="1021"/>
      <c r="BT120" s="1021"/>
      <c r="BU120" s="1021"/>
      <c r="BV120" s="1021">
        <v>167185837</v>
      </c>
      <c r="BW120" s="1021"/>
      <c r="BX120" s="1021"/>
      <c r="BY120" s="1021"/>
      <c r="BZ120" s="1021"/>
      <c r="CA120" s="1021">
        <v>180739916</v>
      </c>
      <c r="CB120" s="1021"/>
      <c r="CC120" s="1021"/>
      <c r="CD120" s="1021"/>
      <c r="CE120" s="1021"/>
      <c r="CF120" s="1035">
        <v>109.9</v>
      </c>
      <c r="CG120" s="1036"/>
      <c r="CH120" s="1036"/>
      <c r="CI120" s="1036"/>
      <c r="CJ120" s="1036"/>
      <c r="CK120" s="1101" t="s">
        <v>473</v>
      </c>
      <c r="CL120" s="1102"/>
      <c r="CM120" s="1102"/>
      <c r="CN120" s="1102"/>
      <c r="CO120" s="1103"/>
      <c r="CP120" s="1109" t="s">
        <v>474</v>
      </c>
      <c r="CQ120" s="1110"/>
      <c r="CR120" s="1110"/>
      <c r="CS120" s="1110"/>
      <c r="CT120" s="1110"/>
      <c r="CU120" s="1110"/>
      <c r="CV120" s="1110"/>
      <c r="CW120" s="1110"/>
      <c r="CX120" s="1110"/>
      <c r="CY120" s="1110"/>
      <c r="CZ120" s="1110"/>
      <c r="DA120" s="1110"/>
      <c r="DB120" s="1110"/>
      <c r="DC120" s="1110"/>
      <c r="DD120" s="1110"/>
      <c r="DE120" s="1110"/>
      <c r="DF120" s="1111"/>
      <c r="DG120" s="1020" t="s">
        <v>461</v>
      </c>
      <c r="DH120" s="1021"/>
      <c r="DI120" s="1021"/>
      <c r="DJ120" s="1021"/>
      <c r="DK120" s="1021"/>
      <c r="DL120" s="1021" t="s">
        <v>437</v>
      </c>
      <c r="DM120" s="1021"/>
      <c r="DN120" s="1021"/>
      <c r="DO120" s="1021"/>
      <c r="DP120" s="1021"/>
      <c r="DQ120" s="1021" t="s">
        <v>450</v>
      </c>
      <c r="DR120" s="1021"/>
      <c r="DS120" s="1021"/>
      <c r="DT120" s="1021"/>
      <c r="DU120" s="1021"/>
      <c r="DV120" s="1022" t="s">
        <v>437</v>
      </c>
      <c r="DW120" s="1022"/>
      <c r="DX120" s="1022"/>
      <c r="DY120" s="1022"/>
      <c r="DZ120" s="1023"/>
    </row>
    <row r="121" spans="1:130" s="247" customFormat="1" ht="26.25" customHeight="1" x14ac:dyDescent="0.2">
      <c r="A121" s="1153"/>
      <c r="B121" s="1040"/>
      <c r="C121" s="1061" t="s">
        <v>475</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437</v>
      </c>
      <c r="AB121" s="1053"/>
      <c r="AC121" s="1053"/>
      <c r="AD121" s="1053"/>
      <c r="AE121" s="1054"/>
      <c r="AF121" s="1055" t="s">
        <v>437</v>
      </c>
      <c r="AG121" s="1053"/>
      <c r="AH121" s="1053"/>
      <c r="AI121" s="1053"/>
      <c r="AJ121" s="1054"/>
      <c r="AK121" s="1055" t="s">
        <v>437</v>
      </c>
      <c r="AL121" s="1053"/>
      <c r="AM121" s="1053"/>
      <c r="AN121" s="1053"/>
      <c r="AO121" s="1054"/>
      <c r="AP121" s="1056" t="s">
        <v>438</v>
      </c>
      <c r="AQ121" s="1057"/>
      <c r="AR121" s="1057"/>
      <c r="AS121" s="1057"/>
      <c r="AT121" s="1058"/>
      <c r="AU121" s="1086"/>
      <c r="AV121" s="1087"/>
      <c r="AW121" s="1087"/>
      <c r="AX121" s="1087"/>
      <c r="AY121" s="1088"/>
      <c r="AZ121" s="1043" t="s">
        <v>476</v>
      </c>
      <c r="BA121" s="1044"/>
      <c r="BB121" s="1044"/>
      <c r="BC121" s="1044"/>
      <c r="BD121" s="1044"/>
      <c r="BE121" s="1044"/>
      <c r="BF121" s="1044"/>
      <c r="BG121" s="1044"/>
      <c r="BH121" s="1044"/>
      <c r="BI121" s="1044"/>
      <c r="BJ121" s="1044"/>
      <c r="BK121" s="1044"/>
      <c r="BL121" s="1044"/>
      <c r="BM121" s="1044"/>
      <c r="BN121" s="1044"/>
      <c r="BO121" s="1044"/>
      <c r="BP121" s="1045"/>
      <c r="BQ121" s="1013">
        <v>2630970</v>
      </c>
      <c r="BR121" s="1014"/>
      <c r="BS121" s="1014"/>
      <c r="BT121" s="1014"/>
      <c r="BU121" s="1014"/>
      <c r="BV121" s="1014">
        <v>2420895</v>
      </c>
      <c r="BW121" s="1014"/>
      <c r="BX121" s="1014"/>
      <c r="BY121" s="1014"/>
      <c r="BZ121" s="1014"/>
      <c r="CA121" s="1014">
        <v>2422075</v>
      </c>
      <c r="CB121" s="1014"/>
      <c r="CC121" s="1014"/>
      <c r="CD121" s="1014"/>
      <c r="CE121" s="1014"/>
      <c r="CF121" s="1008">
        <v>1.5</v>
      </c>
      <c r="CG121" s="1009"/>
      <c r="CH121" s="1009"/>
      <c r="CI121" s="1009"/>
      <c r="CJ121" s="1009"/>
      <c r="CK121" s="1104"/>
      <c r="CL121" s="1105"/>
      <c r="CM121" s="1105"/>
      <c r="CN121" s="1105"/>
      <c r="CO121" s="1106"/>
      <c r="CP121" s="1114" t="s">
        <v>477</v>
      </c>
      <c r="CQ121" s="1115"/>
      <c r="CR121" s="1115"/>
      <c r="CS121" s="1115"/>
      <c r="CT121" s="1115"/>
      <c r="CU121" s="1115"/>
      <c r="CV121" s="1115"/>
      <c r="CW121" s="1115"/>
      <c r="CX121" s="1115"/>
      <c r="CY121" s="1115"/>
      <c r="CZ121" s="1115"/>
      <c r="DA121" s="1115"/>
      <c r="DB121" s="1115"/>
      <c r="DC121" s="1115"/>
      <c r="DD121" s="1115"/>
      <c r="DE121" s="1115"/>
      <c r="DF121" s="1116"/>
      <c r="DG121" s="1013" t="s">
        <v>438</v>
      </c>
      <c r="DH121" s="1014"/>
      <c r="DI121" s="1014"/>
      <c r="DJ121" s="1014"/>
      <c r="DK121" s="1014"/>
      <c r="DL121" s="1014" t="s">
        <v>438</v>
      </c>
      <c r="DM121" s="1014"/>
      <c r="DN121" s="1014"/>
      <c r="DO121" s="1014"/>
      <c r="DP121" s="1014"/>
      <c r="DQ121" s="1014" t="s">
        <v>438</v>
      </c>
      <c r="DR121" s="1014"/>
      <c r="DS121" s="1014"/>
      <c r="DT121" s="1014"/>
      <c r="DU121" s="1014"/>
      <c r="DV121" s="1015" t="s">
        <v>436</v>
      </c>
      <c r="DW121" s="1015"/>
      <c r="DX121" s="1015"/>
      <c r="DY121" s="1015"/>
      <c r="DZ121" s="1016"/>
    </row>
    <row r="122" spans="1:130" s="247" customFormat="1" ht="26.25" customHeight="1" x14ac:dyDescent="0.2">
      <c r="A122" s="1153"/>
      <c r="B122" s="1040"/>
      <c r="C122" s="1010" t="s">
        <v>455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436</v>
      </c>
      <c r="AB122" s="1053"/>
      <c r="AC122" s="1053"/>
      <c r="AD122" s="1053"/>
      <c r="AE122" s="1054"/>
      <c r="AF122" s="1055" t="s">
        <v>437</v>
      </c>
      <c r="AG122" s="1053"/>
      <c r="AH122" s="1053"/>
      <c r="AI122" s="1053"/>
      <c r="AJ122" s="1054"/>
      <c r="AK122" s="1055" t="s">
        <v>447</v>
      </c>
      <c r="AL122" s="1053"/>
      <c r="AM122" s="1053"/>
      <c r="AN122" s="1053"/>
      <c r="AO122" s="1054"/>
      <c r="AP122" s="1056" t="s">
        <v>437</v>
      </c>
      <c r="AQ122" s="1057"/>
      <c r="AR122" s="1057"/>
      <c r="AS122" s="1057"/>
      <c r="AT122" s="1058"/>
      <c r="AU122" s="1086"/>
      <c r="AV122" s="1087"/>
      <c r="AW122" s="1087"/>
      <c r="AX122" s="1087"/>
      <c r="AY122" s="1088"/>
      <c r="AZ122" s="1068" t="s">
        <v>478</v>
      </c>
      <c r="BA122" s="1059"/>
      <c r="BB122" s="1059"/>
      <c r="BC122" s="1059"/>
      <c r="BD122" s="1059"/>
      <c r="BE122" s="1059"/>
      <c r="BF122" s="1059"/>
      <c r="BG122" s="1059"/>
      <c r="BH122" s="1059"/>
      <c r="BI122" s="1059"/>
      <c r="BJ122" s="1059"/>
      <c r="BK122" s="1059"/>
      <c r="BL122" s="1059"/>
      <c r="BM122" s="1059"/>
      <c r="BN122" s="1059"/>
      <c r="BO122" s="1059"/>
      <c r="BP122" s="1060"/>
      <c r="BQ122" s="1091">
        <v>109190868</v>
      </c>
      <c r="BR122" s="1092"/>
      <c r="BS122" s="1092"/>
      <c r="BT122" s="1092"/>
      <c r="BU122" s="1092"/>
      <c r="BV122" s="1092">
        <v>99269345</v>
      </c>
      <c r="BW122" s="1092"/>
      <c r="BX122" s="1092"/>
      <c r="BY122" s="1092"/>
      <c r="BZ122" s="1092"/>
      <c r="CA122" s="1092">
        <v>89720954</v>
      </c>
      <c r="CB122" s="1092"/>
      <c r="CC122" s="1092"/>
      <c r="CD122" s="1092"/>
      <c r="CE122" s="1092"/>
      <c r="CF122" s="1112">
        <v>54.6</v>
      </c>
      <c r="CG122" s="1113"/>
      <c r="CH122" s="1113"/>
      <c r="CI122" s="1113"/>
      <c r="CJ122" s="1113"/>
      <c r="CK122" s="1104"/>
      <c r="CL122" s="1105"/>
      <c r="CM122" s="1105"/>
      <c r="CN122" s="1105"/>
      <c r="CO122" s="1106"/>
      <c r="CP122" s="1114" t="s">
        <v>479</v>
      </c>
      <c r="CQ122" s="1115"/>
      <c r="CR122" s="1115"/>
      <c r="CS122" s="1115"/>
      <c r="CT122" s="1115"/>
      <c r="CU122" s="1115"/>
      <c r="CV122" s="1115"/>
      <c r="CW122" s="1115"/>
      <c r="CX122" s="1115"/>
      <c r="CY122" s="1115"/>
      <c r="CZ122" s="1115"/>
      <c r="DA122" s="1115"/>
      <c r="DB122" s="1115"/>
      <c r="DC122" s="1115"/>
      <c r="DD122" s="1115"/>
      <c r="DE122" s="1115"/>
      <c r="DF122" s="1116"/>
      <c r="DG122" s="1013" t="s">
        <v>436</v>
      </c>
      <c r="DH122" s="1014"/>
      <c r="DI122" s="1014"/>
      <c r="DJ122" s="1014"/>
      <c r="DK122" s="1014"/>
      <c r="DL122" s="1014" t="s">
        <v>439</v>
      </c>
      <c r="DM122" s="1014"/>
      <c r="DN122" s="1014"/>
      <c r="DO122" s="1014"/>
      <c r="DP122" s="1014"/>
      <c r="DQ122" s="1014" t="s">
        <v>438</v>
      </c>
      <c r="DR122" s="1014"/>
      <c r="DS122" s="1014"/>
      <c r="DT122" s="1014"/>
      <c r="DU122" s="1014"/>
      <c r="DV122" s="1015" t="s">
        <v>450</v>
      </c>
      <c r="DW122" s="1015"/>
      <c r="DX122" s="1015"/>
      <c r="DY122" s="1015"/>
      <c r="DZ122" s="1016"/>
    </row>
    <row r="123" spans="1:130" s="247" customFormat="1" ht="26.25" customHeight="1" x14ac:dyDescent="0.2">
      <c r="A123" s="1153"/>
      <c r="B123" s="1040"/>
      <c r="C123" s="1010" t="s">
        <v>462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116779</v>
      </c>
      <c r="AB123" s="1053"/>
      <c r="AC123" s="1053"/>
      <c r="AD123" s="1053"/>
      <c r="AE123" s="1054"/>
      <c r="AF123" s="1055">
        <v>116779</v>
      </c>
      <c r="AG123" s="1053"/>
      <c r="AH123" s="1053"/>
      <c r="AI123" s="1053"/>
      <c r="AJ123" s="1054"/>
      <c r="AK123" s="1055">
        <v>111979</v>
      </c>
      <c r="AL123" s="1053"/>
      <c r="AM123" s="1053"/>
      <c r="AN123" s="1053"/>
      <c r="AO123" s="1054"/>
      <c r="AP123" s="1056">
        <v>0.1</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480</v>
      </c>
      <c r="BP123" s="1100"/>
      <c r="BQ123" s="1159">
        <v>269605772</v>
      </c>
      <c r="BR123" s="1160"/>
      <c r="BS123" s="1160"/>
      <c r="BT123" s="1160"/>
      <c r="BU123" s="1160"/>
      <c r="BV123" s="1160">
        <v>268876077</v>
      </c>
      <c r="BW123" s="1160"/>
      <c r="BX123" s="1160"/>
      <c r="BY123" s="1160"/>
      <c r="BZ123" s="1160"/>
      <c r="CA123" s="1160">
        <v>272882945</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5">
      <c r="A124" s="1153"/>
      <c r="B124" s="1040"/>
      <c r="C124" s="1010" t="s">
        <v>465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439</v>
      </c>
      <c r="AB124" s="1053"/>
      <c r="AC124" s="1053"/>
      <c r="AD124" s="1053"/>
      <c r="AE124" s="1054"/>
      <c r="AF124" s="1055" t="s">
        <v>441</v>
      </c>
      <c r="AG124" s="1053"/>
      <c r="AH124" s="1053"/>
      <c r="AI124" s="1053"/>
      <c r="AJ124" s="1054"/>
      <c r="AK124" s="1055" t="s">
        <v>437</v>
      </c>
      <c r="AL124" s="1053"/>
      <c r="AM124" s="1053"/>
      <c r="AN124" s="1053"/>
      <c r="AO124" s="1054"/>
      <c r="AP124" s="1056" t="s">
        <v>447</v>
      </c>
      <c r="AQ124" s="1057"/>
      <c r="AR124" s="1057"/>
      <c r="AS124" s="1057"/>
      <c r="AT124" s="1058"/>
      <c r="AU124" s="1155" t="s">
        <v>481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437</v>
      </c>
      <c r="BR124" s="1122"/>
      <c r="BS124" s="1122"/>
      <c r="BT124" s="1122"/>
      <c r="BU124" s="1122"/>
      <c r="BV124" s="1122" t="s">
        <v>438</v>
      </c>
      <c r="BW124" s="1122"/>
      <c r="BX124" s="1122"/>
      <c r="BY124" s="1122"/>
      <c r="BZ124" s="1122"/>
      <c r="CA124" s="1122" t="s">
        <v>437</v>
      </c>
      <c r="CB124" s="1122"/>
      <c r="CC124" s="1122"/>
      <c r="CD124" s="1122"/>
      <c r="CE124" s="1122"/>
      <c r="CF124" s="1123"/>
      <c r="CG124" s="1124"/>
      <c r="CH124" s="1124"/>
      <c r="CI124" s="1124"/>
      <c r="CJ124" s="1125"/>
      <c r="CK124" s="1107"/>
      <c r="CL124" s="1107"/>
      <c r="CM124" s="1107"/>
      <c r="CN124" s="1107"/>
      <c r="CO124" s="1108"/>
      <c r="CP124" s="1114" t="s">
        <v>482</v>
      </c>
      <c r="CQ124" s="1115"/>
      <c r="CR124" s="1115"/>
      <c r="CS124" s="1115"/>
      <c r="CT124" s="1115"/>
      <c r="CU124" s="1115"/>
      <c r="CV124" s="1115"/>
      <c r="CW124" s="1115"/>
      <c r="CX124" s="1115"/>
      <c r="CY124" s="1115"/>
      <c r="CZ124" s="1115"/>
      <c r="DA124" s="1115"/>
      <c r="DB124" s="1115"/>
      <c r="DC124" s="1115"/>
      <c r="DD124" s="1115"/>
      <c r="DE124" s="1115"/>
      <c r="DF124" s="1116"/>
      <c r="DG124" s="1099" t="s">
        <v>461</v>
      </c>
      <c r="DH124" s="1078"/>
      <c r="DI124" s="1078"/>
      <c r="DJ124" s="1078"/>
      <c r="DK124" s="1079"/>
      <c r="DL124" s="1077" t="s">
        <v>450</v>
      </c>
      <c r="DM124" s="1078"/>
      <c r="DN124" s="1078"/>
      <c r="DO124" s="1078"/>
      <c r="DP124" s="1079"/>
      <c r="DQ124" s="1077" t="s">
        <v>461</v>
      </c>
      <c r="DR124" s="1078"/>
      <c r="DS124" s="1078"/>
      <c r="DT124" s="1078"/>
      <c r="DU124" s="1079"/>
      <c r="DV124" s="1080" t="s">
        <v>461</v>
      </c>
      <c r="DW124" s="1081"/>
      <c r="DX124" s="1081"/>
      <c r="DY124" s="1081"/>
      <c r="DZ124" s="1082"/>
    </row>
    <row r="125" spans="1:130" s="247" customFormat="1" ht="26.25" customHeight="1" x14ac:dyDescent="0.2">
      <c r="A125" s="1153"/>
      <c r="B125" s="1040"/>
      <c r="C125" s="1010" t="s">
        <v>467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441</v>
      </c>
      <c r="AB125" s="1053"/>
      <c r="AC125" s="1053"/>
      <c r="AD125" s="1053"/>
      <c r="AE125" s="1054"/>
      <c r="AF125" s="1055" t="s">
        <v>441</v>
      </c>
      <c r="AG125" s="1053"/>
      <c r="AH125" s="1053"/>
      <c r="AI125" s="1053"/>
      <c r="AJ125" s="1054"/>
      <c r="AK125" s="1055" t="s">
        <v>461</v>
      </c>
      <c r="AL125" s="1053"/>
      <c r="AM125" s="1053"/>
      <c r="AN125" s="1053"/>
      <c r="AO125" s="1054"/>
      <c r="AP125" s="1056" t="s">
        <v>461</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483</v>
      </c>
      <c r="CL125" s="1102"/>
      <c r="CM125" s="1102"/>
      <c r="CN125" s="1102"/>
      <c r="CO125" s="1103"/>
      <c r="CP125" s="1034" t="s">
        <v>484</v>
      </c>
      <c r="CQ125" s="983"/>
      <c r="CR125" s="983"/>
      <c r="CS125" s="983"/>
      <c r="CT125" s="983"/>
      <c r="CU125" s="983"/>
      <c r="CV125" s="983"/>
      <c r="CW125" s="983"/>
      <c r="CX125" s="983"/>
      <c r="CY125" s="983"/>
      <c r="CZ125" s="983"/>
      <c r="DA125" s="983"/>
      <c r="DB125" s="983"/>
      <c r="DC125" s="983"/>
      <c r="DD125" s="983"/>
      <c r="DE125" s="983"/>
      <c r="DF125" s="984"/>
      <c r="DG125" s="1020" t="s">
        <v>461</v>
      </c>
      <c r="DH125" s="1021"/>
      <c r="DI125" s="1021"/>
      <c r="DJ125" s="1021"/>
      <c r="DK125" s="1021"/>
      <c r="DL125" s="1021" t="s">
        <v>461</v>
      </c>
      <c r="DM125" s="1021"/>
      <c r="DN125" s="1021"/>
      <c r="DO125" s="1021"/>
      <c r="DP125" s="1021"/>
      <c r="DQ125" s="1021" t="s">
        <v>441</v>
      </c>
      <c r="DR125" s="1021"/>
      <c r="DS125" s="1021"/>
      <c r="DT125" s="1021"/>
      <c r="DU125" s="1021"/>
      <c r="DV125" s="1022" t="s">
        <v>438</v>
      </c>
      <c r="DW125" s="1022"/>
      <c r="DX125" s="1022"/>
      <c r="DY125" s="1022"/>
      <c r="DZ125" s="1023"/>
    </row>
    <row r="126" spans="1:130" s="247" customFormat="1" ht="26.25" customHeight="1" thickBot="1" x14ac:dyDescent="0.25">
      <c r="A126" s="1153"/>
      <c r="B126" s="1040"/>
      <c r="C126" s="1010" t="s">
        <v>470</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500140</v>
      </c>
      <c r="AB126" s="1053"/>
      <c r="AC126" s="1053"/>
      <c r="AD126" s="1053"/>
      <c r="AE126" s="1054"/>
      <c r="AF126" s="1055">
        <v>369344</v>
      </c>
      <c r="AG126" s="1053"/>
      <c r="AH126" s="1053"/>
      <c r="AI126" s="1053"/>
      <c r="AJ126" s="1054"/>
      <c r="AK126" s="1055">
        <v>160053</v>
      </c>
      <c r="AL126" s="1053"/>
      <c r="AM126" s="1053"/>
      <c r="AN126" s="1053"/>
      <c r="AO126" s="1054"/>
      <c r="AP126" s="1056">
        <v>0.1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485</v>
      </c>
      <c r="CQ126" s="1044"/>
      <c r="CR126" s="1044"/>
      <c r="CS126" s="1044"/>
      <c r="CT126" s="1044"/>
      <c r="CU126" s="1044"/>
      <c r="CV126" s="1044"/>
      <c r="CW126" s="1044"/>
      <c r="CX126" s="1044"/>
      <c r="CY126" s="1044"/>
      <c r="CZ126" s="1044"/>
      <c r="DA126" s="1044"/>
      <c r="DB126" s="1044"/>
      <c r="DC126" s="1044"/>
      <c r="DD126" s="1044"/>
      <c r="DE126" s="1044"/>
      <c r="DF126" s="1045"/>
      <c r="DG126" s="1013" t="s">
        <v>461</v>
      </c>
      <c r="DH126" s="1014"/>
      <c r="DI126" s="1014"/>
      <c r="DJ126" s="1014"/>
      <c r="DK126" s="1014"/>
      <c r="DL126" s="1014" t="s">
        <v>438</v>
      </c>
      <c r="DM126" s="1014"/>
      <c r="DN126" s="1014"/>
      <c r="DO126" s="1014"/>
      <c r="DP126" s="1014"/>
      <c r="DQ126" s="1014" t="s">
        <v>461</v>
      </c>
      <c r="DR126" s="1014"/>
      <c r="DS126" s="1014"/>
      <c r="DT126" s="1014"/>
      <c r="DU126" s="1014"/>
      <c r="DV126" s="1015" t="s">
        <v>136</v>
      </c>
      <c r="DW126" s="1015"/>
      <c r="DX126" s="1015"/>
      <c r="DY126" s="1015"/>
      <c r="DZ126" s="1016"/>
    </row>
    <row r="127" spans="1:130" s="247" customFormat="1" ht="26.25" customHeight="1" x14ac:dyDescent="0.2">
      <c r="A127" s="1154"/>
      <c r="B127" s="1042"/>
      <c r="C127" s="1096" t="s">
        <v>486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461</v>
      </c>
      <c r="AB127" s="1053"/>
      <c r="AC127" s="1053"/>
      <c r="AD127" s="1053"/>
      <c r="AE127" s="1054"/>
      <c r="AF127" s="1055" t="s">
        <v>468</v>
      </c>
      <c r="AG127" s="1053"/>
      <c r="AH127" s="1053"/>
      <c r="AI127" s="1053"/>
      <c r="AJ127" s="1054"/>
      <c r="AK127" s="1055" t="s">
        <v>438</v>
      </c>
      <c r="AL127" s="1053"/>
      <c r="AM127" s="1053"/>
      <c r="AN127" s="1053"/>
      <c r="AO127" s="1054"/>
      <c r="AP127" s="1056" t="s">
        <v>461</v>
      </c>
      <c r="AQ127" s="1057"/>
      <c r="AR127" s="1057"/>
      <c r="AS127" s="1057"/>
      <c r="AT127" s="1058"/>
      <c r="AU127" s="283"/>
      <c r="AV127" s="283"/>
      <c r="AW127" s="283"/>
      <c r="AX127" s="1126" t="s">
        <v>487</v>
      </c>
      <c r="AY127" s="1127"/>
      <c r="AZ127" s="1127"/>
      <c r="BA127" s="1127"/>
      <c r="BB127" s="1127"/>
      <c r="BC127" s="1127"/>
      <c r="BD127" s="1127"/>
      <c r="BE127" s="1128"/>
      <c r="BF127" s="1129" t="s">
        <v>488</v>
      </c>
      <c r="BG127" s="1127"/>
      <c r="BH127" s="1127"/>
      <c r="BI127" s="1127"/>
      <c r="BJ127" s="1127"/>
      <c r="BK127" s="1127"/>
      <c r="BL127" s="1128"/>
      <c r="BM127" s="1129" t="s">
        <v>489</v>
      </c>
      <c r="BN127" s="1127"/>
      <c r="BO127" s="1127"/>
      <c r="BP127" s="1127"/>
      <c r="BQ127" s="1127"/>
      <c r="BR127" s="1127"/>
      <c r="BS127" s="1128"/>
      <c r="BT127" s="1129" t="s">
        <v>490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491</v>
      </c>
      <c r="CQ127" s="1044"/>
      <c r="CR127" s="1044"/>
      <c r="CS127" s="1044"/>
      <c r="CT127" s="1044"/>
      <c r="CU127" s="1044"/>
      <c r="CV127" s="1044"/>
      <c r="CW127" s="1044"/>
      <c r="CX127" s="1044"/>
      <c r="CY127" s="1044"/>
      <c r="CZ127" s="1044"/>
      <c r="DA127" s="1044"/>
      <c r="DB127" s="1044"/>
      <c r="DC127" s="1044"/>
      <c r="DD127" s="1044"/>
      <c r="DE127" s="1044"/>
      <c r="DF127" s="1045"/>
      <c r="DG127" s="1013" t="s">
        <v>468</v>
      </c>
      <c r="DH127" s="1014"/>
      <c r="DI127" s="1014"/>
      <c r="DJ127" s="1014"/>
      <c r="DK127" s="1014"/>
      <c r="DL127" s="1014" t="s">
        <v>461</v>
      </c>
      <c r="DM127" s="1014"/>
      <c r="DN127" s="1014"/>
      <c r="DO127" s="1014"/>
      <c r="DP127" s="1014"/>
      <c r="DQ127" s="1014" t="s">
        <v>441</v>
      </c>
      <c r="DR127" s="1014"/>
      <c r="DS127" s="1014"/>
      <c r="DT127" s="1014"/>
      <c r="DU127" s="1014"/>
      <c r="DV127" s="1015" t="s">
        <v>461</v>
      </c>
      <c r="DW127" s="1015"/>
      <c r="DX127" s="1015"/>
      <c r="DY127" s="1015"/>
      <c r="DZ127" s="1016"/>
    </row>
    <row r="128" spans="1:130" s="247" customFormat="1" ht="26.25" customHeight="1" thickBot="1" x14ac:dyDescent="0.25">
      <c r="A128" s="1137" t="s">
        <v>492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493</v>
      </c>
      <c r="X128" s="1139"/>
      <c r="Y128" s="1139"/>
      <c r="Z128" s="1140"/>
      <c r="AA128" s="1141" t="s">
        <v>441</v>
      </c>
      <c r="AB128" s="1142"/>
      <c r="AC128" s="1142"/>
      <c r="AD128" s="1142"/>
      <c r="AE128" s="1143"/>
      <c r="AF128" s="1144" t="s">
        <v>441</v>
      </c>
      <c r="AG128" s="1142"/>
      <c r="AH128" s="1142"/>
      <c r="AI128" s="1142"/>
      <c r="AJ128" s="1143"/>
      <c r="AK128" s="1144" t="s">
        <v>461</v>
      </c>
      <c r="AL128" s="1142"/>
      <c r="AM128" s="1142"/>
      <c r="AN128" s="1142"/>
      <c r="AO128" s="1143"/>
      <c r="AP128" s="1145"/>
      <c r="AQ128" s="1146"/>
      <c r="AR128" s="1146"/>
      <c r="AS128" s="1146"/>
      <c r="AT128" s="1147"/>
      <c r="AU128" s="283"/>
      <c r="AV128" s="283"/>
      <c r="AW128" s="283"/>
      <c r="AX128" s="982" t="s">
        <v>494</v>
      </c>
      <c r="AY128" s="983"/>
      <c r="AZ128" s="983"/>
      <c r="BA128" s="983"/>
      <c r="BB128" s="983"/>
      <c r="BC128" s="983"/>
      <c r="BD128" s="983"/>
      <c r="BE128" s="984"/>
      <c r="BF128" s="1148" t="s">
        <v>450</v>
      </c>
      <c r="BG128" s="1149"/>
      <c r="BH128" s="1149"/>
      <c r="BI128" s="1149"/>
      <c r="BJ128" s="1149"/>
      <c r="BK128" s="1149"/>
      <c r="BL128" s="1150"/>
      <c r="BM128" s="1148">
        <v>11.25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495</v>
      </c>
      <c r="CQ128" s="1131"/>
      <c r="CR128" s="1131"/>
      <c r="CS128" s="1131"/>
      <c r="CT128" s="1131"/>
      <c r="CU128" s="1131"/>
      <c r="CV128" s="1131"/>
      <c r="CW128" s="1131"/>
      <c r="CX128" s="1131"/>
      <c r="CY128" s="1131"/>
      <c r="CZ128" s="1131"/>
      <c r="DA128" s="1131"/>
      <c r="DB128" s="1131"/>
      <c r="DC128" s="1131"/>
      <c r="DD128" s="1131"/>
      <c r="DE128" s="1131"/>
      <c r="DF128" s="1132"/>
      <c r="DG128" s="1133">
        <v>86288</v>
      </c>
      <c r="DH128" s="1134"/>
      <c r="DI128" s="1134"/>
      <c r="DJ128" s="1134"/>
      <c r="DK128" s="1134"/>
      <c r="DL128" s="1134">
        <v>70659</v>
      </c>
      <c r="DM128" s="1134"/>
      <c r="DN128" s="1134"/>
      <c r="DO128" s="1134"/>
      <c r="DP128" s="1134"/>
      <c r="DQ128" s="1134">
        <v>55369</v>
      </c>
      <c r="DR128" s="1134"/>
      <c r="DS128" s="1134"/>
      <c r="DT128" s="1134"/>
      <c r="DU128" s="1134"/>
      <c r="DV128" s="1135">
        <v>0</v>
      </c>
      <c r="DW128" s="1135"/>
      <c r="DX128" s="1135"/>
      <c r="DY128" s="1135"/>
      <c r="DZ128" s="1136"/>
    </row>
    <row r="129" spans="1:131" s="247" customFormat="1" ht="26.25" customHeight="1" x14ac:dyDescent="0.2">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496</v>
      </c>
      <c r="X129" s="1168"/>
      <c r="Y129" s="1168"/>
      <c r="Z129" s="1169"/>
      <c r="AA129" s="1052">
        <v>162544489</v>
      </c>
      <c r="AB129" s="1053"/>
      <c r="AC129" s="1053"/>
      <c r="AD129" s="1053"/>
      <c r="AE129" s="1054"/>
      <c r="AF129" s="1055">
        <v>170684523</v>
      </c>
      <c r="AG129" s="1053"/>
      <c r="AH129" s="1053"/>
      <c r="AI129" s="1053"/>
      <c r="AJ129" s="1054"/>
      <c r="AK129" s="1055">
        <v>175182952</v>
      </c>
      <c r="AL129" s="1053"/>
      <c r="AM129" s="1053"/>
      <c r="AN129" s="1053"/>
      <c r="AO129" s="1054"/>
      <c r="AP129" s="1170"/>
      <c r="AQ129" s="1171"/>
      <c r="AR129" s="1171"/>
      <c r="AS129" s="1171"/>
      <c r="AT129" s="1172"/>
      <c r="AU129" s="285"/>
      <c r="AV129" s="285"/>
      <c r="AW129" s="285"/>
      <c r="AX129" s="1161" t="s">
        <v>497</v>
      </c>
      <c r="AY129" s="1044"/>
      <c r="AZ129" s="1044"/>
      <c r="BA129" s="1044"/>
      <c r="BB129" s="1044"/>
      <c r="BC129" s="1044"/>
      <c r="BD129" s="1044"/>
      <c r="BE129" s="1045"/>
      <c r="BF129" s="1162" t="s">
        <v>498</v>
      </c>
      <c r="BG129" s="1163"/>
      <c r="BH129" s="1163"/>
      <c r="BI129" s="1163"/>
      <c r="BJ129" s="1163"/>
      <c r="BK129" s="1163"/>
      <c r="BL129" s="1164"/>
      <c r="BM129" s="1162">
        <v>16.25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499</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500</v>
      </c>
      <c r="X130" s="1168"/>
      <c r="Y130" s="1168"/>
      <c r="Z130" s="1169"/>
      <c r="AA130" s="1052">
        <v>11390567</v>
      </c>
      <c r="AB130" s="1053"/>
      <c r="AC130" s="1053"/>
      <c r="AD130" s="1053"/>
      <c r="AE130" s="1054"/>
      <c r="AF130" s="1055">
        <v>11081747</v>
      </c>
      <c r="AG130" s="1053"/>
      <c r="AH130" s="1053"/>
      <c r="AI130" s="1053"/>
      <c r="AJ130" s="1054"/>
      <c r="AK130" s="1055">
        <v>10769731</v>
      </c>
      <c r="AL130" s="1053"/>
      <c r="AM130" s="1053"/>
      <c r="AN130" s="1053"/>
      <c r="AO130" s="1054"/>
      <c r="AP130" s="1170"/>
      <c r="AQ130" s="1171"/>
      <c r="AR130" s="1171"/>
      <c r="AS130" s="1171"/>
      <c r="AT130" s="1172"/>
      <c r="AU130" s="285"/>
      <c r="AV130" s="285"/>
      <c r="AW130" s="285"/>
      <c r="AX130" s="1161" t="s">
        <v>501</v>
      </c>
      <c r="AY130" s="1044"/>
      <c r="AZ130" s="1044"/>
      <c r="BA130" s="1044"/>
      <c r="BB130" s="1044"/>
      <c r="BC130" s="1044"/>
      <c r="BD130" s="1044"/>
      <c r="BE130" s="1045"/>
      <c r="BF130" s="1198">
        <v>-3.4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502</v>
      </c>
      <c r="X131" s="1206"/>
      <c r="Y131" s="1206"/>
      <c r="Z131" s="1207"/>
      <c r="AA131" s="1099">
        <v>151153922</v>
      </c>
      <c r="AB131" s="1078"/>
      <c r="AC131" s="1078"/>
      <c r="AD131" s="1078"/>
      <c r="AE131" s="1079"/>
      <c r="AF131" s="1077">
        <v>159602776</v>
      </c>
      <c r="AG131" s="1078"/>
      <c r="AH131" s="1078"/>
      <c r="AI131" s="1078"/>
      <c r="AJ131" s="1079"/>
      <c r="AK131" s="1077">
        <v>164413221</v>
      </c>
      <c r="AL131" s="1078"/>
      <c r="AM131" s="1078"/>
      <c r="AN131" s="1078"/>
      <c r="AO131" s="1079"/>
      <c r="AP131" s="1208"/>
      <c r="AQ131" s="1209"/>
      <c r="AR131" s="1209"/>
      <c r="AS131" s="1209"/>
      <c r="AT131" s="1210"/>
      <c r="AU131" s="285"/>
      <c r="AV131" s="285"/>
      <c r="AW131" s="285"/>
      <c r="AX131" s="1180" t="s">
        <v>503</v>
      </c>
      <c r="AY131" s="1131"/>
      <c r="AZ131" s="1131"/>
      <c r="BA131" s="1131"/>
      <c r="BB131" s="1131"/>
      <c r="BC131" s="1131"/>
      <c r="BD131" s="1131"/>
      <c r="BE131" s="1132"/>
      <c r="BF131" s="1181" t="s">
        <v>504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505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506</v>
      </c>
      <c r="W132" s="1191"/>
      <c r="X132" s="1191"/>
      <c r="Y132" s="1191"/>
      <c r="Z132" s="1192"/>
      <c r="AA132" s="1193">
        <v>-3.4310264209999999</v>
      </c>
      <c r="AB132" s="1194"/>
      <c r="AC132" s="1194"/>
      <c r="AD132" s="1194"/>
      <c r="AE132" s="1195"/>
      <c r="AF132" s="1196">
        <v>-3.444696977</v>
      </c>
      <c r="AG132" s="1194"/>
      <c r="AH132" s="1194"/>
      <c r="AI132" s="1194"/>
      <c r="AJ132" s="1195"/>
      <c r="AK132" s="1196">
        <v>-3.5130921740000001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507</v>
      </c>
      <c r="W133" s="1174"/>
      <c r="X133" s="1174"/>
      <c r="Y133" s="1174"/>
      <c r="Z133" s="1175"/>
      <c r="AA133" s="1176">
        <v>-2.4</v>
      </c>
      <c r="AB133" s="1177"/>
      <c r="AC133" s="1177"/>
      <c r="AD133" s="1177"/>
      <c r="AE133" s="1178"/>
      <c r="AF133" s="1176">
        <v>-3.4</v>
      </c>
      <c r="AG133" s="1177"/>
      <c r="AH133" s="1177"/>
      <c r="AI133" s="1177"/>
      <c r="AJ133" s="1178"/>
      <c r="AK133" s="1176">
        <v>-3.4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SeKMbUSYQ9X8rcDHSO/5VMngoNhjqcqnpBEICO3u5GmyoGLlh229LsUx0cf2ny/xEL2BbY2/viondCS4xD3ElA==" saltValue="dUhXtenx+Qt9aC9Ca0kIq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508</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PTByQ4VNXxH9vCzpN/ZAmNw9vFOz0KNBcOqnbj9NRB9vVHqFGpqn8MHFq5SjGP9ZVPye/iuzycyRsAaPcGbmTw==" saltValue="Ob+yzt4quwGhZwqnhTL7ZQ==" spinCount="100000" sheet="1" objects="1" scenarios="1"/>
  <dataConsolidate/>
  <phoneticPr fontId="2"/>
  <printOptions horizontalCentered="1" verticalCentered="1"/>
  <pageMargins left="0" right="0" top="0" bottom="0" header="0" footer="0"/>
  <pageSetup paperSize="9" scale="30"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1" zoomScaleNormal="81"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00oYDVBIW4kWb+dCRCeb2Id/YAXtGT/7hZMxQSuOoA0Tj67gWzi5ykRM2YL/GT4WC/rk9XhjZPmwOklqUk6wTQ==" saltValue="kPIKBuGCXYiuXHujKG5ll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511</v>
      </c>
      <c r="AP7" s="304"/>
      <c r="AQ7" s="305" t="s">
        <v>512</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513</v>
      </c>
      <c r="AQ8" s="311" t="s">
        <v>514</v>
      </c>
      <c r="AR8" s="312" t="s">
        <v>515</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516</v>
      </c>
      <c r="AL9" s="1217"/>
      <c r="AM9" s="1217"/>
      <c r="AN9" s="1218"/>
      <c r="AO9" s="313">
        <v>36892639</v>
      </c>
      <c r="AP9" s="313">
        <v>53367</v>
      </c>
      <c r="AQ9" s="314">
        <v>62629</v>
      </c>
      <c r="AR9" s="315">
        <v>-14.8</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517</v>
      </c>
      <c r="AL10" s="1217"/>
      <c r="AM10" s="1217"/>
      <c r="AN10" s="1218"/>
      <c r="AO10" s="316">
        <v>709612</v>
      </c>
      <c r="AP10" s="316">
        <v>1026</v>
      </c>
      <c r="AQ10" s="317">
        <v>1046</v>
      </c>
      <c r="AR10" s="318">
        <v>-1.9</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518</v>
      </c>
      <c r="AL11" s="1217"/>
      <c r="AM11" s="1217"/>
      <c r="AN11" s="1218"/>
      <c r="AO11" s="316">
        <v>517017</v>
      </c>
      <c r="AP11" s="316">
        <v>748</v>
      </c>
      <c r="AQ11" s="317">
        <v>841</v>
      </c>
      <c r="AR11" s="318">
        <v>-11.1</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519</v>
      </c>
      <c r="AL12" s="1217"/>
      <c r="AM12" s="1217"/>
      <c r="AN12" s="1218"/>
      <c r="AO12" s="316" t="s">
        <v>520</v>
      </c>
      <c r="AP12" s="316" t="s">
        <v>520</v>
      </c>
      <c r="AQ12" s="317" t="s">
        <v>520</v>
      </c>
      <c r="AR12" s="318" t="s">
        <v>520</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521</v>
      </c>
      <c r="AL13" s="1217"/>
      <c r="AM13" s="1217"/>
      <c r="AN13" s="1218"/>
      <c r="AO13" s="316" t="s">
        <v>520</v>
      </c>
      <c r="AP13" s="316" t="s">
        <v>520</v>
      </c>
      <c r="AQ13" s="317" t="s">
        <v>520</v>
      </c>
      <c r="AR13" s="318" t="s">
        <v>520</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522</v>
      </c>
      <c r="AL14" s="1217"/>
      <c r="AM14" s="1217"/>
      <c r="AN14" s="1218"/>
      <c r="AO14" s="316">
        <v>991571</v>
      </c>
      <c r="AP14" s="316">
        <v>1434</v>
      </c>
      <c r="AQ14" s="317">
        <v>2247</v>
      </c>
      <c r="AR14" s="318">
        <v>-36.200000000000003</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523</v>
      </c>
      <c r="AL15" s="1217"/>
      <c r="AM15" s="1217"/>
      <c r="AN15" s="1218"/>
      <c r="AO15" s="316">
        <v>1037533</v>
      </c>
      <c r="AP15" s="316">
        <v>1501</v>
      </c>
      <c r="AQ15" s="317">
        <v>1478</v>
      </c>
      <c r="AR15" s="318">
        <v>1.6</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524</v>
      </c>
      <c r="AL16" s="1220"/>
      <c r="AM16" s="1220"/>
      <c r="AN16" s="1221"/>
      <c r="AO16" s="316">
        <v>-3446027</v>
      </c>
      <c r="AP16" s="316">
        <v>-4985</v>
      </c>
      <c r="AQ16" s="317">
        <v>-5042</v>
      </c>
      <c r="AR16" s="318">
        <v>-1.1000000000000001</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36702345</v>
      </c>
      <c r="AP17" s="316">
        <v>53092</v>
      </c>
      <c r="AQ17" s="317">
        <v>63199</v>
      </c>
      <c r="AR17" s="318">
        <v>-16</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529</v>
      </c>
      <c r="AL21" s="1212"/>
      <c r="AM21" s="1212"/>
      <c r="AN21" s="1213"/>
      <c r="AO21" s="328">
        <v>4.8600000000000003</v>
      </c>
      <c r="AP21" s="329">
        <v>6.3</v>
      </c>
      <c r="AQ21" s="330">
        <v>-1.44</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530</v>
      </c>
      <c r="AL22" s="1212"/>
      <c r="AM22" s="1212"/>
      <c r="AN22" s="1213"/>
      <c r="AO22" s="333">
        <v>100.1</v>
      </c>
      <c r="AP22" s="334">
        <v>99.1</v>
      </c>
      <c r="AQ22" s="335">
        <v>1</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511</v>
      </c>
      <c r="AP30" s="304"/>
      <c r="AQ30" s="305" t="s">
        <v>512</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513</v>
      </c>
      <c r="AQ31" s="311" t="s">
        <v>514</v>
      </c>
      <c r="AR31" s="312" t="s">
        <v>515</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534</v>
      </c>
      <c r="AL32" s="1228"/>
      <c r="AM32" s="1228"/>
      <c r="AN32" s="1229"/>
      <c r="AO32" s="343">
        <v>4388808</v>
      </c>
      <c r="AP32" s="343">
        <v>6349</v>
      </c>
      <c r="AQ32" s="344">
        <v>4925</v>
      </c>
      <c r="AR32" s="345">
        <v>28.9</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535</v>
      </c>
      <c r="AL33" s="1228"/>
      <c r="AM33" s="1228"/>
      <c r="AN33" s="1229"/>
      <c r="AO33" s="343" t="s">
        <v>520</v>
      </c>
      <c r="AP33" s="343" t="s">
        <v>520</v>
      </c>
      <c r="AQ33" s="344" t="s">
        <v>520</v>
      </c>
      <c r="AR33" s="345" t="s">
        <v>520</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536</v>
      </c>
      <c r="AL34" s="1228"/>
      <c r="AM34" s="1228"/>
      <c r="AN34" s="1229"/>
      <c r="AO34" s="343">
        <v>147633</v>
      </c>
      <c r="AP34" s="343">
        <v>214</v>
      </c>
      <c r="AQ34" s="344">
        <v>327</v>
      </c>
      <c r="AR34" s="345">
        <v>-34.6</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537</v>
      </c>
      <c r="AL35" s="1228"/>
      <c r="AM35" s="1228"/>
      <c r="AN35" s="1229"/>
      <c r="AO35" s="343" t="s">
        <v>520</v>
      </c>
      <c r="AP35" s="343" t="s">
        <v>520</v>
      </c>
      <c r="AQ35" s="344">
        <v>27</v>
      </c>
      <c r="AR35" s="345" t="s">
        <v>520</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538</v>
      </c>
      <c r="AL36" s="1228"/>
      <c r="AM36" s="1228"/>
      <c r="AN36" s="1229"/>
      <c r="AO36" s="343">
        <v>185270</v>
      </c>
      <c r="AP36" s="343">
        <v>268</v>
      </c>
      <c r="AQ36" s="344">
        <v>286</v>
      </c>
      <c r="AR36" s="345">
        <v>-6.3</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539</v>
      </c>
      <c r="AL37" s="1228"/>
      <c r="AM37" s="1228"/>
      <c r="AN37" s="1229"/>
      <c r="AO37" s="343">
        <v>272032</v>
      </c>
      <c r="AP37" s="343">
        <v>394</v>
      </c>
      <c r="AQ37" s="344">
        <v>1760</v>
      </c>
      <c r="AR37" s="345">
        <v>-77.599999999999994</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540</v>
      </c>
      <c r="AL38" s="1231"/>
      <c r="AM38" s="1231"/>
      <c r="AN38" s="1232"/>
      <c r="AO38" s="346" t="s">
        <v>520</v>
      </c>
      <c r="AP38" s="346" t="s">
        <v>520</v>
      </c>
      <c r="AQ38" s="347">
        <v>0</v>
      </c>
      <c r="AR38" s="335" t="s">
        <v>520</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541</v>
      </c>
      <c r="AL39" s="1231"/>
      <c r="AM39" s="1231"/>
      <c r="AN39" s="1232"/>
      <c r="AO39" s="343" t="s">
        <v>520</v>
      </c>
      <c r="AP39" s="343" t="s">
        <v>520</v>
      </c>
      <c r="AQ39" s="344">
        <v>-11</v>
      </c>
      <c r="AR39" s="345" t="s">
        <v>520</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542</v>
      </c>
      <c r="AL40" s="1228"/>
      <c r="AM40" s="1228"/>
      <c r="AN40" s="1229"/>
      <c r="AO40" s="343">
        <v>-10769731</v>
      </c>
      <c r="AP40" s="343">
        <v>-15579</v>
      </c>
      <c r="AQ40" s="344">
        <v>-15582</v>
      </c>
      <c r="AR40" s="345">
        <v>0</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-5775988</v>
      </c>
      <c r="AP41" s="343">
        <v>-8355</v>
      </c>
      <c r="AQ41" s="344">
        <v>-8267</v>
      </c>
      <c r="AR41" s="345">
        <v>1.1000000000000001</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511</v>
      </c>
      <c r="AN49" s="1224" t="s">
        <v>546</v>
      </c>
      <c r="AO49" s="1225"/>
      <c r="AP49" s="1225"/>
      <c r="AQ49" s="1225"/>
      <c r="AR49" s="122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547</v>
      </c>
      <c r="AO50" s="360" t="s">
        <v>548</v>
      </c>
      <c r="AP50" s="361" t="s">
        <v>549</v>
      </c>
      <c r="AQ50" s="362" t="s">
        <v>550</v>
      </c>
      <c r="AR50" s="363" t="s">
        <v>551</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33253775</v>
      </c>
      <c r="AN51" s="365">
        <v>49002</v>
      </c>
      <c r="AO51" s="366">
        <v>-6.9</v>
      </c>
      <c r="AP51" s="367">
        <v>43773</v>
      </c>
      <c r="AQ51" s="368">
        <v>-7</v>
      </c>
      <c r="AR51" s="369">
        <v>0.1</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22134265</v>
      </c>
      <c r="AN52" s="373">
        <v>32616</v>
      </c>
      <c r="AO52" s="374">
        <v>-10.9</v>
      </c>
      <c r="AP52" s="375">
        <v>30346</v>
      </c>
      <c r="AQ52" s="376">
        <v>-6.7</v>
      </c>
      <c r="AR52" s="377">
        <v>-4.2</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37431004</v>
      </c>
      <c r="AN53" s="365">
        <v>54942</v>
      </c>
      <c r="AO53" s="366">
        <v>12.1</v>
      </c>
      <c r="AP53" s="367">
        <v>51565</v>
      </c>
      <c r="AQ53" s="368">
        <v>17.8</v>
      </c>
      <c r="AR53" s="369">
        <v>-5.7</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25150213</v>
      </c>
      <c r="AN54" s="373">
        <v>36916</v>
      </c>
      <c r="AO54" s="374">
        <v>13.2</v>
      </c>
      <c r="AP54" s="375">
        <v>35359</v>
      </c>
      <c r="AQ54" s="376">
        <v>16.5</v>
      </c>
      <c r="AR54" s="377">
        <v>-3.3</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31483528</v>
      </c>
      <c r="AN55" s="365">
        <v>45931</v>
      </c>
      <c r="AO55" s="366">
        <v>-16.399999999999999</v>
      </c>
      <c r="AP55" s="367">
        <v>46686</v>
      </c>
      <c r="AQ55" s="368">
        <v>-9.5</v>
      </c>
      <c r="AR55" s="369">
        <v>-6.9</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21589054</v>
      </c>
      <c r="AN56" s="373">
        <v>31496</v>
      </c>
      <c r="AO56" s="374">
        <v>-14.7</v>
      </c>
      <c r="AP56" s="375">
        <v>32595</v>
      </c>
      <c r="AQ56" s="376">
        <v>-7.8</v>
      </c>
      <c r="AR56" s="377">
        <v>-6.9</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36423052</v>
      </c>
      <c r="AN57" s="365">
        <v>52901</v>
      </c>
      <c r="AO57" s="366">
        <v>15.2</v>
      </c>
      <c r="AP57" s="367">
        <v>49796</v>
      </c>
      <c r="AQ57" s="368">
        <v>6.7</v>
      </c>
      <c r="AR57" s="369">
        <v>8.5</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28661155</v>
      </c>
      <c r="AN58" s="373">
        <v>41628</v>
      </c>
      <c r="AO58" s="374">
        <v>32.200000000000003</v>
      </c>
      <c r="AP58" s="375">
        <v>37281</v>
      </c>
      <c r="AQ58" s="376">
        <v>14.4</v>
      </c>
      <c r="AR58" s="377">
        <v>17.8</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33221944</v>
      </c>
      <c r="AN59" s="365">
        <v>48057</v>
      </c>
      <c r="AO59" s="366">
        <v>-9.1999999999999993</v>
      </c>
      <c r="AP59" s="367">
        <v>51681</v>
      </c>
      <c r="AQ59" s="368">
        <v>3.8</v>
      </c>
      <c r="AR59" s="369">
        <v>-13</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22503665</v>
      </c>
      <c r="AN60" s="373">
        <v>32553</v>
      </c>
      <c r="AO60" s="374">
        <v>-21.8</v>
      </c>
      <c r="AP60" s="375">
        <v>37226</v>
      </c>
      <c r="AQ60" s="376">
        <v>-0.1</v>
      </c>
      <c r="AR60" s="377">
        <v>-21.7</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34362661</v>
      </c>
      <c r="AN61" s="380">
        <v>50167</v>
      </c>
      <c r="AO61" s="381">
        <v>-1</v>
      </c>
      <c r="AP61" s="382">
        <v>48700</v>
      </c>
      <c r="AQ61" s="383">
        <v>2.4</v>
      </c>
      <c r="AR61" s="369">
        <v>-3.4</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24007670</v>
      </c>
      <c r="AN62" s="373">
        <v>35042</v>
      </c>
      <c r="AO62" s="374">
        <v>-0.4</v>
      </c>
      <c r="AP62" s="375">
        <v>34561</v>
      </c>
      <c r="AQ62" s="376">
        <v>3.3</v>
      </c>
      <c r="AR62" s="377">
        <v>-3.7</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U/rM6F7FJiUVXBbX5qr1n3RJqqPyjuFF/1MjMyfc0DDFR9uWUzP4P1EV1QqYoQLkpEG0ysHMlI3uKsVYk64M8Q==" saltValue="T14Q2R7GHbD528UBQA4E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3"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560</v>
      </c>
    </row>
    <row r="120" spans="125:125" ht="13.5" hidden="1" customHeight="1" x14ac:dyDescent="0.2"/>
    <row r="121" spans="125:125" ht="13.5" hidden="1" customHeight="1" x14ac:dyDescent="0.2">
      <c r="DU121" s="291"/>
    </row>
  </sheetData>
  <sheetProtection algorithmName="SHA-512" hashValue="RhPW1YvqJgqDCxe8FsICW83AJ6fEXvah8zxUN53kypALQ5pPp58rEQFee0aIxPHXg4cSb9ysz9k07lxCAf17/w==" saltValue="m07Rdp8SpSgDxMVsJGcLZ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561</v>
      </c>
    </row>
  </sheetData>
  <sheetProtection algorithmName="SHA-512" hashValue="2L+Neojk1ilglvwSh9vZ0/L42UYD2iByUHvso8REOCkggYPcklb8JYwq534hfAHEGmaRqLCo4yjRtKkFAtNGKA==" saltValue="L7MMXlOTB/lcK9Yb7FkLP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236" t="s">
        <v>3</v>
      </c>
      <c r="D47" s="1236"/>
      <c r="E47" s="1237"/>
      <c r="F47" s="11">
        <v>19.850000000000001</v>
      </c>
      <c r="G47" s="12">
        <v>19.02</v>
      </c>
      <c r="H47" s="12">
        <v>20.84</v>
      </c>
      <c r="I47" s="12">
        <v>19.829999999999998</v>
      </c>
      <c r="J47" s="13">
        <v>24.65</v>
      </c>
    </row>
    <row r="48" spans="2:10" ht="57.75" customHeight="1" x14ac:dyDescent="0.2">
      <c r="B48" s="14"/>
      <c r="C48" s="1238" t="s">
        <v>4</v>
      </c>
      <c r="D48" s="1238"/>
      <c r="E48" s="1239"/>
      <c r="F48" s="15">
        <v>4.09</v>
      </c>
      <c r="G48" s="16">
        <v>4.46</v>
      </c>
      <c r="H48" s="16">
        <v>4.55</v>
      </c>
      <c r="I48" s="16">
        <v>4.68</v>
      </c>
      <c r="J48" s="17">
        <v>4.54</v>
      </c>
    </row>
    <row r="49" spans="2:10" ht="57.75" customHeight="1" thickBot="1" x14ac:dyDescent="0.25">
      <c r="B49" s="18"/>
      <c r="C49" s="1240" t="s">
        <v>5</v>
      </c>
      <c r="D49" s="1240"/>
      <c r="E49" s="1241"/>
      <c r="F49" s="19">
        <v>1.24</v>
      </c>
      <c r="G49" s="20" t="s">
        <v>567</v>
      </c>
      <c r="H49" s="20" t="s">
        <v>568</v>
      </c>
      <c r="I49" s="20">
        <v>0.34</v>
      </c>
      <c r="J49" s="21">
        <v>3.02</v>
      </c>
    </row>
    <row r="50" spans="2:10" ht="13.5" customHeight="1" x14ac:dyDescent="0.2"/>
  </sheetData>
  <sheetProtection algorithmName="SHA-512" hashValue="TtDUywGa02RckKj7JnwopQWLZ4zhyy3V8Xs9Lz/nCHSclhZ4v20VOYoXJXnuGIm+Fue7P2FRK6WmtYZVzd33Sw==" saltValue="qHUR3CIHgSScAUam9k5Vj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2021-10-01T11:08:12Z</dcterms:modified>
</cp:coreProperties>
</file>