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75" activeTab="0"/>
  </bookViews>
  <sheets>
    <sheet name="2-1" sheetId="1" r:id="rId1"/>
    <sheet name="2-2" sheetId="2" r:id="rId2"/>
    <sheet name="2-3" sheetId="3" r:id="rId3"/>
    <sheet name="2-4" sheetId="4" r:id="rId4"/>
    <sheet name="2-5" sheetId="5" r:id="rId5"/>
    <sheet name="2-6" sheetId="6" r:id="rId6"/>
    <sheet name="2-7-1" sheetId="7" r:id="rId7"/>
    <sheet name="2-7-2" sheetId="8" r:id="rId8"/>
    <sheet name="2-8-1" sheetId="9" r:id="rId9"/>
    <sheet name="2-8-2" sheetId="10" r:id="rId10"/>
    <sheet name="2-8-3" sheetId="11" r:id="rId11"/>
    <sheet name="2-9-1" sheetId="12" r:id="rId12"/>
    <sheet name="2-9-2" sheetId="13" r:id="rId13"/>
    <sheet name="2-10-1" sheetId="14" r:id="rId14"/>
    <sheet name="2-10-2" sheetId="15" r:id="rId15"/>
    <sheet name="2-11-1" sheetId="16" r:id="rId16"/>
    <sheet name="2-11-2"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sheetId="29" r:id="rId29"/>
    <sheet name="2-24" sheetId="30" r:id="rId30"/>
  </sheets>
  <externalReferences>
    <externalReference r:id="rId33"/>
    <externalReference r:id="rId34"/>
  </externalReferences>
  <definedNames>
    <definedName name="A６５536800">#REF!</definedName>
    <definedName name="A６５800">#REF!</definedName>
    <definedName name="A６５９９９">#REF!</definedName>
    <definedName name="A66999">#REF!</definedName>
    <definedName name="A６９９９９">#REF!</definedName>
    <definedName name="A７００００">#REF!</definedName>
    <definedName name="A９００００">#REF!</definedName>
    <definedName name="KM1">#REF!</definedName>
    <definedName name="_xlnm.Print_Area" localSheetId="0">'2-1'!$A$1:$J$44</definedName>
    <definedName name="未">#REF!</definedName>
  </definedNames>
  <calcPr fullCalcOnLoad="1"/>
</workbook>
</file>

<file path=xl/sharedStrings.xml><?xml version="1.0" encoding="utf-8"?>
<sst xmlns="http://schemas.openxmlformats.org/spreadsheetml/2006/main" count="1281" uniqueCount="635">
  <si>
    <t>(注2)同時補正を含む。　　  　　　　　　　　　　　　　　　　　　　　　　　　</t>
  </si>
  <si>
    <t>特別区計</t>
  </si>
  <si>
    <t>江戸川</t>
  </si>
  <si>
    <t>葛　飾</t>
  </si>
  <si>
    <t>練　馬</t>
  </si>
  <si>
    <t>板　橋</t>
  </si>
  <si>
    <t>荒　川</t>
  </si>
  <si>
    <t>北</t>
  </si>
  <si>
    <t>豊　島</t>
  </si>
  <si>
    <t>杉　並</t>
  </si>
  <si>
    <t>中　野</t>
  </si>
  <si>
    <t>渋　谷</t>
  </si>
  <si>
    <t>世田谷</t>
  </si>
  <si>
    <t>大　田</t>
  </si>
  <si>
    <t>目　黒</t>
  </si>
  <si>
    <t>品　川</t>
  </si>
  <si>
    <t>江　東</t>
  </si>
  <si>
    <t>墨　田</t>
  </si>
  <si>
    <t>台　東</t>
  </si>
  <si>
    <t>文　京</t>
  </si>
  <si>
    <t>新　宿</t>
  </si>
  <si>
    <t>港</t>
  </si>
  <si>
    <t>中　央</t>
  </si>
  <si>
    <t>千代田</t>
  </si>
  <si>
    <t>足　立</t>
  </si>
  <si>
    <t>　    　　(％)</t>
  </si>
  <si>
    <t>(百万円)</t>
  </si>
  <si>
    <t xml:space="preserve"> 　　　　(％)</t>
  </si>
  <si>
    <t>　　　　　(円)</t>
  </si>
  <si>
    <t>　　　(百万円)</t>
  </si>
  <si>
    <t>区名　　　　</t>
  </si>
  <si>
    <t>当初予算額</t>
  </si>
  <si>
    <t>比　　　率</t>
  </si>
  <si>
    <t>交　付　金</t>
  </si>
  <si>
    <t>区税負担額</t>
  </si>
  <si>
    <t>収　入　額</t>
  </si>
  <si>
    <t>当り予算額</t>
  </si>
  <si>
    <t>当初予算額</t>
  </si>
  <si>
    <t>増　減　率</t>
  </si>
  <si>
    <t>一般財源</t>
  </si>
  <si>
    <t>財政調整</t>
  </si>
  <si>
    <t>住民一人当り</t>
  </si>
  <si>
    <t>特別区税</t>
  </si>
  <si>
    <t>住民一人</t>
  </si>
  <si>
    <t>区分</t>
  </si>
  <si>
    <t>1．普通会計予算額(23区別)</t>
  </si>
  <si>
    <t>※財政数値の増減率等については原則として各表内数値により計算している。</t>
  </si>
  <si>
    <t>　２　財政・税務</t>
  </si>
  <si>
    <t>年度</t>
  </si>
  <si>
    <t>-</t>
  </si>
  <si>
    <t>諸支出金</t>
  </si>
  <si>
    <t>公債費</t>
  </si>
  <si>
    <t>教育費</t>
  </si>
  <si>
    <t>土木費</t>
  </si>
  <si>
    <t>民生費</t>
  </si>
  <si>
    <t>総務費</t>
  </si>
  <si>
    <t>議会費</t>
  </si>
  <si>
    <t>繰越金</t>
  </si>
  <si>
    <t>繰入金</t>
  </si>
  <si>
    <t>＜歳入＞</t>
  </si>
  <si>
    <t>(単位：百万円)</t>
  </si>
  <si>
    <t>区分</t>
  </si>
  <si>
    <t xml:space="preserve">        </t>
  </si>
  <si>
    <t>△3.3%</t>
  </si>
  <si>
    <t>増減率</t>
  </si>
  <si>
    <t>年度</t>
  </si>
  <si>
    <t>その他
基　金</t>
  </si>
  <si>
    <t>減　債
基　金</t>
  </si>
  <si>
    <t>財政調整
基　　金</t>
  </si>
  <si>
    <t>積立金
現在高</t>
  </si>
  <si>
    <t>地方債
現在高</t>
  </si>
  <si>
    <t>実質
収支
比率</t>
  </si>
  <si>
    <t>実 質
収 支</t>
  </si>
  <si>
    <t>形 式
収 支</t>
  </si>
  <si>
    <t>歳 出
総 額</t>
  </si>
  <si>
    <t>歳 入
総 額</t>
  </si>
  <si>
    <t>＜足立区＞</t>
  </si>
  <si>
    <t>合　計</t>
  </si>
  <si>
    <t>地方債</t>
  </si>
  <si>
    <t>手数料</t>
  </si>
  <si>
    <t>使用料</t>
  </si>
  <si>
    <t>諸収入
及　び
寄付金</t>
  </si>
  <si>
    <t>財産
収入</t>
  </si>
  <si>
    <t>都
支出金</t>
  </si>
  <si>
    <t>国 庫
支出金</t>
  </si>
  <si>
    <t>分担金
負担金</t>
  </si>
  <si>
    <t>一　般
財源計</t>
  </si>
  <si>
    <t>財 政
調 整
交付金</t>
  </si>
  <si>
    <t>地　方
譲与税等</t>
  </si>
  <si>
    <t>特別
区税</t>
  </si>
  <si>
    <t>-</t>
  </si>
  <si>
    <t>合　計</t>
  </si>
  <si>
    <t>消防費</t>
  </si>
  <si>
    <t>商工費</t>
  </si>
  <si>
    <t>労働費</t>
  </si>
  <si>
    <t>衛生費</t>
  </si>
  <si>
    <t>災害
復旧費</t>
  </si>
  <si>
    <t>農林
水産費</t>
  </si>
  <si>
    <t>＜目的別歳出＞</t>
  </si>
  <si>
    <t>償還額</t>
  </si>
  <si>
    <t>繰出金</t>
  </si>
  <si>
    <t>積立金</t>
  </si>
  <si>
    <t>物件費</t>
  </si>
  <si>
    <t>うち元金</t>
  </si>
  <si>
    <t>災害復旧
失業対策</t>
  </si>
  <si>
    <t>普 通
建 設
事業費</t>
  </si>
  <si>
    <t>貸付
金</t>
  </si>
  <si>
    <t>投資･
出資金</t>
  </si>
  <si>
    <t>補助費
等</t>
  </si>
  <si>
    <t>維　持
補修費</t>
  </si>
  <si>
    <t>義務的
経費計</t>
  </si>
  <si>
    <t>扶助費</t>
  </si>
  <si>
    <t>人件費</t>
  </si>
  <si>
    <t>＜性質別歳出＞</t>
  </si>
  <si>
    <t xml:space="preserve">      </t>
  </si>
  <si>
    <t>(%)</t>
  </si>
  <si>
    <t>資料：「特別区当初予算状況」(東京都総務局)、「特別区の統計」((公財)特別区協議会)、政策経営部財政課</t>
  </si>
  <si>
    <t>資料：「特別区決算状況」(東京都総務局)、政策経営部財政課</t>
  </si>
  <si>
    <t>平成29年度</t>
  </si>
  <si>
    <t>2．会計別最終予算額</t>
  </si>
  <si>
    <t xml:space="preserve"> 区分</t>
  </si>
  <si>
    <t>一　般　会　計</t>
  </si>
  <si>
    <t>国民健康保険特別会計</t>
  </si>
  <si>
    <t>介護保険特別会計</t>
  </si>
  <si>
    <t>後期高齢者医療特別会計</t>
  </si>
  <si>
    <t>指数</t>
  </si>
  <si>
    <t>指数</t>
  </si>
  <si>
    <t>資料：政策経営部財政課</t>
  </si>
  <si>
    <t>3．一般会計予算額</t>
  </si>
  <si>
    <t>(平成28年度)</t>
  </si>
  <si>
    <t>補正予算額</t>
  </si>
  <si>
    <t>最終予算額</t>
  </si>
  <si>
    <t>科目(款)</t>
  </si>
  <si>
    <t>総額</t>
  </si>
  <si>
    <t>地方譲与税</t>
  </si>
  <si>
    <t>利子割交付金</t>
  </si>
  <si>
    <t>配当割交付金</t>
  </si>
  <si>
    <t>株式等譲渡所得割交付金</t>
  </si>
  <si>
    <t>地方消費税交付金</t>
  </si>
  <si>
    <t>ゴルフ場利用税交付金</t>
  </si>
  <si>
    <t>自動車取得税交付金</t>
  </si>
  <si>
    <t>地方特例交付金</t>
  </si>
  <si>
    <t>交通安全対策特別交付金</t>
  </si>
  <si>
    <t>特別区交付金</t>
  </si>
  <si>
    <t>分担金及び負担金</t>
  </si>
  <si>
    <t>使用料及び手数料</t>
  </si>
  <si>
    <t>国庫支出金</t>
  </si>
  <si>
    <t>都支出金</t>
  </si>
  <si>
    <t>財産収入</t>
  </si>
  <si>
    <t>寄付金</t>
  </si>
  <si>
    <t>諸収入</t>
  </si>
  <si>
    <t>特別区債</t>
  </si>
  <si>
    <t>＜歳出＞</t>
  </si>
  <si>
    <t>科目(款)</t>
  </si>
  <si>
    <t>産業経済費</t>
  </si>
  <si>
    <t>環境衛生費</t>
  </si>
  <si>
    <t>予備費</t>
  </si>
  <si>
    <t>(単位：千円)</t>
  </si>
  <si>
    <t>(注)当初予算額には同時補正予算額を含む。</t>
  </si>
  <si>
    <t>4．国民健康保険特別会計予算額</t>
  </si>
  <si>
    <t>国民健康保険料</t>
  </si>
  <si>
    <t>一部負担金</t>
  </si>
  <si>
    <t>療養給付費等交付金</t>
  </si>
  <si>
    <t>前期高齢者交付金</t>
  </si>
  <si>
    <t>共同事業交付金</t>
  </si>
  <si>
    <t>総　　務　　費</t>
  </si>
  <si>
    <t>保険給付費</t>
  </si>
  <si>
    <t>後期高齢者支援金等</t>
  </si>
  <si>
    <t>前期高齢者納付金等</t>
  </si>
  <si>
    <t>老人保健拠出金</t>
  </si>
  <si>
    <t>介護納付金</t>
  </si>
  <si>
    <t>共同事業拠出金</t>
  </si>
  <si>
    <t>保健事業費</t>
  </si>
  <si>
    <t>諸　支　出　金</t>
  </si>
  <si>
    <t>予　　備　　費</t>
  </si>
  <si>
    <t>5．介護保険特別会計予算額</t>
  </si>
  <si>
    <t>介護保険料</t>
  </si>
  <si>
    <t>支払基金交付金</t>
  </si>
  <si>
    <t>繰越金</t>
  </si>
  <si>
    <t>諸収入</t>
  </si>
  <si>
    <t>基金積立金</t>
  </si>
  <si>
    <t>地域支援事業費</t>
  </si>
  <si>
    <t>諸支出金</t>
  </si>
  <si>
    <t>6．後期高齢者医療特別会計予算額</t>
  </si>
  <si>
    <t>後期高齢者医療保険料</t>
  </si>
  <si>
    <t>広域連合支出金</t>
  </si>
  <si>
    <t>繰入金</t>
  </si>
  <si>
    <t>繰越金</t>
  </si>
  <si>
    <t>分担金及び負担金</t>
  </si>
  <si>
    <t>保健事業費</t>
  </si>
  <si>
    <t>予備費</t>
  </si>
  <si>
    <t>＜23区＞</t>
  </si>
  <si>
    <t>翌年度へ繰越すべき
財源</t>
  </si>
  <si>
    <t>経常
収支
比率</t>
  </si>
  <si>
    <t>区名</t>
  </si>
  <si>
    <t>A</t>
  </si>
  <si>
    <t>B</t>
  </si>
  <si>
    <t>C=A-B</t>
  </si>
  <si>
    <t>D</t>
  </si>
  <si>
    <t>E=C-D</t>
  </si>
  <si>
    <t>足　立</t>
  </si>
  <si>
    <t>千代田</t>
  </si>
  <si>
    <t>中　央</t>
  </si>
  <si>
    <t>新　宿</t>
  </si>
  <si>
    <t>文　京</t>
  </si>
  <si>
    <t>台　東</t>
  </si>
  <si>
    <t>墨　田</t>
  </si>
  <si>
    <t>江　東</t>
  </si>
  <si>
    <t>品　川</t>
  </si>
  <si>
    <t>目　黒</t>
  </si>
  <si>
    <t>大　田</t>
  </si>
  <si>
    <t>世田谷</t>
  </si>
  <si>
    <t>渋　谷</t>
  </si>
  <si>
    <t>中　野</t>
  </si>
  <si>
    <t>杉　並</t>
  </si>
  <si>
    <t>豊　島</t>
  </si>
  <si>
    <t>荒　川</t>
  </si>
  <si>
    <t>板　橋</t>
  </si>
  <si>
    <t>練　馬</t>
  </si>
  <si>
    <t>江戸川</t>
  </si>
  <si>
    <t>特別区
計</t>
  </si>
  <si>
    <t>資料：「特別区決算状況」(東京都総務局)、「特別区の統計」((公財)特別区協議会)、 政策経営部財政課</t>
  </si>
  <si>
    <t xml:space="preserve"> 　  </t>
  </si>
  <si>
    <t>翌年度へ
繰越す
べき財源</t>
  </si>
  <si>
    <t>財政調整基金</t>
  </si>
  <si>
    <t>　　　</t>
  </si>
  <si>
    <t>9．国民健康保険事業会計決算額</t>
  </si>
  <si>
    <t>保険料
収　入</t>
  </si>
  <si>
    <t>国  庫
支出金</t>
  </si>
  <si>
    <t>療    養
給付費等
交 付 金</t>
  </si>
  <si>
    <t>都
支出金</t>
  </si>
  <si>
    <t>共  同
事  業
交付金</t>
  </si>
  <si>
    <t>他会計
繰入金</t>
  </si>
  <si>
    <t>その他
の収入</t>
  </si>
  <si>
    <t>歳 入
合 計</t>
  </si>
  <si>
    <t>(参考)
歳 出
合 計</t>
  </si>
  <si>
    <t>歳  入
歳  出
差引額</t>
  </si>
  <si>
    <t>うち退職
被保険者分</t>
  </si>
  <si>
    <t>（単位：百万円）</t>
  </si>
  <si>
    <t>保　険
給付費</t>
  </si>
  <si>
    <t>老  人
保  健
拠出金</t>
  </si>
  <si>
    <t>後期高
齢者支
援金等</t>
  </si>
  <si>
    <t>介　護
納付金</t>
  </si>
  <si>
    <t>共同事業
拠 出 金</t>
  </si>
  <si>
    <t>保　健
事業費</t>
  </si>
  <si>
    <t>繰出
金</t>
  </si>
  <si>
    <t>その他
の支出</t>
  </si>
  <si>
    <t>療養諸費</t>
  </si>
  <si>
    <t>その他</t>
  </si>
  <si>
    <t>審査支払</t>
  </si>
  <si>
    <t>歳出合計</t>
  </si>
  <si>
    <t>等</t>
  </si>
  <si>
    <t>給付費</t>
  </si>
  <si>
    <t>手 数 料</t>
  </si>
  <si>
    <t>資料：「特別区決算状況」(東京都総務局)、政策経営部財政課</t>
  </si>
  <si>
    <t>10．介護保険事業会計決算額</t>
  </si>
  <si>
    <t>国　庫
支出金</t>
  </si>
  <si>
    <t>支　払
基　金
交付金</t>
  </si>
  <si>
    <t>相互財政
安定化事業
交付金</t>
  </si>
  <si>
    <t>基　金
繰入金</t>
  </si>
  <si>
    <t>(参　考)
歳出合計</t>
  </si>
  <si>
    <t>歳入歳出
差 引 額</t>
  </si>
  <si>
    <t>保険料</t>
  </si>
  <si>
    <t>歳入合計</t>
  </si>
  <si>
    <t xml:space="preserve">- </t>
  </si>
  <si>
    <t>財政安定
化 基 金
拠 出 金</t>
  </si>
  <si>
    <t>相互財政
安定化事業
負　担　金</t>
  </si>
  <si>
    <t>地域支援
事業費</t>
  </si>
  <si>
    <t>保　健
福　祉
事業費</t>
  </si>
  <si>
    <t>基　金
積立金</t>
  </si>
  <si>
    <t>前年度
繰　上
充用金</t>
  </si>
  <si>
    <t>資料：「特別区決算状況」(東京都総務局)、政策経営部財政課</t>
  </si>
  <si>
    <t>11．後期高齢者医療事業会計決算額</t>
  </si>
  <si>
    <t>その他の
収　　入</t>
  </si>
  <si>
    <t>うち特別徴収</t>
  </si>
  <si>
    <t>繰入金</t>
  </si>
  <si>
    <t>一般会計</t>
  </si>
  <si>
    <t>保険料</t>
  </si>
  <si>
    <t>前　年　度</t>
  </si>
  <si>
    <t>その他の
支　　出</t>
  </si>
  <si>
    <t>総　務　費</t>
  </si>
  <si>
    <t>繰　出　金</t>
  </si>
  <si>
    <t>繰　　　上</t>
  </si>
  <si>
    <t>充　用　金</t>
  </si>
  <si>
    <t>12．一般会計決算額</t>
  </si>
  <si>
    <t>＜歳　入＞</t>
  </si>
  <si>
    <t>予　算　現　額</t>
  </si>
  <si>
    <t>決　　算　　額</t>
  </si>
  <si>
    <t>予算現額に対する</t>
  </si>
  <si>
    <t>年度･科目</t>
  </si>
  <si>
    <t>(円)</t>
  </si>
  <si>
    <t>　</t>
  </si>
  <si>
    <t>特　別　区　税</t>
  </si>
  <si>
    <t/>
  </si>
  <si>
    <t>特 別 区 民 税</t>
  </si>
  <si>
    <t>軽 自 動 車 税</t>
  </si>
  <si>
    <t>特別区たばこ税</t>
  </si>
  <si>
    <t>地  方  譲  与  税</t>
  </si>
  <si>
    <t>地方揮発油譲与税</t>
  </si>
  <si>
    <t>自動車重量譲与税</t>
  </si>
  <si>
    <t>地方道路譲与税</t>
  </si>
  <si>
    <t>利  子　割　交　付　金</t>
  </si>
  <si>
    <t>配　当　割　交　付　金</t>
  </si>
  <si>
    <t>地 方 消 費 税 交 付 金</t>
  </si>
  <si>
    <t>自 動 車 取 得 税 交 付 金</t>
  </si>
  <si>
    <t>地  方  特  例  交  付  金</t>
  </si>
  <si>
    <t>特  別  区  交  付  金</t>
  </si>
  <si>
    <t>特別区財政調整交付金</t>
  </si>
  <si>
    <t>分 担 金 及 び 負 担 金</t>
  </si>
  <si>
    <t>負　　担　　金</t>
  </si>
  <si>
    <t>使 用 料 及 び 手 数 料</t>
  </si>
  <si>
    <t>使　　用　　料</t>
  </si>
  <si>
    <t>手　　数　　料</t>
  </si>
  <si>
    <t>国  庫  支  出  金</t>
  </si>
  <si>
    <t>国 庫 負 担 金</t>
  </si>
  <si>
    <t>国 庫 補 助 金</t>
  </si>
  <si>
    <t>国 庫 委 託 金</t>
  </si>
  <si>
    <t>都  支  出  金</t>
  </si>
  <si>
    <t>都　負　担　金</t>
  </si>
  <si>
    <t>都　補　助　金</t>
  </si>
  <si>
    <t>都　委　託　金</t>
  </si>
  <si>
    <t>財　 産　 収 　入</t>
  </si>
  <si>
    <t>財産運用収入</t>
  </si>
  <si>
    <t>財産売払収入</t>
  </si>
  <si>
    <t>寄　　     付　     　金</t>
  </si>
  <si>
    <t>寄　　付　　金</t>
  </si>
  <si>
    <t>繰　     　入     　　金</t>
  </si>
  <si>
    <t>基 金 繰 入 金</t>
  </si>
  <si>
    <t>特別会計繰入金</t>
  </si>
  <si>
    <t>繰　     　越　  　   金</t>
  </si>
  <si>
    <t>繰　　越　　金</t>
  </si>
  <si>
    <t>諸　     　収     　　入</t>
  </si>
  <si>
    <t>延滞金、加算金及び過料</t>
  </si>
  <si>
    <t>特別区預金利子</t>
  </si>
  <si>
    <t>貸付金元利収入</t>
  </si>
  <si>
    <t>受託事業収入</t>
  </si>
  <si>
    <t>雑　　　　　入</t>
  </si>
  <si>
    <t>決算額の比率 (%)</t>
  </si>
  <si>
    <t>特　    別　    区    　債</t>
  </si>
  <si>
    <t>土　　木　　債</t>
  </si>
  <si>
    <t>教　　育　　債</t>
  </si>
  <si>
    <t>災害援護債</t>
  </si>
  <si>
    <t>＜歳　出＞</t>
  </si>
  <si>
    <t>議　　    会    　　費</t>
  </si>
  <si>
    <t>議　　会　　費</t>
  </si>
  <si>
    <t>総　　    務    　　費</t>
  </si>
  <si>
    <t>総 務 管 理 費</t>
  </si>
  <si>
    <t>徴　　税　　費</t>
  </si>
  <si>
    <t>区　　民　　費</t>
  </si>
  <si>
    <t>戸籍及び住民基本台帳費</t>
  </si>
  <si>
    <t>選挙費</t>
  </si>
  <si>
    <t>統計調査費</t>
  </si>
  <si>
    <t>監査委員費</t>
  </si>
  <si>
    <t>民　　    生　    　費</t>
  </si>
  <si>
    <t>社 会 福 祉 費</t>
  </si>
  <si>
    <t>児 童 福 祉 費</t>
  </si>
  <si>
    <t>生 活 保 護 費</t>
  </si>
  <si>
    <t>国 民 年 金 費</t>
  </si>
  <si>
    <t>産   業   経   済   費</t>
  </si>
  <si>
    <t>産 業 経 済 費</t>
  </si>
  <si>
    <t>農　　業　　費</t>
  </si>
  <si>
    <t>環   境   衛   生   費</t>
  </si>
  <si>
    <t>環　　境　　費</t>
  </si>
  <si>
    <t>衛　　生　　費</t>
  </si>
  <si>
    <t>清　　掃　　費</t>
  </si>
  <si>
    <t>土　　    木　　    費</t>
  </si>
  <si>
    <t>土 木 管 理 費</t>
  </si>
  <si>
    <t>道 路 橋 梁 費</t>
  </si>
  <si>
    <t>河　　川　　費</t>
  </si>
  <si>
    <t>都 市 計 画 費</t>
  </si>
  <si>
    <t>教　　    育　    　費</t>
  </si>
  <si>
    <t>教 育 総 務 費</t>
  </si>
  <si>
    <t>小　学　校　費</t>
  </si>
  <si>
    <t>中　学　校　費</t>
  </si>
  <si>
    <t>校 外 施 設 費</t>
  </si>
  <si>
    <t>幼　稚　園　費</t>
  </si>
  <si>
    <t>社 会 教 育 費</t>
  </si>
  <si>
    <t>社 会 体 育 費</t>
  </si>
  <si>
    <t>公　　    債　　    費</t>
  </si>
  <si>
    <t>公　　債　　費</t>
  </si>
  <si>
    <t>諸　   支  　 出  　 金</t>
  </si>
  <si>
    <t>特別会計繰出金</t>
  </si>
  <si>
    <t>予　　    備　    　費</t>
  </si>
  <si>
    <t>資料：会計管理室</t>
  </si>
  <si>
    <t>13．国民健康保険特別会計決算額</t>
  </si>
  <si>
    <t>一 部 負 担 金</t>
  </si>
  <si>
    <t>国 庫 支 出 金</t>
  </si>
  <si>
    <t>前期高齢者交付金</t>
  </si>
  <si>
    <t>都　支　出　金</t>
  </si>
  <si>
    <t>繰　　入　　金</t>
  </si>
  <si>
    <t>他会計繰入金</t>
  </si>
  <si>
    <t>諸　　収　　入</t>
  </si>
  <si>
    <t>預　金　利　子</t>
  </si>
  <si>
    <t>＜歳　出＞</t>
  </si>
  <si>
    <t>徴　　収　　費</t>
  </si>
  <si>
    <t>保 険 給 付 費</t>
  </si>
  <si>
    <t>療　養　諸　費</t>
  </si>
  <si>
    <t>高 額 療 養 費</t>
  </si>
  <si>
    <t>移　　送　　費</t>
  </si>
  <si>
    <t>出産育児諸費</t>
  </si>
  <si>
    <t>葬　　祭　　費</t>
  </si>
  <si>
    <t>結核・精神医療給付金</t>
  </si>
  <si>
    <t>後期高齢者支援金等</t>
  </si>
  <si>
    <t>前期高齢者納付金等</t>
  </si>
  <si>
    <t>介 護 納 付 金</t>
  </si>
  <si>
    <t>保 健 事 業 費</t>
  </si>
  <si>
    <t>特定健康診査等事業費</t>
  </si>
  <si>
    <t>償還金及び還付金</t>
  </si>
  <si>
    <t>繰　　出　　金</t>
  </si>
  <si>
    <t>14．介護保険特別会計決算額</t>
  </si>
  <si>
    <t>介 護 保 険 料</t>
  </si>
  <si>
    <t>財 産 収 入</t>
  </si>
  <si>
    <t>一般会計繰入金</t>
  </si>
  <si>
    <t>＜歳　出＞</t>
  </si>
  <si>
    <t>介 護 認 定 費</t>
  </si>
  <si>
    <t>介護サービス諸費</t>
  </si>
  <si>
    <t>介護予防サービス諸費</t>
  </si>
  <si>
    <t>高額サービス費</t>
  </si>
  <si>
    <t>高額医療合算介護サービス費</t>
  </si>
  <si>
    <t>特定入所者介護サービス費</t>
  </si>
  <si>
    <t>基 金 積 立 金</t>
  </si>
  <si>
    <t>地域支援事業費</t>
  </si>
  <si>
    <t>包括的支援事業・任意事業費</t>
  </si>
  <si>
    <t>償還金及び還付加算金</t>
  </si>
  <si>
    <t>15．後期高齢者医療特別会計決算額</t>
  </si>
  <si>
    <t>後期高齢者医療保険料</t>
  </si>
  <si>
    <t>広域連合支出金</t>
  </si>
  <si>
    <t>広域連合補助金</t>
  </si>
  <si>
    <t>雑入</t>
  </si>
  <si>
    <t>延滞金及び過料</t>
  </si>
  <si>
    <t>総　　　　務　　　　費</t>
  </si>
  <si>
    <t>徴    収   費</t>
  </si>
  <si>
    <t>葬   祭   費</t>
  </si>
  <si>
    <t>広域連合負担金</t>
  </si>
  <si>
    <t>保　　健　　事　　業　　費</t>
  </si>
  <si>
    <t>健康保持増進事業費</t>
  </si>
  <si>
    <t>予　備　費</t>
  </si>
  <si>
    <t xml:space="preserve">0.00 </t>
  </si>
  <si>
    <t xml:space="preserve">0.00 </t>
  </si>
  <si>
    <t>基金繰入金</t>
  </si>
  <si>
    <t>16．特別区税調定額及び収入状況</t>
  </si>
  <si>
    <t xml:space="preserve"> 区分</t>
  </si>
  <si>
    <t>調定額</t>
  </si>
  <si>
    <t>収入済額</t>
  </si>
  <si>
    <t>不納欠損額</t>
  </si>
  <si>
    <t>未収入額</t>
  </si>
  <si>
    <t>収入率
(％)</t>
  </si>
  <si>
    <t>還付未済額</t>
  </si>
  <si>
    <t>年度</t>
  </si>
  <si>
    <t>特別区民税</t>
  </si>
  <si>
    <t>軽自動車税</t>
  </si>
  <si>
    <t>資料：区民部課税課</t>
  </si>
  <si>
    <t>(注)滞納繰越分を含む。</t>
  </si>
  <si>
    <t>17．特別区民税納税義務者数及び現年度分調定額</t>
  </si>
  <si>
    <t>総　　　数</t>
  </si>
  <si>
    <t>普　通　徴　収</t>
  </si>
  <si>
    <t>特　別　徴　収</t>
  </si>
  <si>
    <t>納税義務者数</t>
  </si>
  <si>
    <t>調定額 (千円)</t>
  </si>
  <si>
    <t>27</t>
  </si>
  <si>
    <t>(注)数値は各年度の決算数値(翌年5月31日現在)である。</t>
  </si>
  <si>
    <t>18．特別区民税(現年度分)課税標準額段階別納税義務者数及び所得割額</t>
  </si>
  <si>
    <t>課税標準額</t>
  </si>
  <si>
    <t>納税義務者数</t>
  </si>
  <si>
    <t>所得割額 (千円)</t>
  </si>
  <si>
    <t xml:space="preserve"> 一人当り区民税所得割額
　　　　　　　　　(円)</t>
  </si>
  <si>
    <t>総　　　額</t>
  </si>
  <si>
    <t xml:space="preserve">                   １０万円以下</t>
  </si>
  <si>
    <t xml:space="preserve">  １０万円超 ～　１００万円以下</t>
  </si>
  <si>
    <t>１００万円超 ～　２００万円以下</t>
  </si>
  <si>
    <t>２００万円超 ～　３００万円以下</t>
  </si>
  <si>
    <t>３００万円超 ～　４００万円以下</t>
  </si>
  <si>
    <t>４００万円超 ～　５５０万円以下</t>
  </si>
  <si>
    <t>５５０万円超 ～　７００万円以下</t>
  </si>
  <si>
    <t>７００万円超 ～１０００万円以下</t>
  </si>
  <si>
    <t>１０００万円超　　　　</t>
  </si>
  <si>
    <t>資料：区民部課税課　 　　　　　　　　　　　(注1)所得割額は譲渡所得分を含まない金額である。</t>
  </si>
  <si>
    <t>(注2)納税義務者数は所得割を納める者(均等割のみの者は含まない)の数である。</t>
  </si>
  <si>
    <t>所　得　者　数</t>
  </si>
  <si>
    <t>総 所 得 金 額</t>
  </si>
  <si>
    <t>一人当りの                　　　　　</t>
  </si>
  <si>
    <t>総所得金額</t>
  </si>
  <si>
    <t>(千円)</t>
  </si>
  <si>
    <t>合    計</t>
  </si>
  <si>
    <t>　  　　　　　　　　 1 0 0 万 円 以 下</t>
  </si>
  <si>
    <t>1 0 0 万 円 超　～   2 0 0 万 円 以 下</t>
  </si>
  <si>
    <t>2 0 0 万 円 超　～   3 0 0 万 円 以 下</t>
  </si>
  <si>
    <t>3 0 0 万 円 超　～   4 0 0 万 円 以 下</t>
  </si>
  <si>
    <t>4 0 0 万 円 超　～   5 0 0 万 円 以 下</t>
  </si>
  <si>
    <t>5 0 0 万 円 超　～   6 0 0 万 円 以 下</t>
  </si>
  <si>
    <t>6 0 0 万 円 超　～   7 0 0 万 円 以 下</t>
  </si>
  <si>
    <t>7 0 0 万 円 超　～   8 0 0 万 円 以 下</t>
  </si>
  <si>
    <t>8 0 0 万 円 超　～   9 0 0 万 円 以 下</t>
  </si>
  <si>
    <t>9 0 0 万 円 超　～ 1 0 0 0 万 円 以 下</t>
  </si>
  <si>
    <t xml:space="preserve">  1 0 0 0 万 円 超　～ 1 1 0 0 万 円 以 下</t>
  </si>
  <si>
    <t xml:space="preserve">  1 1 0 0 万 円 超　～ 1 2 0 0 万 円 以 下</t>
  </si>
  <si>
    <t xml:space="preserve">  1 2 0 0 万 円 超　～ 1 3 0 0 万 円 以 下</t>
  </si>
  <si>
    <t xml:space="preserve">  1 3 0 0 万 円 超　～ 1 4 0 0 万 円 以 下</t>
  </si>
  <si>
    <t xml:space="preserve">  1 4 0 0 万 円 超　～ 1 5 0 0 万 円 以 下</t>
  </si>
  <si>
    <t xml:space="preserve">  1 5 0 0 万 円 超　～ 1 6 0 0 万 円 以 下</t>
  </si>
  <si>
    <t xml:space="preserve">  1 6 0 0 万 円 超　～ 1 7 0 0 万 円 以 下</t>
  </si>
  <si>
    <t xml:space="preserve">  1 7 0 0 万 円 超　～ 1 8 0 0 万 円 以 下</t>
  </si>
  <si>
    <t xml:space="preserve">  1 8 0 0 万 円 超　～ 1 9 0 0 万 円 以 下</t>
  </si>
  <si>
    <t xml:space="preserve">  1 9 0 0 万 円 超　～ 2 0 0 0 万 円 以 下</t>
  </si>
  <si>
    <t xml:space="preserve">  2 0 0 0 万 円 超　～ 2 1 0 0 万 円 以 下</t>
  </si>
  <si>
    <t xml:space="preserve">  2 1 0 0 万 円 超　～ 2 2 0 0 万 円 以 下</t>
  </si>
  <si>
    <t xml:space="preserve">  2 2 0 0 万 円 超　～ 2 3 0 0 万 円 以 下</t>
  </si>
  <si>
    <t xml:space="preserve">  2 3 0 0 万 円 超　～ 2 4 0 0 万 円 以 下</t>
  </si>
  <si>
    <t xml:space="preserve">  2 4 0 0 万 円 超　～ 2 5 0 0 万 円 以 下</t>
  </si>
  <si>
    <t xml:space="preserve">  2 5 0 0 万 円 超　～ 2 6 0 0 万 円 以 下</t>
  </si>
  <si>
    <t xml:space="preserve">  2 6 0 0 万 円 超　～ 2 7 0 0 万 円 以 下</t>
  </si>
  <si>
    <t xml:space="preserve">  2 7 0 0 万 円 超　～ 2 8 0 0 万 円 以 下</t>
  </si>
  <si>
    <t xml:space="preserve">  2 8 0 0 万 円 超　～ 2 9 0 0 万 円 以 下</t>
  </si>
  <si>
    <t xml:space="preserve">  2 9 0 0 万 円 超　～ 3 0 0 0 万 円 以 下</t>
  </si>
  <si>
    <t>資料：区民部課税課</t>
  </si>
  <si>
    <t>(注2)所得金額は分離課税所得(長期・短期・株式・先物取引・分離配当)を除く。</t>
  </si>
  <si>
    <t>20．特別区民税･都民税(現年度分)負担状況</t>
  </si>
  <si>
    <t>　区分</t>
  </si>
  <si>
    <t>特別区民税・都民税負担額 (千円)</t>
  </si>
  <si>
    <t>一人当り負担額 (円)</t>
  </si>
  <si>
    <t>世帯当り負担額 (円)</t>
  </si>
  <si>
    <t>23区平均</t>
  </si>
  <si>
    <t>足    立</t>
  </si>
  <si>
    <t>(注1)世帯及び人口は、賦課期日(各年1月1日)現在の数値である。負担額は、当該年度</t>
  </si>
  <si>
    <t xml:space="preserve"> 賦課決定分に係る5月31日現在の現年度調定額(現年度分及び翌年度分)である。 </t>
  </si>
  <si>
    <t>(注2)平成25年度より世帯及び人口には外国人を含む。　　　　　　　　　　　　　　</t>
  </si>
  <si>
    <t>21．特別区民税（普通徴収分）の口座振替利用状況</t>
  </si>
  <si>
    <t>(各年5.31現在)</t>
  </si>
  <si>
    <t>区分</t>
  </si>
  <si>
    <t>利用者数</t>
  </si>
  <si>
    <t>当初課税対象者数に
対する利用率(％)</t>
  </si>
  <si>
    <t>収入税額(千円)</t>
  </si>
  <si>
    <t>収入率(％)</t>
  </si>
  <si>
    <t>年</t>
  </si>
  <si>
    <t>資料：区民部納税課</t>
  </si>
  <si>
    <t>(注)収入率は特別区民税（普通徴収分）の収入額に対する口座振替による収入額の割合。</t>
  </si>
  <si>
    <t>22．特別区民税・都民税、軽自動車税滞納処分及び処理等の状況</t>
  </si>
  <si>
    <t xml:space="preserve">差 　押 　え  </t>
  </si>
  <si>
    <t xml:space="preserve">年度 </t>
  </si>
  <si>
    <t>件　数</t>
  </si>
  <si>
    <t>(単位:千円)</t>
  </si>
  <si>
    <t>区分</t>
  </si>
  <si>
    <t>23．都税調定額</t>
  </si>
  <si>
    <t>年　度</t>
  </si>
  <si>
    <t>区　分</t>
  </si>
  <si>
    <t>都民税　　法人</t>
  </si>
  <si>
    <t>都民税　　個人</t>
  </si>
  <si>
    <t>事業税　　法人</t>
  </si>
  <si>
    <t>事業税　　個人</t>
  </si>
  <si>
    <t>不動産取得税</t>
  </si>
  <si>
    <t>ゴルフ場利用税</t>
  </si>
  <si>
    <t>自動車税</t>
  </si>
  <si>
    <t>固定資産税</t>
  </si>
  <si>
    <t>特別土地保有税</t>
  </si>
  <si>
    <t>都市計画税</t>
  </si>
  <si>
    <t>その他の都税</t>
  </si>
  <si>
    <t>滞納繰越</t>
  </si>
  <si>
    <t>資料：足立都税事務所</t>
  </si>
  <si>
    <t>(単位：千円)</t>
  </si>
  <si>
    <t>(注1)23区内の所管区域の変更に伴い足立区管内の次の税目は荒川都税事務所の所管</t>
  </si>
  <si>
    <t>となった。このため、荒川都税事務所からの徴収引受額を記載している。　　</t>
  </si>
  <si>
    <t>・都民税法人及び事業税法人・・・平成20年度から　　　　　　　　　　　　</t>
  </si>
  <si>
    <t>・事業税個人・・・平成21年度から　　　　　　　　　　　　　　　　　　　</t>
  </si>
  <si>
    <t>(注2)その他の都税は事業所税及び宿泊税である。　　　　　　　　　　　　　　　</t>
  </si>
  <si>
    <t>24．国税徴収決定済額(足立区内税務署分)</t>
  </si>
  <si>
    <t xml:space="preserve">年　度 </t>
  </si>
  <si>
    <t xml:space="preserve"> 区　分</t>
  </si>
  <si>
    <t>源泉所得税</t>
  </si>
  <si>
    <t>源泉所得税及復興特別所得税</t>
  </si>
  <si>
    <t>申告所得税</t>
  </si>
  <si>
    <t>申告所得税及復興特別所得税</t>
  </si>
  <si>
    <t>法人税</t>
  </si>
  <si>
    <t>地方法人税</t>
  </si>
  <si>
    <t>復興特別法人税</t>
  </si>
  <si>
    <t>相続税　</t>
  </si>
  <si>
    <t>消費税</t>
  </si>
  <si>
    <t>消費税及地方消費税</t>
  </si>
  <si>
    <t>酒税</t>
  </si>
  <si>
    <t>たばこ税及たばこ特別税</t>
  </si>
  <si>
    <t>揮発油税及地方揮発油税</t>
  </si>
  <si>
    <t>その他</t>
  </si>
  <si>
    <t>資料：東京国税局</t>
  </si>
  <si>
    <t>(単位：百万円)</t>
  </si>
  <si>
    <t>19．特別区民税・都民税申告者段階別所得金額(総合課税分)</t>
  </si>
  <si>
    <t xml:space="preserve">     3 0 0 0 万 円 超   </t>
  </si>
  <si>
    <t>(注1)所得金額が1,000円以上の人を集計する。マイナス所得は集計しない。 　　</t>
  </si>
  <si>
    <t>(注)平成29年度は速報値である。</t>
  </si>
  <si>
    <t>-</t>
  </si>
  <si>
    <t>(平成29年度及び30年度当初予算)</t>
  </si>
  <si>
    <t>平成30年度</t>
  </si>
  <si>
    <t>△6.1</t>
  </si>
  <si>
    <t>△16.4</t>
  </si>
  <si>
    <t>△1.7</t>
  </si>
  <si>
    <t>△2.6</t>
  </si>
  <si>
    <t>(注1)住民一人当り予算額及び特別区税負担額は平成29年1月1日現在の人口による。</t>
  </si>
  <si>
    <t>(単位：千円）</t>
  </si>
  <si>
    <t>(注1)指数は平成28年度が100である。</t>
  </si>
  <si>
    <t>(注2)平成30年度は当初予算額である。</t>
  </si>
  <si>
    <t>(平成29年度)</t>
  </si>
  <si>
    <t>(平成29年度)</t>
  </si>
  <si>
    <t>区分</t>
  </si>
  <si>
    <t>(単位：千円)</t>
  </si>
  <si>
    <t>7．財政指標等(普通会計決算)</t>
  </si>
  <si>
    <t>公債
費
負担比率</t>
  </si>
  <si>
    <t>公債
費
負担比率</t>
  </si>
  <si>
    <t>4.6</t>
  </si>
  <si>
    <t>3.4</t>
  </si>
  <si>
    <t>△7.4%</t>
  </si>
  <si>
    <t>△1.9%</t>
  </si>
  <si>
    <t>△3.5%</t>
  </si>
  <si>
    <t>　(注)平成29年度は速報値である｡</t>
  </si>
  <si>
    <t>8．普通会計決算額</t>
  </si>
  <si>
    <t>(単位：円)</t>
  </si>
  <si>
    <t>28</t>
  </si>
  <si>
    <t>29</t>
  </si>
  <si>
    <t>（平成29年7.1現在）</t>
  </si>
  <si>
    <t>(平成29年7.1現在)</t>
  </si>
  <si>
    <t>差押後収納額</t>
  </si>
  <si>
    <t>納付額</t>
  </si>
  <si>
    <t>内訳</t>
  </si>
  <si>
    <t>滞納税額</t>
  </si>
  <si>
    <t>債権</t>
  </si>
  <si>
    <t>不動産等</t>
  </si>
  <si>
    <t xml:space="preserve">  　　　 (注1)差押、参加差押、二重差押、担保提供を含む。　　　　　　　　　　</t>
  </si>
  <si>
    <t>介護予防・生活支援サービス事業費</t>
  </si>
  <si>
    <t>一般介護予防事業費</t>
  </si>
  <si>
    <t>区分</t>
  </si>
  <si>
    <t>保　　険　　給　　付　　費</t>
  </si>
  <si>
    <t>-</t>
  </si>
  <si>
    <t>X</t>
  </si>
  <si>
    <t>　　　　　　　(注1)相続税には贈与税を含む。　　　　　　　　　　　　　　　　　　　　　　　　　　　　　　　　</t>
  </si>
  <si>
    <t>　　　　　　　(注2)「その他」は地方法人税(26年度のみ)、復興特別法人税(28年度のみ)、地価税、たばこ税、</t>
  </si>
  <si>
    <t>　　　　　　　　　　石油石炭税、旧税、電源開発促進税、揮発油税及地方道路税、石油ガス税、自動車重量税、</t>
  </si>
  <si>
    <t>　　　　　　　　　　航空機燃料税、印紙収入の合計である。　　</t>
  </si>
  <si>
    <t xml:space="preserve">　　　　　　　(注3)各年度の数値は、調査時点の速報値である。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</si>
</sst>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Black]&quot;△&quot;0.0;0.0"/>
    <numFmt numFmtId="177" formatCode="_ * #,##0.0_ ;_ * \-#,##0.0_ ;_ * &quot;-&quot;?_ ;_ @_ "/>
    <numFmt numFmtId="178" formatCode="_ * #,##0_ ;_ * \-#,##0_ ;_ * &quot;-&quot;??_ ;_ @_ "/>
    <numFmt numFmtId="179" formatCode="#,##0.0_);[Red]\(#,##0.0\)"/>
    <numFmt numFmtId="180" formatCode="#,##0_);[Red]\(#,##0\)"/>
    <numFmt numFmtId="181" formatCode="_ * #,##0_ ;_ * \△#,##0_ ;_ * &quot;-&quot;_ ;_ @_ "/>
    <numFmt numFmtId="182" formatCode="0.0;[Red]&quot;△&quot;0.0;0.0"/>
    <numFmt numFmtId="183" formatCode="0.0%;&quot;△&quot;0.0%"/>
    <numFmt numFmtId="184" formatCode="0.00%;&quot;△&quot;0.00%"/>
    <numFmt numFmtId="185" formatCode="0.0"/>
    <numFmt numFmtId="186" formatCode="0_);[Red]\(0\)"/>
    <numFmt numFmtId="187" formatCode="#,##0;[Red]#,##0"/>
    <numFmt numFmtId="188" formatCode="0.00_);[Red]\(0.00\)"/>
    <numFmt numFmtId="189" formatCode="#,##0.00_ "/>
    <numFmt numFmtId="190" formatCode="#,##0_);\(#,##0\)"/>
    <numFmt numFmtId="191" formatCode="#,##0_ "/>
    <numFmt numFmtId="192" formatCode="General\ \ \ \ \ \ "/>
    <numFmt numFmtId="193" formatCode="0.0_);[Red]\(0.0\)"/>
  </numFmts>
  <fonts count="60">
    <font>
      <sz val="11"/>
      <name val="ＭＳ 明朝"/>
      <family val="1"/>
    </font>
    <font>
      <sz val="11"/>
      <color indexed="8"/>
      <name val="游ゴシック"/>
      <family val="3"/>
    </font>
    <font>
      <b/>
      <sz val="11"/>
      <name val="ＭＳ 明朝"/>
      <family val="1"/>
    </font>
    <font>
      <sz val="6"/>
      <name val="ＭＳ 明朝"/>
      <family val="1"/>
    </font>
    <font>
      <b/>
      <sz val="9"/>
      <name val="ＭＳ 明朝"/>
      <family val="1"/>
    </font>
    <font>
      <b/>
      <sz val="8"/>
      <name val="ＭＳ 明朝"/>
      <family val="1"/>
    </font>
    <font>
      <sz val="11"/>
      <name val="ＭＳ Ｐゴシック"/>
      <family val="3"/>
    </font>
    <font>
      <b/>
      <sz val="9"/>
      <name val="標準明朝"/>
      <family val="1"/>
    </font>
    <font>
      <b/>
      <sz val="9"/>
      <name val="ＭＳ ゴシック"/>
      <family val="3"/>
    </font>
    <font>
      <b/>
      <sz val="11"/>
      <name val="ＭＳ Ｐゴシック"/>
      <family val="3"/>
    </font>
    <font>
      <b/>
      <sz val="11"/>
      <name val="ＭＳ ゴシック"/>
      <family val="3"/>
    </font>
    <font>
      <sz val="24"/>
      <name val="ＭＳ ゴシック"/>
      <family val="3"/>
    </font>
    <font>
      <b/>
      <sz val="10"/>
      <name val="ＭＳ ゴシック"/>
      <family val="3"/>
    </font>
    <font>
      <b/>
      <sz val="8.5"/>
      <name val="ＭＳ 明朝"/>
      <family val="1"/>
    </font>
    <font>
      <b/>
      <sz val="11.5"/>
      <name val="ＭＳ ゴシック"/>
      <family val="3"/>
    </font>
    <font>
      <b/>
      <sz val="10"/>
      <name val="ＭＳ 明朝"/>
      <family val="1"/>
    </font>
    <font>
      <b/>
      <sz val="8"/>
      <name val="標準明朝"/>
      <family val="1"/>
    </font>
    <font>
      <b/>
      <sz val="9.5"/>
      <name val="ＭＳ 明朝"/>
      <family val="1"/>
    </font>
    <font>
      <b/>
      <sz val="9.5"/>
      <name val="ＭＳ ゴシック"/>
      <family val="3"/>
    </font>
    <font>
      <sz val="6"/>
      <name val="ＭＳ Ｐ明朝"/>
      <family val="1"/>
    </font>
    <font>
      <b/>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ＭＳ 明朝"/>
      <family val="1"/>
    </font>
    <font>
      <b/>
      <sz val="9.5"/>
      <color indexed="8"/>
      <name val="ＭＳ 明朝"/>
      <family val="1"/>
    </font>
    <font>
      <b/>
      <sz val="9"/>
      <color indexed="8"/>
      <name val="ＭＳ 明朝"/>
      <family val="1"/>
    </font>
    <font>
      <sz val="2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明朝"/>
      <family val="1"/>
    </font>
    <font>
      <b/>
      <sz val="9.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style="double"/>
      <bottom>
        <color indexed="63"/>
      </bottom>
    </border>
    <border>
      <left style="thin"/>
      <right style="medium"/>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double"/>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double"/>
      <top>
        <color indexed="63"/>
      </top>
      <bottom style="thin"/>
    </border>
    <border>
      <left style="thin"/>
      <right style="double"/>
      <top>
        <color indexed="63"/>
      </top>
      <bottom>
        <color indexed="63"/>
      </bottom>
    </border>
    <border>
      <left style="thin"/>
      <right style="double"/>
      <top style="double"/>
      <bottom>
        <color indexed="63"/>
      </bottom>
    </border>
    <border>
      <left>
        <color indexed="63"/>
      </left>
      <right>
        <color indexed="63"/>
      </right>
      <top style="double"/>
      <bottom style="thin"/>
    </border>
    <border>
      <left style="thin"/>
      <right style="medium"/>
      <top>
        <color indexed="63"/>
      </top>
      <bottom style="thin"/>
    </border>
    <border>
      <left style="thin"/>
      <right style="thin"/>
      <top style="thin"/>
      <bottom>
        <color indexed="63"/>
      </bottom>
    </border>
    <border>
      <left style="thin"/>
      <right style="thin"/>
      <top style="thin"/>
      <bottom style="thin"/>
    </border>
    <border>
      <left style="thin"/>
      <right>
        <color indexed="63"/>
      </right>
      <top style="double"/>
      <bottom>
        <color indexed="63"/>
      </bottom>
    </border>
    <border>
      <left style="thin"/>
      <right>
        <color indexed="63"/>
      </right>
      <top style="thin"/>
      <bottom>
        <color indexed="63"/>
      </bottom>
    </border>
    <border>
      <left>
        <color indexed="63"/>
      </left>
      <right style="thin"/>
      <top style="double"/>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double"/>
      <right style="double"/>
      <top style="thin"/>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style="thin"/>
      <right style="thin"/>
      <top style="double"/>
      <bottom style="thin"/>
    </border>
    <border>
      <left style="double"/>
      <right>
        <color indexed="63"/>
      </right>
      <top style="double"/>
      <bottom style="thin"/>
    </border>
    <border>
      <left style="thin"/>
      <right style="double"/>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style="thin"/>
    </border>
    <border>
      <left>
        <color indexed="63"/>
      </left>
      <right style="double"/>
      <top style="double"/>
      <bottom>
        <color indexed="63"/>
      </bottom>
    </border>
    <border>
      <left>
        <color indexed="63"/>
      </left>
      <right style="double"/>
      <top>
        <color indexed="63"/>
      </top>
      <bottom style="thin"/>
    </border>
    <border>
      <left style="thin"/>
      <right style="double"/>
      <top style="thin"/>
      <bottom>
        <color indexed="63"/>
      </bottom>
    </border>
  </borders>
  <cellStyleXfs count="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6"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6"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904">
    <xf numFmtId="0" fontId="0" fillId="0" borderId="0" xfId="0" applyAlignment="1">
      <alignment/>
    </xf>
    <xf numFmtId="0" fontId="2" fillId="0" borderId="0" xfId="0" applyFont="1" applyAlignment="1">
      <alignment/>
    </xf>
    <xf numFmtId="0" fontId="2"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5"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shrinkToFit="1"/>
    </xf>
    <xf numFmtId="0" fontId="5" fillId="0" borderId="0" xfId="0" applyFont="1" applyAlignment="1">
      <alignment horizontal="left"/>
    </xf>
    <xf numFmtId="176" fontId="4"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shrinkToFit="1"/>
    </xf>
    <xf numFmtId="41" fontId="4" fillId="0" borderId="11" xfId="0" applyNumberFormat="1" applyFont="1" applyFill="1" applyBorder="1" applyAlignment="1">
      <alignment horizontal="right" vertical="center" shrinkToFit="1"/>
    </xf>
    <xf numFmtId="0" fontId="4" fillId="0" borderId="12" xfId="0" applyFont="1" applyBorder="1" applyAlignment="1">
      <alignment horizontal="center" vertical="center"/>
    </xf>
    <xf numFmtId="176" fontId="8" fillId="0" borderId="0"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shrinkToFit="1"/>
    </xf>
    <xf numFmtId="41" fontId="8" fillId="0" borderId="14" xfId="0" applyNumberFormat="1" applyFont="1" applyFill="1" applyBorder="1" applyAlignment="1">
      <alignment horizontal="right" shrinkToFit="1"/>
    </xf>
    <xf numFmtId="177" fontId="8" fillId="0" borderId="15" xfId="0" applyNumberFormat="1" applyFont="1" applyFill="1" applyBorder="1" applyAlignment="1">
      <alignment horizontal="right" vertical="center" shrinkToFit="1"/>
    </xf>
    <xf numFmtId="41" fontId="8" fillId="0" borderId="11" xfId="0" applyNumberFormat="1" applyFont="1" applyFill="1" applyBorder="1" applyAlignment="1">
      <alignment horizontal="right" shrinkToFit="1"/>
    </xf>
    <xf numFmtId="178" fontId="8" fillId="0" borderId="11" xfId="0" applyNumberFormat="1" applyFont="1" applyFill="1" applyBorder="1" applyAlignment="1">
      <alignment horizontal="right" vertical="center" shrinkToFit="1"/>
    </xf>
    <xf numFmtId="41" fontId="8" fillId="0" borderId="11" xfId="0" applyNumberFormat="1" applyFont="1" applyFill="1" applyBorder="1" applyAlignment="1">
      <alignment horizontal="right" vertical="center" shrinkToFit="1"/>
    </xf>
    <xf numFmtId="0" fontId="8" fillId="0" borderId="12" xfId="0" applyFont="1" applyBorder="1" applyAlignment="1">
      <alignment horizontal="center" vertical="center"/>
    </xf>
    <xf numFmtId="0" fontId="4" fillId="0" borderId="16" xfId="0" applyFont="1" applyBorder="1" applyAlignment="1">
      <alignment horizontal="right" vertical="top"/>
    </xf>
    <xf numFmtId="0" fontId="4" fillId="0" borderId="17" xfId="0" applyFont="1" applyBorder="1" applyAlignment="1">
      <alignment horizontal="right" vertical="top" shrinkToFit="1"/>
    </xf>
    <xf numFmtId="0" fontId="5" fillId="0" borderId="10" xfId="0" applyFont="1" applyBorder="1" applyAlignment="1">
      <alignment vertical="center"/>
    </xf>
    <xf numFmtId="0" fontId="4" fillId="0" borderId="14" xfId="0" applyFont="1" applyBorder="1" applyAlignment="1">
      <alignment horizontal="distributed" vertical="center" shrinkToFit="1"/>
    </xf>
    <xf numFmtId="0" fontId="4" fillId="0" borderId="15" xfId="0" applyFont="1" applyBorder="1" applyAlignment="1">
      <alignment horizontal="distributed" vertical="center"/>
    </xf>
    <xf numFmtId="0" fontId="4" fillId="0" borderId="11" xfId="0" applyFont="1" applyBorder="1" applyAlignment="1">
      <alignment horizontal="distributed" vertical="center"/>
    </xf>
    <xf numFmtId="0" fontId="5" fillId="0" borderId="0" xfId="0" applyFont="1" applyAlignment="1">
      <alignment vertical="center"/>
    </xf>
    <xf numFmtId="0" fontId="4" fillId="0" borderId="0" xfId="0" applyFont="1" applyBorder="1" applyAlignment="1">
      <alignment/>
    </xf>
    <xf numFmtId="0" fontId="4" fillId="0" borderId="18" xfId="0" applyFont="1" applyBorder="1" applyAlignment="1">
      <alignment horizontal="distributed" shrinkToFit="1"/>
    </xf>
    <xf numFmtId="0" fontId="4" fillId="0" borderId="19" xfId="0" applyFont="1" applyBorder="1" applyAlignment="1">
      <alignment horizontal="distributed"/>
    </xf>
    <xf numFmtId="0" fontId="4" fillId="0" borderId="20" xfId="0" applyFont="1" applyBorder="1" applyAlignment="1">
      <alignment horizontal="distributed"/>
    </xf>
    <xf numFmtId="0" fontId="5" fillId="0" borderId="21" xfId="0" applyFont="1" applyBorder="1" applyAlignment="1">
      <alignment horizontal="righ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0" borderId="0" xfId="0" applyFont="1" applyBorder="1" applyAlignment="1">
      <alignment vertical="center" shrinkToFit="1"/>
    </xf>
    <xf numFmtId="0" fontId="9" fillId="0" borderId="0" xfId="0" applyFont="1" applyBorder="1" applyAlignment="1">
      <alignment vertical="center"/>
    </xf>
    <xf numFmtId="0" fontId="2" fillId="0" borderId="22" xfId="0" applyFont="1" applyBorder="1" applyAlignment="1">
      <alignment/>
    </xf>
    <xf numFmtId="0" fontId="2" fillId="0" borderId="0" xfId="0" applyFont="1" applyBorder="1" applyAlignment="1">
      <alignment/>
    </xf>
    <xf numFmtId="0" fontId="9" fillId="0" borderId="0" xfId="0" applyFont="1" applyBorder="1" applyAlignment="1">
      <alignment/>
    </xf>
    <xf numFmtId="0" fontId="9" fillId="0" borderId="0" xfId="0" applyFont="1" applyBorder="1" applyAlignment="1">
      <alignment shrinkToFit="1"/>
    </xf>
    <xf numFmtId="0" fontId="10" fillId="0" borderId="0" xfId="0" applyFont="1" applyBorder="1" applyAlignment="1">
      <alignment vertical="center"/>
    </xf>
    <xf numFmtId="0" fontId="9" fillId="0" borderId="0" xfId="0" applyFont="1" applyAlignment="1">
      <alignment shrinkToFit="1"/>
    </xf>
    <xf numFmtId="0" fontId="9" fillId="0" borderId="0" xfId="0" applyFont="1" applyAlignment="1">
      <alignment/>
    </xf>
    <xf numFmtId="0" fontId="1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6" fillId="0" borderId="24" xfId="0" applyFont="1" applyBorder="1" applyAlignment="1">
      <alignment vertical="center" shrinkToFit="1"/>
    </xf>
    <xf numFmtId="0" fontId="6" fillId="0" borderId="24" xfId="0" applyFont="1" applyBorder="1" applyAlignment="1">
      <alignment vertical="center"/>
    </xf>
    <xf numFmtId="0" fontId="11" fillId="0" borderId="25"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2" fillId="0" borderId="0" xfId="0" applyFont="1" applyAlignment="1">
      <alignment vertical="center"/>
    </xf>
    <xf numFmtId="0" fontId="5" fillId="0" borderId="27" xfId="0" applyFont="1" applyBorder="1" applyAlignment="1">
      <alignment horizontal="right" vertical="center"/>
    </xf>
    <xf numFmtId="38" fontId="5" fillId="0" borderId="0" xfId="0" applyNumberFormat="1" applyFont="1" applyAlignment="1">
      <alignment/>
    </xf>
    <xf numFmtId="38" fontId="4" fillId="0" borderId="11" xfId="52" applyFont="1" applyBorder="1" applyAlignment="1">
      <alignment vertical="center"/>
    </xf>
    <xf numFmtId="182" fontId="4" fillId="0" borderId="11" xfId="0" applyNumberFormat="1" applyFont="1" applyBorder="1" applyAlignment="1">
      <alignment vertical="center"/>
    </xf>
    <xf numFmtId="38" fontId="4" fillId="0" borderId="11" xfId="52" applyFont="1" applyBorder="1" applyAlignment="1">
      <alignment horizontal="right" vertical="center"/>
    </xf>
    <xf numFmtId="0" fontId="4"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center" vertical="center" wrapText="1"/>
    </xf>
    <xf numFmtId="0" fontId="5" fillId="0" borderId="28" xfId="0" applyFont="1" applyBorder="1" applyAlignment="1">
      <alignment horizontal="center" vertical="center"/>
    </xf>
    <xf numFmtId="0" fontId="5" fillId="0" borderId="21" xfId="0" applyFont="1" applyBorder="1" applyAlignment="1">
      <alignment horizontal="center"/>
    </xf>
    <xf numFmtId="0" fontId="4" fillId="0" borderId="30" xfId="0" applyFont="1" applyBorder="1" applyAlignment="1">
      <alignment horizontal="center" vertical="center"/>
    </xf>
    <xf numFmtId="0" fontId="5" fillId="0" borderId="16" xfId="0" applyFont="1" applyBorder="1" applyAlignment="1">
      <alignment horizontal="center" vertical="center"/>
    </xf>
    <xf numFmtId="0" fontId="5" fillId="0" borderId="29" xfId="0" applyFont="1" applyBorder="1" applyAlignment="1">
      <alignment vertical="center"/>
    </xf>
    <xf numFmtId="0" fontId="5" fillId="0" borderId="12" xfId="0" applyFont="1" applyBorder="1" applyAlignment="1">
      <alignment/>
    </xf>
    <xf numFmtId="0" fontId="5" fillId="0" borderId="12" xfId="0" applyFont="1" applyBorder="1" applyAlignment="1">
      <alignment horizontal="right"/>
    </xf>
    <xf numFmtId="0" fontId="2" fillId="0" borderId="0" xfId="0" applyFont="1" applyAlignment="1">
      <alignment horizontal="centerContinuous"/>
    </xf>
    <xf numFmtId="0" fontId="2" fillId="0" borderId="22" xfId="0" applyFont="1" applyBorder="1" applyAlignment="1">
      <alignment horizontal="distributed"/>
    </xf>
    <xf numFmtId="0" fontId="12" fillId="0" borderId="22" xfId="0" applyFont="1" applyBorder="1" applyAlignment="1">
      <alignment vertical="center"/>
    </xf>
    <xf numFmtId="0" fontId="2" fillId="0" borderId="0" xfId="0" applyFont="1" applyAlignment="1">
      <alignment horizontal="center"/>
    </xf>
    <xf numFmtId="0" fontId="5" fillId="0" borderId="0" xfId="0" applyFont="1" applyAlignment="1">
      <alignment horizontal="centerContinuous" vertical="center"/>
    </xf>
    <xf numFmtId="38" fontId="5" fillId="0" borderId="0" xfId="0" applyNumberFormat="1" applyFont="1" applyAlignment="1">
      <alignment vertical="center"/>
    </xf>
    <xf numFmtId="0" fontId="8" fillId="0" borderId="0" xfId="0" applyFont="1" applyAlignment="1">
      <alignment vertical="center"/>
    </xf>
    <xf numFmtId="38" fontId="8" fillId="0" borderId="0" xfId="0" applyNumberFormat="1" applyFont="1" applyAlignment="1">
      <alignment vertical="center"/>
    </xf>
    <xf numFmtId="0" fontId="4" fillId="0" borderId="31" xfId="0" applyFont="1" applyBorder="1" applyAlignment="1">
      <alignment vertical="center"/>
    </xf>
    <xf numFmtId="0" fontId="4" fillId="0" borderId="28" xfId="0" applyFont="1" applyBorder="1" applyAlignment="1">
      <alignment vertical="center"/>
    </xf>
    <xf numFmtId="0" fontId="5" fillId="0" borderId="29" xfId="0" applyFont="1" applyBorder="1" applyAlignment="1">
      <alignment horizontal="left" vertical="center"/>
    </xf>
    <xf numFmtId="0" fontId="4" fillId="0" borderId="0" xfId="0" applyFont="1" applyFill="1" applyBorder="1" applyAlignment="1">
      <alignment horizontal="center" vertical="center"/>
    </xf>
    <xf numFmtId="0" fontId="13" fillId="0" borderId="32" xfId="0" applyFont="1" applyBorder="1" applyAlignment="1">
      <alignment horizontal="left" vertical="center"/>
    </xf>
    <xf numFmtId="0" fontId="13" fillId="0" borderId="11" xfId="0" applyFont="1" applyBorder="1" applyAlignment="1">
      <alignment horizontal="center" vertical="center"/>
    </xf>
    <xf numFmtId="0" fontId="5" fillId="0" borderId="12" xfId="0" applyFont="1" applyBorder="1" applyAlignment="1">
      <alignment horizontal="left" vertical="center"/>
    </xf>
    <xf numFmtId="0" fontId="4" fillId="0" borderId="21" xfId="0" applyFont="1" applyBorder="1" applyAlignment="1">
      <alignment vertical="center"/>
    </xf>
    <xf numFmtId="0" fontId="4" fillId="0" borderId="33" xfId="0" applyFont="1" applyBorder="1" applyAlignment="1">
      <alignment vertical="center"/>
    </xf>
    <xf numFmtId="0" fontId="4" fillId="0" borderId="20" xfId="0" applyFont="1" applyBorder="1" applyAlignment="1">
      <alignment vertical="center"/>
    </xf>
    <xf numFmtId="0" fontId="5" fillId="0" borderId="26" xfId="0" applyFont="1" applyBorder="1" applyAlignment="1">
      <alignment horizontal="right" vertical="center"/>
    </xf>
    <xf numFmtId="0" fontId="14" fillId="0" borderId="0" xfId="0" applyFont="1" applyAlignment="1">
      <alignment vertical="center"/>
    </xf>
    <xf numFmtId="41" fontId="2" fillId="0" borderId="0" xfId="0" applyNumberFormat="1" applyFont="1" applyAlignment="1">
      <alignment shrinkToFit="1"/>
    </xf>
    <xf numFmtId="0" fontId="8" fillId="0" borderId="0" xfId="0" applyFont="1" applyAlignment="1">
      <alignment/>
    </xf>
    <xf numFmtId="0" fontId="4" fillId="0" borderId="0" xfId="0" applyFont="1" applyAlignment="1">
      <alignment/>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xf>
    <xf numFmtId="38" fontId="8" fillId="0" borderId="0" xfId="0" applyNumberFormat="1" applyFont="1" applyAlignment="1">
      <alignment/>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13" fillId="0" borderId="16" xfId="0" applyFont="1" applyBorder="1" applyAlignment="1">
      <alignment horizontal="left" vertical="center" shrinkToFit="1"/>
    </xf>
    <xf numFmtId="0" fontId="13" fillId="0" borderId="13" xfId="0" applyFont="1" applyBorder="1" applyAlignment="1">
      <alignment horizontal="left" vertical="center" shrinkToFit="1"/>
    </xf>
    <xf numFmtId="0" fontId="4" fillId="0" borderId="20" xfId="0" applyFont="1" applyBorder="1" applyAlignment="1">
      <alignment horizontal="center" vertical="center"/>
    </xf>
    <xf numFmtId="0" fontId="4" fillId="0" borderId="34" xfId="0" applyFont="1" applyBorder="1" applyAlignment="1">
      <alignment horizontal="center" vertical="center"/>
    </xf>
    <xf numFmtId="0" fontId="10" fillId="0" borderId="0" xfId="0" applyFont="1" applyAlignment="1">
      <alignment vertical="center"/>
    </xf>
    <xf numFmtId="41" fontId="4" fillId="0" borderId="14" xfId="0" applyNumberFormat="1" applyFont="1" applyFill="1" applyBorder="1" applyAlignment="1">
      <alignment horizontal="right" shrinkToFit="1"/>
    </xf>
    <xf numFmtId="41" fontId="4" fillId="0" borderId="11" xfId="0" applyNumberFormat="1" applyFont="1" applyFill="1" applyBorder="1" applyAlignment="1">
      <alignment horizontal="right" shrinkToFit="1"/>
    </xf>
    <xf numFmtId="177" fontId="4" fillId="0" borderId="15" xfId="0" applyNumberFormat="1" applyFont="1" applyFill="1" applyBorder="1" applyAlignment="1">
      <alignment horizontal="right" vertical="center" shrinkToFit="1"/>
    </xf>
    <xf numFmtId="176" fontId="4" fillId="0" borderId="13" xfId="0" applyNumberFormat="1" applyFont="1" applyFill="1" applyBorder="1" applyAlignment="1">
      <alignment horizontal="right" vertical="center" shrinkToFit="1"/>
    </xf>
    <xf numFmtId="41" fontId="4" fillId="0" borderId="17" xfId="0" applyNumberFormat="1" applyFont="1" applyFill="1" applyBorder="1" applyAlignment="1">
      <alignment horizontal="right" shrinkToFit="1"/>
    </xf>
    <xf numFmtId="41" fontId="4" fillId="0" borderId="28" xfId="0" applyNumberFormat="1" applyFont="1" applyFill="1" applyBorder="1" applyAlignment="1">
      <alignment horizontal="right" vertical="center" shrinkToFit="1"/>
    </xf>
    <xf numFmtId="41" fontId="4" fillId="0" borderId="28" xfId="0" applyNumberFormat="1" applyFont="1" applyFill="1" applyBorder="1" applyAlignment="1">
      <alignment horizontal="right" shrinkToFit="1"/>
    </xf>
    <xf numFmtId="178" fontId="4" fillId="0" borderId="28" xfId="0" applyNumberFormat="1" applyFont="1" applyFill="1" applyBorder="1" applyAlignment="1">
      <alignment horizontal="right" vertical="center" shrinkToFit="1"/>
    </xf>
    <xf numFmtId="177" fontId="4" fillId="0" borderId="35" xfId="0" applyNumberFormat="1" applyFont="1" applyFill="1" applyBorder="1" applyAlignment="1">
      <alignment horizontal="right" vertical="center" shrinkToFit="1"/>
    </xf>
    <xf numFmtId="176" fontId="4" fillId="0" borderId="16" xfId="0" applyNumberFormat="1" applyFont="1" applyFill="1" applyBorder="1" applyAlignment="1">
      <alignment horizontal="right" vertical="center" shrinkToFit="1"/>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41" fontId="8" fillId="0" borderId="36" xfId="0" applyNumberFormat="1" applyFont="1" applyFill="1" applyBorder="1" applyAlignment="1">
      <alignment horizontal="right" shrinkToFit="1"/>
    </xf>
    <xf numFmtId="182" fontId="8" fillId="0" borderId="11" xfId="0" applyNumberFormat="1" applyFont="1" applyBorder="1" applyAlignment="1">
      <alignment vertical="center"/>
    </xf>
    <xf numFmtId="0" fontId="8" fillId="0" borderId="29" xfId="0" applyFont="1" applyBorder="1" applyAlignment="1">
      <alignment horizontal="center" vertical="center"/>
    </xf>
    <xf numFmtId="0" fontId="4" fillId="0" borderId="26" xfId="0" applyFont="1" applyBorder="1" applyAlignment="1">
      <alignment horizontal="right" vertical="center"/>
    </xf>
    <xf numFmtId="0" fontId="4" fillId="0" borderId="29" xfId="0" applyFont="1" applyBorder="1" applyAlignment="1">
      <alignment horizontal="left" vertical="center"/>
    </xf>
    <xf numFmtId="0" fontId="4" fillId="0" borderId="10" xfId="0" applyFont="1" applyBorder="1" applyAlignment="1">
      <alignment horizontal="right" vertical="center"/>
    </xf>
    <xf numFmtId="0" fontId="4" fillId="0" borderId="37"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vertical="center"/>
    </xf>
    <xf numFmtId="180" fontId="15" fillId="0" borderId="11" xfId="0" applyNumberFormat="1" applyFont="1" applyBorder="1" applyAlignment="1">
      <alignment horizontal="right" vertical="center"/>
    </xf>
    <xf numFmtId="179" fontId="15" fillId="0" borderId="11" xfId="0" applyNumberFormat="1" applyFont="1" applyBorder="1" applyAlignment="1">
      <alignment horizontal="right" vertical="center"/>
    </xf>
    <xf numFmtId="180" fontId="15" fillId="0" borderId="11" xfId="51" applyNumberFormat="1" applyFont="1" applyBorder="1" applyAlignment="1">
      <alignment horizontal="right" vertical="center"/>
    </xf>
    <xf numFmtId="179" fontId="15" fillId="0" borderId="13" xfId="0" applyNumberFormat="1" applyFont="1" applyBorder="1" applyAlignment="1">
      <alignment horizontal="right" vertical="center"/>
    </xf>
    <xf numFmtId="0" fontId="12" fillId="0" borderId="29" xfId="0" applyFont="1" applyBorder="1" applyAlignment="1">
      <alignment horizontal="center" vertical="center"/>
    </xf>
    <xf numFmtId="180" fontId="12" fillId="0" borderId="28" xfId="0" applyNumberFormat="1" applyFont="1" applyBorder="1" applyAlignment="1">
      <alignment horizontal="right" vertical="center"/>
    </xf>
    <xf numFmtId="179" fontId="12" fillId="0" borderId="28" xfId="0" applyNumberFormat="1" applyFont="1" applyBorder="1" applyAlignment="1">
      <alignment horizontal="right" vertical="center"/>
    </xf>
    <xf numFmtId="180" fontId="12" fillId="0" borderId="28" xfId="51" applyNumberFormat="1" applyFont="1" applyBorder="1" applyAlignment="1">
      <alignment horizontal="right" vertical="center"/>
    </xf>
    <xf numFmtId="179" fontId="12" fillId="0" borderId="16" xfId="0" applyNumberFormat="1" applyFont="1" applyBorder="1" applyAlignment="1">
      <alignment horizontal="right" vertical="center"/>
    </xf>
    <xf numFmtId="0" fontId="12" fillId="0" borderId="0" xfId="0" applyFont="1" applyBorder="1" applyAlignment="1">
      <alignment vertical="center"/>
    </xf>
    <xf numFmtId="0" fontId="58" fillId="0" borderId="0" xfId="0" applyFont="1" applyAlignment="1">
      <alignment/>
    </xf>
    <xf numFmtId="0" fontId="15" fillId="0" borderId="21" xfId="0" applyFont="1" applyBorder="1" applyAlignment="1">
      <alignment/>
    </xf>
    <xf numFmtId="0" fontId="15" fillId="0" borderId="21" xfId="0" applyFont="1" applyBorder="1" applyAlignment="1">
      <alignment horizontal="right" vertical="center"/>
    </xf>
    <xf numFmtId="0" fontId="15" fillId="0" borderId="26" xfId="0" applyFont="1" applyBorder="1" applyAlignment="1">
      <alignment horizontal="right"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15" fillId="0" borderId="0" xfId="0" applyFont="1" applyAlignment="1">
      <alignment/>
    </xf>
    <xf numFmtId="0" fontId="15" fillId="0" borderId="0" xfId="0" applyFont="1" applyBorder="1" applyAlignment="1">
      <alignment vertical="center"/>
    </xf>
    <xf numFmtId="0" fontId="15" fillId="0" borderId="29" xfId="0" applyFont="1" applyBorder="1" applyAlignment="1">
      <alignment vertical="center"/>
    </xf>
    <xf numFmtId="0" fontId="12" fillId="0" borderId="27" xfId="0" applyFont="1" applyBorder="1" applyAlignment="1">
      <alignment vertical="center"/>
    </xf>
    <xf numFmtId="0" fontId="12" fillId="0" borderId="30" xfId="0" applyFont="1" applyBorder="1" applyAlignment="1">
      <alignment horizontal="distributed" vertical="center"/>
    </xf>
    <xf numFmtId="181" fontId="12" fillId="0" borderId="36" xfId="51" applyNumberFormat="1" applyFont="1" applyBorder="1" applyAlignment="1">
      <alignment horizontal="right" vertical="center"/>
    </xf>
    <xf numFmtId="181" fontId="12" fillId="0" borderId="39" xfId="51" applyNumberFormat="1" applyFont="1" applyBorder="1" applyAlignment="1">
      <alignment horizontal="right" vertical="center"/>
    </xf>
    <xf numFmtId="0" fontId="15" fillId="0" borderId="0" xfId="0" applyFont="1" applyBorder="1" applyAlignment="1">
      <alignment horizontal="distributed" vertical="center"/>
    </xf>
    <xf numFmtId="0" fontId="15" fillId="0" borderId="12" xfId="0" applyFont="1" applyBorder="1" applyAlignment="1">
      <alignment horizontal="distributed" vertical="center"/>
    </xf>
    <xf numFmtId="181" fontId="15" fillId="0" borderId="11" xfId="0" applyNumberFormat="1" applyFont="1" applyBorder="1" applyAlignment="1">
      <alignment horizontal="right" vertical="center"/>
    </xf>
    <xf numFmtId="181" fontId="15" fillId="0" borderId="13" xfId="0" applyNumberFormat="1" applyFont="1" applyBorder="1" applyAlignment="1">
      <alignment horizontal="right" vertical="center"/>
    </xf>
    <xf numFmtId="0" fontId="15" fillId="0" borderId="0" xfId="0" applyFont="1" applyBorder="1" applyAlignment="1">
      <alignment/>
    </xf>
    <xf numFmtId="0" fontId="15" fillId="0" borderId="0" xfId="0" applyFont="1" applyBorder="1" applyAlignment="1">
      <alignment horizontal="distributed" vertical="center" wrapText="1"/>
    </xf>
    <xf numFmtId="0" fontId="15" fillId="0" borderId="12" xfId="0" applyFont="1" applyBorder="1" applyAlignment="1">
      <alignment horizontal="distributed" vertical="center" wrapText="1"/>
    </xf>
    <xf numFmtId="181" fontId="15" fillId="0" borderId="11" xfId="51" applyNumberFormat="1" applyFont="1" applyBorder="1" applyAlignment="1">
      <alignment horizontal="right" vertical="center"/>
    </xf>
    <xf numFmtId="0" fontId="15" fillId="0" borderId="10" xfId="0" applyFont="1" applyBorder="1" applyAlignment="1">
      <alignment vertical="center"/>
    </xf>
    <xf numFmtId="0" fontId="15" fillId="0" borderId="10" xfId="0" applyFont="1" applyBorder="1" applyAlignment="1">
      <alignment horizontal="distributed" vertical="center"/>
    </xf>
    <xf numFmtId="0" fontId="15" fillId="0" borderId="29" xfId="0" applyFont="1" applyBorder="1" applyAlignment="1">
      <alignment horizontal="distributed" vertical="center"/>
    </xf>
    <xf numFmtId="181" fontId="15" fillId="0" borderId="28" xfId="0" applyNumberFormat="1" applyFont="1" applyBorder="1" applyAlignment="1">
      <alignment horizontal="right" vertical="center"/>
    </xf>
    <xf numFmtId="181" fontId="15" fillId="0" borderId="16" xfId="0" applyNumberFormat="1" applyFont="1" applyBorder="1" applyAlignment="1">
      <alignment horizontal="right" vertical="center"/>
    </xf>
    <xf numFmtId="0" fontId="15" fillId="0" borderId="27" xfId="0" applyFont="1" applyBorder="1" applyAlignment="1">
      <alignment/>
    </xf>
    <xf numFmtId="0" fontId="12" fillId="0" borderId="12" xfId="0" applyFont="1" applyBorder="1" applyAlignment="1">
      <alignment horizontal="distributed" vertical="center"/>
    </xf>
    <xf numFmtId="181" fontId="12" fillId="0" borderId="11" xfId="51" applyNumberFormat="1" applyFont="1" applyBorder="1" applyAlignment="1">
      <alignment horizontal="right" vertical="center"/>
    </xf>
    <xf numFmtId="181" fontId="12" fillId="0" borderId="13" xfId="51" applyNumberFormat="1" applyFont="1" applyBorder="1" applyAlignment="1">
      <alignment horizontal="right" vertical="center"/>
    </xf>
    <xf numFmtId="181" fontId="15" fillId="0" borderId="13" xfId="51" applyNumberFormat="1" applyFont="1" applyBorder="1" applyAlignment="1">
      <alignment horizontal="right" vertical="center"/>
    </xf>
    <xf numFmtId="0" fontId="15" fillId="0" borderId="10"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27" xfId="0" applyFont="1" applyBorder="1" applyAlignment="1">
      <alignment vertical="center"/>
    </xf>
    <xf numFmtId="0" fontId="2" fillId="0" borderId="0" xfId="0" applyFont="1" applyBorder="1" applyAlignment="1">
      <alignment horizontal="distributed" vertical="center"/>
    </xf>
    <xf numFmtId="0" fontId="2" fillId="0" borderId="0" xfId="0" applyFont="1" applyAlignment="1">
      <alignment horizontal="centerContinuous" vertical="center"/>
    </xf>
    <xf numFmtId="0" fontId="12" fillId="0" borderId="21"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distributed" vertical="center"/>
    </xf>
    <xf numFmtId="0" fontId="2" fillId="0" borderId="38"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centerContinuous" vertical="center"/>
    </xf>
    <xf numFmtId="0" fontId="4" fillId="0" borderId="12" xfId="0" applyFont="1" applyBorder="1" applyAlignment="1">
      <alignment horizontal="right"/>
    </xf>
    <xf numFmtId="0" fontId="5" fillId="0" borderId="0" xfId="0" applyFont="1" applyBorder="1" applyAlignment="1">
      <alignment horizontal="center"/>
    </xf>
    <xf numFmtId="0" fontId="4" fillId="0" borderId="12" xfId="0" applyFont="1" applyBorder="1" applyAlignment="1">
      <alignment/>
    </xf>
    <xf numFmtId="0" fontId="4" fillId="0" borderId="29" xfId="0" applyFont="1" applyBorder="1" applyAlignment="1">
      <alignment vertical="center"/>
    </xf>
    <xf numFmtId="38" fontId="8" fillId="0" borderId="11" xfId="52" applyFont="1" applyBorder="1" applyAlignment="1">
      <alignment vertical="center"/>
    </xf>
    <xf numFmtId="38" fontId="8" fillId="0" borderId="0" xfId="52" applyFont="1" applyAlignment="1">
      <alignment horizontal="center" vertical="center"/>
    </xf>
    <xf numFmtId="38" fontId="8" fillId="0" borderId="39" xfId="52" applyFont="1" applyBorder="1" applyAlignment="1">
      <alignment vertical="center"/>
    </xf>
    <xf numFmtId="0" fontId="4" fillId="0" borderId="11" xfId="0" applyFont="1" applyBorder="1" applyAlignment="1">
      <alignment horizontal="right" vertical="center"/>
    </xf>
    <xf numFmtId="38" fontId="4" fillId="0" borderId="0" xfId="52" applyFont="1" applyBorder="1" applyAlignment="1">
      <alignment vertical="center"/>
    </xf>
    <xf numFmtId="38" fontId="4" fillId="0" borderId="13" xfId="52" applyFont="1" applyBorder="1" applyAlignment="1">
      <alignment vertical="center"/>
    </xf>
    <xf numFmtId="0" fontId="7" fillId="0" borderId="12" xfId="0" applyFont="1" applyBorder="1" applyAlignment="1">
      <alignment horizontal="center" vertical="center"/>
    </xf>
    <xf numFmtId="38" fontId="4" fillId="0" borderId="0" xfId="52" applyFont="1" applyAlignment="1">
      <alignment horizontal="right" vertical="center"/>
    </xf>
    <xf numFmtId="38" fontId="4" fillId="0" borderId="0" xfId="52" applyFont="1" applyAlignment="1">
      <alignment vertical="center"/>
    </xf>
    <xf numFmtId="38" fontId="4" fillId="0" borderId="0" xfId="51" applyFont="1" applyBorder="1" applyAlignment="1">
      <alignment/>
    </xf>
    <xf numFmtId="182" fontId="4" fillId="0" borderId="11" xfId="0" applyNumberFormat="1" applyFont="1" applyBorder="1" applyAlignment="1">
      <alignment horizontal="right" vertical="center"/>
    </xf>
    <xf numFmtId="38" fontId="4" fillId="0" borderId="0" xfId="0" applyNumberFormat="1" applyFont="1" applyAlignment="1">
      <alignment/>
    </xf>
    <xf numFmtId="0" fontId="16" fillId="0" borderId="29" xfId="0" applyFont="1" applyBorder="1" applyAlignment="1">
      <alignment horizontal="center" vertical="center" wrapText="1"/>
    </xf>
    <xf numFmtId="38" fontId="4" fillId="0" borderId="28" xfId="52" applyFont="1" applyFill="1" applyBorder="1" applyAlignment="1">
      <alignment vertical="center" shrinkToFit="1"/>
    </xf>
    <xf numFmtId="182" fontId="4" fillId="0" borderId="28" xfId="0" applyNumberFormat="1" applyFont="1" applyFill="1" applyBorder="1" applyAlignment="1">
      <alignment vertical="center" shrinkToFit="1"/>
    </xf>
    <xf numFmtId="38" fontId="4" fillId="0" borderId="10" xfId="52" applyFont="1" applyFill="1" applyBorder="1" applyAlignment="1">
      <alignment vertical="center" shrinkToFit="1"/>
    </xf>
    <xf numFmtId="38" fontId="4" fillId="0" borderId="16" xfId="52" applyFont="1" applyBorder="1" applyAlignment="1">
      <alignment vertical="center" shrinkToFit="1"/>
    </xf>
    <xf numFmtId="0" fontId="5" fillId="0" borderId="0" xfId="0" applyFont="1" applyAlignment="1">
      <alignment vertical="top"/>
    </xf>
    <xf numFmtId="38" fontId="5" fillId="0" borderId="0" xfId="0" applyNumberFormat="1" applyFont="1" applyAlignment="1">
      <alignment horizontal="right" vertical="top"/>
    </xf>
    <xf numFmtId="0" fontId="15" fillId="0" borderId="40" xfId="0" applyFont="1" applyBorder="1" applyAlignment="1">
      <alignment vertical="center"/>
    </xf>
    <xf numFmtId="0" fontId="15" fillId="0" borderId="20" xfId="0" applyFont="1" applyBorder="1" applyAlignment="1">
      <alignment horizontal="distributed" vertical="center"/>
    </xf>
    <xf numFmtId="0" fontId="17" fillId="0" borderId="0" xfId="0" applyFont="1" applyAlignment="1">
      <alignment vertical="center"/>
    </xf>
    <xf numFmtId="0" fontId="15" fillId="0" borderId="12" xfId="0" applyFont="1" applyBorder="1" applyAlignment="1">
      <alignment horizontal="left" vertical="center"/>
    </xf>
    <xf numFmtId="0" fontId="15" fillId="0" borderId="11" xfId="0" applyFont="1" applyBorder="1" applyAlignment="1">
      <alignment horizontal="center" vertical="center"/>
    </xf>
    <xf numFmtId="0" fontId="15" fillId="0" borderId="29" xfId="0" applyFont="1" applyBorder="1" applyAlignment="1">
      <alignment horizontal="left" vertical="center"/>
    </xf>
    <xf numFmtId="0" fontId="15" fillId="0" borderId="28" xfId="0" applyFont="1" applyBorder="1" applyAlignment="1">
      <alignment horizontal="distributed" vertical="center"/>
    </xf>
    <xf numFmtId="0" fontId="15" fillId="0" borderId="30" xfId="0" applyFont="1" applyBorder="1" applyAlignment="1">
      <alignment horizontal="center" vertical="center"/>
    </xf>
    <xf numFmtId="3" fontId="17" fillId="0" borderId="0" xfId="0" applyNumberFormat="1" applyFont="1" applyAlignment="1">
      <alignment vertical="center"/>
    </xf>
    <xf numFmtId="41" fontId="5" fillId="0" borderId="0" xfId="0" applyNumberFormat="1" applyFont="1" applyAlignment="1">
      <alignment vertical="center"/>
    </xf>
    <xf numFmtId="3" fontId="5" fillId="0" borderId="0" xfId="0" applyNumberFormat="1" applyFont="1" applyAlignment="1">
      <alignment/>
    </xf>
    <xf numFmtId="10" fontId="5" fillId="0" borderId="0" xfId="0" applyNumberFormat="1" applyFont="1" applyAlignment="1">
      <alignment/>
    </xf>
    <xf numFmtId="10" fontId="2" fillId="0" borderId="0" xfId="0" applyNumberFormat="1" applyFont="1" applyAlignment="1">
      <alignment/>
    </xf>
    <xf numFmtId="3" fontId="2" fillId="0" borderId="0" xfId="0" applyNumberFormat="1" applyFont="1" applyAlignment="1">
      <alignment/>
    </xf>
    <xf numFmtId="0" fontId="17" fillId="0" borderId="26" xfId="0" applyFont="1" applyBorder="1" applyAlignment="1">
      <alignment horizontal="right" vertical="center"/>
    </xf>
    <xf numFmtId="0" fontId="17" fillId="0" borderId="20" xfId="0" applyFont="1" applyBorder="1" applyAlignment="1">
      <alignment horizontal="center" vertical="center"/>
    </xf>
    <xf numFmtId="0" fontId="17" fillId="0" borderId="34"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12" xfId="0" applyFont="1" applyBorder="1" applyAlignment="1">
      <alignment horizontal="left" vertical="center"/>
    </xf>
    <xf numFmtId="0" fontId="17" fillId="0" borderId="11" xfId="0" applyFont="1" applyBorder="1" applyAlignment="1">
      <alignment horizontal="center" vertical="center"/>
    </xf>
    <xf numFmtId="0" fontId="4" fillId="0" borderId="11" xfId="0" applyFont="1" applyBorder="1" applyAlignment="1">
      <alignment horizontal="center"/>
    </xf>
    <xf numFmtId="0" fontId="17" fillId="0" borderId="42" xfId="0" applyFont="1" applyBorder="1" applyAlignment="1">
      <alignment horizontal="center" vertical="center"/>
    </xf>
    <xf numFmtId="0" fontId="17" fillId="0" borderId="29" xfId="0" applyFont="1" applyBorder="1" applyAlignment="1">
      <alignment horizontal="left" vertical="center"/>
    </xf>
    <xf numFmtId="10" fontId="17" fillId="0" borderId="28" xfId="0" applyNumberFormat="1" applyFont="1" applyBorder="1" applyAlignment="1">
      <alignment horizontal="center" vertical="center"/>
    </xf>
    <xf numFmtId="0" fontId="4" fillId="0" borderId="28" xfId="0" applyFont="1" applyBorder="1" applyAlignment="1">
      <alignment horizontal="center" vertical="top"/>
    </xf>
    <xf numFmtId="0" fontId="17" fillId="0" borderId="43" xfId="0" applyFont="1" applyBorder="1" applyAlignment="1">
      <alignment horizontal="center" vertical="center"/>
    </xf>
    <xf numFmtId="0" fontId="17" fillId="0" borderId="30" xfId="0" applyFont="1" applyBorder="1" applyAlignment="1">
      <alignment horizontal="center" vertical="center"/>
    </xf>
    <xf numFmtId="38" fontId="17" fillId="0" borderId="36" xfId="49" applyFont="1" applyBorder="1" applyAlignment="1">
      <alignment horizontal="right" vertical="center"/>
    </xf>
    <xf numFmtId="38" fontId="17" fillId="0" borderId="39" xfId="49" applyFont="1" applyBorder="1" applyAlignment="1">
      <alignment horizontal="right" vertical="center"/>
    </xf>
    <xf numFmtId="38" fontId="17" fillId="0" borderId="44" xfId="49" applyFont="1" applyBorder="1" applyAlignment="1">
      <alignment horizontal="right" vertical="center"/>
    </xf>
    <xf numFmtId="187" fontId="17" fillId="0" borderId="0" xfId="0" applyNumberFormat="1" applyFont="1" applyAlignment="1">
      <alignment vertical="center"/>
    </xf>
    <xf numFmtId="0" fontId="17" fillId="0" borderId="12" xfId="0" applyFont="1" applyBorder="1" applyAlignment="1">
      <alignment horizontal="center" vertical="center"/>
    </xf>
    <xf numFmtId="38" fontId="17" fillId="0" borderId="11" xfId="49" applyFont="1" applyBorder="1" applyAlignment="1">
      <alignment horizontal="right" vertical="center"/>
    </xf>
    <xf numFmtId="38" fontId="17" fillId="0" borderId="13" xfId="49" applyFont="1" applyBorder="1" applyAlignment="1">
      <alignment horizontal="right" vertical="center"/>
    </xf>
    <xf numFmtId="38" fontId="17" fillId="0" borderId="42" xfId="49" applyFont="1" applyBorder="1" applyAlignment="1">
      <alignment horizontal="right" vertical="center"/>
    </xf>
    <xf numFmtId="0" fontId="18" fillId="0" borderId="29" xfId="0" applyFont="1" applyBorder="1" applyAlignment="1">
      <alignment horizontal="center" vertical="center"/>
    </xf>
    <xf numFmtId="38" fontId="18" fillId="0" borderId="28" xfId="49" applyFont="1" applyBorder="1" applyAlignment="1">
      <alignment horizontal="right" vertical="center"/>
    </xf>
    <xf numFmtId="38" fontId="18" fillId="0" borderId="16" xfId="49" applyFont="1" applyBorder="1" applyAlignment="1">
      <alignment horizontal="right" vertical="center"/>
    </xf>
    <xf numFmtId="38" fontId="18" fillId="0" borderId="43" xfId="49" applyFont="1" applyBorder="1" applyAlignment="1">
      <alignment horizontal="right" vertical="center"/>
    </xf>
    <xf numFmtId="183" fontId="8" fillId="0" borderId="0" xfId="0" applyNumberFormat="1" applyFont="1" applyBorder="1" applyAlignment="1">
      <alignment horizontal="right"/>
    </xf>
    <xf numFmtId="0" fontId="4" fillId="0" borderId="20" xfId="0" applyFont="1" applyBorder="1" applyAlignment="1">
      <alignment horizontal="distributed" vertical="center"/>
    </xf>
    <xf numFmtId="0" fontId="4" fillId="0" borderId="45" xfId="0" applyFont="1" applyBorder="1" applyAlignment="1">
      <alignment horizontal="distributed" vertical="center"/>
    </xf>
    <xf numFmtId="0" fontId="4" fillId="0" borderId="46" xfId="0" applyFont="1" applyBorder="1" applyAlignment="1">
      <alignment horizontal="center" vertical="center"/>
    </xf>
    <xf numFmtId="0" fontId="4" fillId="0" borderId="28" xfId="0" applyFont="1" applyBorder="1" applyAlignment="1">
      <alignment horizontal="distributed" vertical="center"/>
    </xf>
    <xf numFmtId="0" fontId="4" fillId="0" borderId="47" xfId="0" applyFont="1" applyBorder="1" applyAlignment="1">
      <alignment horizontal="distributed" vertical="center"/>
    </xf>
    <xf numFmtId="0" fontId="59" fillId="0" borderId="12" xfId="0" applyFont="1" applyBorder="1" applyAlignment="1">
      <alignment horizontal="center" vertical="center"/>
    </xf>
    <xf numFmtId="41" fontId="17" fillId="0" borderId="36" xfId="0" applyNumberFormat="1" applyFont="1" applyBorder="1" applyAlignment="1">
      <alignment vertical="center"/>
    </xf>
    <xf numFmtId="41" fontId="17" fillId="0" borderId="36" xfId="0" applyNumberFormat="1" applyFont="1" applyBorder="1" applyAlignment="1">
      <alignment horizontal="right" vertical="center"/>
    </xf>
    <xf numFmtId="41" fontId="17" fillId="0" borderId="39" xfId="0" applyNumberFormat="1" applyFont="1" applyBorder="1" applyAlignment="1">
      <alignment vertical="center"/>
    </xf>
    <xf numFmtId="41" fontId="17" fillId="0" borderId="44" xfId="0" applyNumberFormat="1" applyFont="1" applyBorder="1" applyAlignment="1">
      <alignment vertical="center"/>
    </xf>
    <xf numFmtId="41" fontId="17" fillId="0" borderId="11" xfId="0" applyNumberFormat="1" applyFont="1" applyBorder="1" applyAlignment="1">
      <alignment vertical="center"/>
    </xf>
    <xf numFmtId="41" fontId="17" fillId="0" borderId="11" xfId="0" applyNumberFormat="1" applyFont="1" applyBorder="1" applyAlignment="1">
      <alignment horizontal="right" vertical="center"/>
    </xf>
    <xf numFmtId="41" fontId="59" fillId="0" borderId="13" xfId="0" applyNumberFormat="1" applyFont="1" applyBorder="1" applyAlignment="1">
      <alignment vertical="center"/>
    </xf>
    <xf numFmtId="41" fontId="59" fillId="0" borderId="42" xfId="0" applyNumberFormat="1" applyFont="1" applyBorder="1" applyAlignment="1">
      <alignment vertical="center"/>
    </xf>
    <xf numFmtId="41" fontId="18" fillId="0" borderId="28" xfId="0" applyNumberFormat="1" applyFont="1" applyBorder="1" applyAlignment="1">
      <alignment vertical="center"/>
    </xf>
    <xf numFmtId="41" fontId="18" fillId="0" borderId="28" xfId="0" applyNumberFormat="1" applyFont="1" applyBorder="1" applyAlignment="1">
      <alignment horizontal="right" vertical="center"/>
    </xf>
    <xf numFmtId="41" fontId="18" fillId="0" borderId="16" xfId="0" applyNumberFormat="1" applyFont="1" applyBorder="1" applyAlignment="1">
      <alignment vertical="center"/>
    </xf>
    <xf numFmtId="41" fontId="18" fillId="0" borderId="43" xfId="0" applyNumberFormat="1" applyFont="1" applyBorder="1" applyAlignment="1">
      <alignment vertical="center"/>
    </xf>
    <xf numFmtId="0" fontId="15" fillId="0" borderId="45" xfId="0" applyFont="1" applyBorder="1" applyAlignment="1">
      <alignment horizontal="distributed" vertical="center"/>
    </xf>
    <xf numFmtId="0" fontId="15" fillId="0" borderId="0" xfId="0" applyFont="1" applyAlignment="1">
      <alignment horizontal="center" vertical="center"/>
    </xf>
    <xf numFmtId="0" fontId="15" fillId="0" borderId="46" xfId="0" applyFont="1" applyBorder="1" applyAlignment="1">
      <alignment horizontal="center" vertical="center"/>
    </xf>
    <xf numFmtId="0" fontId="15" fillId="0" borderId="28" xfId="0" applyFont="1" applyBorder="1" applyAlignment="1">
      <alignment horizontal="center" vertical="top"/>
    </xf>
    <xf numFmtId="0" fontId="15" fillId="0" borderId="47" xfId="0" applyFont="1" applyBorder="1" applyAlignment="1">
      <alignment horizontal="distributed" vertical="center"/>
    </xf>
    <xf numFmtId="41" fontId="15" fillId="0" borderId="36" xfId="0" applyNumberFormat="1" applyFont="1" applyBorder="1" applyAlignment="1">
      <alignment horizontal="right" vertical="center"/>
    </xf>
    <xf numFmtId="41" fontId="15" fillId="0" borderId="39" xfId="0" applyNumberFormat="1" applyFont="1" applyBorder="1" applyAlignment="1">
      <alignment horizontal="right" vertical="center"/>
    </xf>
    <xf numFmtId="41" fontId="15" fillId="0" borderId="48" xfId="0" applyNumberFormat="1" applyFont="1" applyBorder="1" applyAlignment="1">
      <alignment horizontal="right" vertical="center"/>
    </xf>
    <xf numFmtId="41" fontId="15" fillId="0" borderId="30" xfId="0" applyNumberFormat="1" applyFont="1" applyBorder="1" applyAlignment="1">
      <alignment horizontal="right" vertical="center"/>
    </xf>
    <xf numFmtId="3" fontId="15" fillId="0" borderId="0" xfId="0" applyNumberFormat="1" applyFont="1" applyAlignment="1">
      <alignment vertical="center"/>
    </xf>
    <xf numFmtId="41" fontId="15" fillId="0" borderId="11" xfId="0" applyNumberFormat="1" applyFont="1" applyBorder="1" applyAlignment="1">
      <alignment horizontal="right" vertical="center"/>
    </xf>
    <xf numFmtId="41" fontId="15" fillId="0" borderId="13" xfId="0" applyNumberFormat="1" applyFont="1" applyBorder="1" applyAlignment="1">
      <alignment horizontal="right" vertical="center"/>
    </xf>
    <xf numFmtId="41" fontId="15" fillId="0" borderId="46" xfId="0" applyNumberFormat="1" applyFont="1" applyBorder="1" applyAlignment="1">
      <alignment horizontal="right" vertical="center"/>
    </xf>
    <xf numFmtId="41" fontId="15" fillId="0" borderId="12" xfId="0" applyNumberFormat="1" applyFont="1" applyBorder="1" applyAlignment="1">
      <alignment horizontal="right" vertical="center"/>
    </xf>
    <xf numFmtId="41" fontId="12" fillId="0" borderId="28" xfId="0" applyNumberFormat="1" applyFont="1" applyBorder="1" applyAlignment="1">
      <alignment horizontal="right" vertical="center"/>
    </xf>
    <xf numFmtId="41" fontId="12" fillId="0" borderId="16" xfId="0" applyNumberFormat="1" applyFont="1" applyBorder="1" applyAlignment="1">
      <alignment horizontal="right" vertical="center"/>
    </xf>
    <xf numFmtId="41" fontId="12" fillId="0" borderId="47" xfId="0" applyNumberFormat="1" applyFont="1" applyBorder="1" applyAlignment="1">
      <alignment horizontal="right" vertical="center"/>
    </xf>
    <xf numFmtId="41" fontId="12" fillId="0" borderId="29" xfId="0" applyNumberFormat="1" applyFont="1" applyBorder="1" applyAlignment="1">
      <alignment horizontal="right" vertical="center"/>
    </xf>
    <xf numFmtId="0" fontId="4" fillId="0" borderId="0" xfId="0" applyFont="1" applyAlignment="1">
      <alignment horizontal="right" vertical="center"/>
    </xf>
    <xf numFmtId="3" fontId="5" fillId="0" borderId="0" xfId="0" applyNumberFormat="1" applyFont="1" applyAlignment="1">
      <alignment vertical="center"/>
    </xf>
    <xf numFmtId="0" fontId="15" fillId="0" borderId="20" xfId="0" applyFont="1" applyBorder="1" applyAlignment="1">
      <alignment horizontal="center"/>
    </xf>
    <xf numFmtId="0" fontId="15" fillId="0" borderId="38" xfId="0" applyFont="1" applyBorder="1" applyAlignment="1">
      <alignment horizontal="center"/>
    </xf>
    <xf numFmtId="0" fontId="15" fillId="0" borderId="21" xfId="0" applyFont="1" applyBorder="1" applyAlignment="1">
      <alignment horizontal="distributed"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28" xfId="0" applyFont="1" applyBorder="1" applyAlignment="1">
      <alignment horizontal="center" vertical="center"/>
    </xf>
    <xf numFmtId="0" fontId="15" fillId="0" borderId="16" xfId="0" applyFont="1" applyBorder="1" applyAlignment="1">
      <alignment horizontal="center" vertical="top"/>
    </xf>
    <xf numFmtId="180" fontId="15" fillId="0" borderId="36" xfId="0" applyNumberFormat="1" applyFont="1" applyBorder="1" applyAlignment="1">
      <alignment vertical="center"/>
    </xf>
    <xf numFmtId="180" fontId="15" fillId="0" borderId="39" xfId="0" applyNumberFormat="1" applyFont="1" applyBorder="1" applyAlignment="1">
      <alignment vertical="center"/>
    </xf>
    <xf numFmtId="180" fontId="15" fillId="0" borderId="44" xfId="0" applyNumberFormat="1" applyFont="1" applyBorder="1" applyAlignment="1">
      <alignment vertical="center"/>
    </xf>
    <xf numFmtId="180" fontId="15" fillId="0" borderId="11" xfId="0" applyNumberFormat="1" applyFont="1" applyBorder="1" applyAlignment="1">
      <alignment vertical="center"/>
    </xf>
    <xf numFmtId="180" fontId="15" fillId="0" borderId="13" xfId="0" applyNumberFormat="1" applyFont="1" applyBorder="1" applyAlignment="1">
      <alignment vertical="center"/>
    </xf>
    <xf numFmtId="180" fontId="15" fillId="0" borderId="42" xfId="0" applyNumberFormat="1" applyFont="1" applyBorder="1" applyAlignment="1">
      <alignment vertical="center"/>
    </xf>
    <xf numFmtId="180" fontId="12" fillId="0" borderId="28" xfId="0" applyNumberFormat="1" applyFont="1" applyBorder="1" applyAlignment="1">
      <alignment vertical="center"/>
    </xf>
    <xf numFmtId="180" fontId="12" fillId="0" borderId="16" xfId="0" applyNumberFormat="1" applyFont="1" applyBorder="1" applyAlignment="1">
      <alignment vertical="center"/>
    </xf>
    <xf numFmtId="180" fontId="12" fillId="0" borderId="43" xfId="0" applyNumberFormat="1" applyFont="1" applyBorder="1" applyAlignment="1">
      <alignment vertical="center"/>
    </xf>
    <xf numFmtId="0" fontId="10" fillId="0" borderId="0" xfId="0" applyFont="1" applyAlignment="1">
      <alignment horizontal="left" vertical="center"/>
    </xf>
    <xf numFmtId="41" fontId="10" fillId="0" borderId="0" xfId="0" applyNumberFormat="1" applyFont="1" applyAlignment="1">
      <alignment vertical="center"/>
    </xf>
    <xf numFmtId="41" fontId="4" fillId="0" borderId="0" xfId="0" applyNumberFormat="1" applyFont="1" applyAlignment="1">
      <alignment vertical="center"/>
    </xf>
    <xf numFmtId="0" fontId="4" fillId="0" borderId="0" xfId="0" applyFont="1" applyBorder="1" applyAlignment="1">
      <alignment vertical="center"/>
    </xf>
    <xf numFmtId="0" fontId="4" fillId="0" borderId="26" xfId="0" applyFont="1" applyFill="1" applyBorder="1" applyAlignment="1">
      <alignment horizontal="right" vertical="center"/>
    </xf>
    <xf numFmtId="0" fontId="4" fillId="0" borderId="38" xfId="0" applyFont="1" applyBorder="1" applyAlignment="1">
      <alignment horizontal="center"/>
    </xf>
    <xf numFmtId="0" fontId="2" fillId="0" borderId="0" xfId="0" applyFont="1" applyFill="1" applyAlignment="1">
      <alignment/>
    </xf>
    <xf numFmtId="0" fontId="4" fillId="0" borderId="10" xfId="0" applyFont="1" applyFill="1" applyBorder="1" applyAlignment="1">
      <alignment vertical="center"/>
    </xf>
    <xf numFmtId="0" fontId="4" fillId="0" borderId="29" xfId="0" applyFont="1" applyFill="1" applyBorder="1" applyAlignment="1">
      <alignment vertical="center"/>
    </xf>
    <xf numFmtId="0" fontId="5" fillId="0" borderId="28" xfId="0" applyFont="1" applyBorder="1" applyAlignment="1">
      <alignment horizontal="right" vertical="top"/>
    </xf>
    <xf numFmtId="0" fontId="4" fillId="0" borderId="16" xfId="0" applyFont="1" applyFill="1" applyBorder="1" applyAlignment="1">
      <alignment horizontal="center" vertical="top"/>
    </xf>
    <xf numFmtId="0" fontId="2" fillId="0" borderId="0" xfId="0" applyFont="1" applyFill="1" applyAlignment="1">
      <alignment vertical="top"/>
    </xf>
    <xf numFmtId="41" fontId="4" fillId="0" borderId="13" xfId="0" applyNumberFormat="1" applyFont="1" applyFill="1" applyBorder="1" applyAlignment="1">
      <alignment horizontal="right" vertical="center"/>
    </xf>
    <xf numFmtId="43" fontId="4" fillId="0" borderId="13" xfId="0" applyNumberFormat="1" applyFont="1" applyFill="1" applyBorder="1" applyAlignment="1">
      <alignment horizontal="right" vertical="center"/>
    </xf>
    <xf numFmtId="0" fontId="10" fillId="0" borderId="0" xfId="0" applyFont="1" applyFill="1" applyAlignment="1">
      <alignment vertical="center"/>
    </xf>
    <xf numFmtId="41" fontId="8" fillId="0" borderId="13" xfId="51" applyNumberFormat="1" applyFont="1" applyFill="1" applyBorder="1" applyAlignment="1">
      <alignment horizontal="left" vertical="center"/>
    </xf>
    <xf numFmtId="43" fontId="8" fillId="0" borderId="13" xfId="0" applyNumberFormat="1" applyFont="1" applyFill="1" applyBorder="1" applyAlignment="1">
      <alignment horizontal="right" vertical="center"/>
    </xf>
    <xf numFmtId="0" fontId="8" fillId="0" borderId="12" xfId="0" applyFont="1" applyFill="1" applyBorder="1" applyAlignment="1">
      <alignment horizontal="center" vertical="center"/>
    </xf>
    <xf numFmtId="41" fontId="4" fillId="0" borderId="49" xfId="51" applyNumberFormat="1" applyFont="1" applyFill="1" applyBorder="1" applyAlignment="1">
      <alignment horizontal="right" vertical="center"/>
    </xf>
    <xf numFmtId="0" fontId="2" fillId="0" borderId="0" xfId="0" applyFont="1" applyFill="1" applyAlignment="1">
      <alignment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41" fontId="4" fillId="0" borderId="12" xfId="51" applyNumberFormat="1" applyFont="1" applyFill="1" applyBorder="1" applyAlignment="1">
      <alignment horizontal="right" vertical="center"/>
    </xf>
    <xf numFmtId="0" fontId="4" fillId="0" borderId="0" xfId="0" applyFont="1" applyFill="1" applyAlignment="1">
      <alignment vertical="center"/>
    </xf>
    <xf numFmtId="41" fontId="4" fillId="0" borderId="11" xfId="51" applyNumberFormat="1" applyFont="1" applyFill="1" applyBorder="1" applyAlignment="1">
      <alignment horizontal="right" vertical="center"/>
    </xf>
    <xf numFmtId="41" fontId="2" fillId="0" borderId="0" xfId="0" applyNumberFormat="1" applyFont="1" applyFill="1" applyAlignment="1">
      <alignment vertical="center"/>
    </xf>
    <xf numFmtId="0" fontId="4" fillId="0" borderId="10" xfId="0" applyFont="1" applyBorder="1" applyAlignment="1">
      <alignment horizontal="distributed" vertical="center"/>
    </xf>
    <xf numFmtId="0" fontId="4" fillId="0" borderId="29" xfId="0" applyFont="1" applyBorder="1" applyAlignment="1">
      <alignment horizontal="distributed" vertical="center"/>
    </xf>
    <xf numFmtId="41" fontId="4" fillId="0" borderId="28" xfId="51" applyNumberFormat="1" applyFont="1" applyFill="1" applyBorder="1" applyAlignment="1">
      <alignment horizontal="right" vertical="center"/>
    </xf>
    <xf numFmtId="0" fontId="4" fillId="0" borderId="0" xfId="0" applyFont="1" applyAlignment="1">
      <alignment horizontal="distributed"/>
    </xf>
    <xf numFmtId="0" fontId="2" fillId="0" borderId="22" xfId="0" applyFont="1" applyFill="1" applyBorder="1" applyAlignment="1">
      <alignment vertical="center"/>
    </xf>
    <xf numFmtId="41" fontId="4" fillId="0" borderId="30" xfId="51" applyNumberFormat="1" applyFont="1" applyFill="1" applyBorder="1" applyAlignment="1">
      <alignment horizontal="right" vertical="center"/>
    </xf>
    <xf numFmtId="43" fontId="4" fillId="0" borderId="0" xfId="0" applyNumberFormat="1" applyFont="1" applyFill="1" applyBorder="1" applyAlignment="1">
      <alignment horizontal="right" vertical="center"/>
    </xf>
    <xf numFmtId="0" fontId="4" fillId="0" borderId="0" xfId="0" applyFont="1" applyBorder="1" applyAlignment="1">
      <alignment horizontal="distributed"/>
    </xf>
    <xf numFmtId="0" fontId="4" fillId="0" borderId="12" xfId="0" applyFont="1" applyBorder="1" applyAlignment="1">
      <alignment horizontal="distributed"/>
    </xf>
    <xf numFmtId="0" fontId="4" fillId="0" borderId="10" xfId="0" applyFont="1" applyBorder="1" applyAlignment="1">
      <alignment horizontal="distributed"/>
    </xf>
    <xf numFmtId="41" fontId="4" fillId="0" borderId="0" xfId="51" applyNumberFormat="1" applyFont="1" applyFill="1" applyBorder="1" applyAlignment="1">
      <alignment horizontal="right" vertical="center"/>
    </xf>
    <xf numFmtId="0" fontId="12" fillId="0" borderId="22" xfId="0" applyFont="1" applyFill="1" applyBorder="1" applyAlignment="1">
      <alignment vertical="center"/>
    </xf>
    <xf numFmtId="41" fontId="8" fillId="0" borderId="13" xfId="0" applyNumberFormat="1" applyFont="1" applyFill="1" applyBorder="1" applyAlignment="1">
      <alignment horizontal="left" vertical="center"/>
    </xf>
    <xf numFmtId="41" fontId="8" fillId="0" borderId="13" xfId="0" applyNumberFormat="1" applyFont="1" applyFill="1" applyBorder="1" applyAlignment="1">
      <alignment horizontal="right" vertical="center"/>
    </xf>
    <xf numFmtId="43" fontId="4" fillId="0" borderId="50" xfId="0" applyNumberFormat="1" applyFont="1" applyFill="1" applyBorder="1" applyAlignment="1">
      <alignment horizontal="right" vertical="center"/>
    </xf>
    <xf numFmtId="41" fontId="4" fillId="0" borderId="51" xfId="51" applyNumberFormat="1" applyFont="1" applyFill="1" applyBorder="1" applyAlignment="1">
      <alignment horizontal="right" vertical="center"/>
    </xf>
    <xf numFmtId="43" fontId="4" fillId="0" borderId="52" xfId="0" applyNumberFormat="1" applyFont="1" applyFill="1" applyBorder="1" applyAlignment="1">
      <alignment horizontal="right" vertical="center"/>
    </xf>
    <xf numFmtId="0" fontId="5" fillId="0" borderId="0" xfId="0" applyFont="1" applyFill="1" applyAlignment="1">
      <alignment vertical="center"/>
    </xf>
    <xf numFmtId="0" fontId="2" fillId="0" borderId="22" xfId="0" applyFont="1" applyBorder="1" applyAlignment="1">
      <alignment vertical="center"/>
    </xf>
    <xf numFmtId="0" fontId="5" fillId="0" borderId="21" xfId="0" applyFont="1" applyBorder="1" applyAlignment="1">
      <alignment vertical="center"/>
    </xf>
    <xf numFmtId="0" fontId="15" fillId="0" borderId="28" xfId="0" applyFont="1" applyBorder="1" applyAlignment="1">
      <alignment horizontal="right" vertical="top"/>
    </xf>
    <xf numFmtId="0" fontId="15" fillId="0" borderId="16" xfId="0" applyFont="1" applyFill="1" applyBorder="1" applyAlignment="1">
      <alignment horizontal="center" vertical="top"/>
    </xf>
    <xf numFmtId="41" fontId="15" fillId="0" borderId="11" xfId="0" applyNumberFormat="1" applyFont="1" applyFill="1" applyBorder="1" applyAlignment="1">
      <alignment horizontal="right" vertical="center"/>
    </xf>
    <xf numFmtId="43" fontId="15" fillId="0" borderId="13" xfId="0" applyNumberFormat="1" applyFont="1" applyFill="1" applyBorder="1" applyAlignment="1">
      <alignment horizontal="right"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0" fontId="12" fillId="0" borderId="0" xfId="0" applyFont="1" applyFill="1" applyBorder="1" applyAlignment="1">
      <alignment horizontal="center" vertical="center"/>
    </xf>
    <xf numFmtId="41" fontId="12" fillId="0" borderId="11" xfId="0" applyNumberFormat="1" applyFont="1" applyFill="1" applyBorder="1" applyAlignment="1">
      <alignment horizontal="left" vertical="center"/>
    </xf>
    <xf numFmtId="43" fontId="12" fillId="0" borderId="13" xfId="0" applyNumberFormat="1" applyFont="1" applyFill="1" applyBorder="1" applyAlignment="1">
      <alignment horizontal="right" vertical="center"/>
    </xf>
    <xf numFmtId="41" fontId="12" fillId="0" borderId="11" xfId="0" applyNumberFormat="1" applyFont="1" applyFill="1" applyBorder="1" applyAlignment="1">
      <alignment horizontal="right" vertical="center"/>
    </xf>
    <xf numFmtId="41" fontId="15" fillId="0" borderId="49" xfId="51" applyNumberFormat="1" applyFont="1" applyFill="1" applyBorder="1" applyAlignment="1">
      <alignment horizontal="right" vertical="center"/>
    </xf>
    <xf numFmtId="43" fontId="15" fillId="0" borderId="50" xfId="0" applyNumberFormat="1" applyFont="1" applyFill="1" applyBorder="1" applyAlignment="1">
      <alignment horizontal="right" vertical="center"/>
    </xf>
    <xf numFmtId="41" fontId="15" fillId="0" borderId="11" xfId="51" applyNumberFormat="1" applyFont="1" applyFill="1" applyBorder="1" applyAlignment="1">
      <alignment horizontal="right" vertical="center"/>
    </xf>
    <xf numFmtId="0" fontId="4" fillId="0" borderId="10" xfId="0" applyFont="1" applyBorder="1" applyAlignment="1">
      <alignment/>
    </xf>
    <xf numFmtId="0" fontId="4" fillId="0" borderId="29" xfId="0" applyFont="1" applyBorder="1" applyAlignment="1">
      <alignment horizontal="distributed"/>
    </xf>
    <xf numFmtId="41" fontId="15" fillId="0" borderId="28" xfId="51" applyNumberFormat="1" applyFont="1" applyFill="1" applyBorder="1" applyAlignment="1">
      <alignment horizontal="right" vertical="center"/>
    </xf>
    <xf numFmtId="43" fontId="15" fillId="0" borderId="16" xfId="0" applyNumberFormat="1" applyFont="1" applyFill="1" applyBorder="1" applyAlignment="1">
      <alignment horizontal="right" vertical="center"/>
    </xf>
    <xf numFmtId="0" fontId="4" fillId="0" borderId="22" xfId="0" applyFont="1" applyFill="1" applyBorder="1" applyAlignment="1">
      <alignment vertical="center"/>
    </xf>
    <xf numFmtId="0" fontId="4" fillId="0" borderId="21" xfId="0" applyFont="1" applyBorder="1" applyAlignment="1">
      <alignment/>
    </xf>
    <xf numFmtId="0" fontId="4" fillId="0" borderId="26" xfId="0" applyFont="1" applyFill="1" applyBorder="1" applyAlignment="1">
      <alignment horizontal="right"/>
    </xf>
    <xf numFmtId="0" fontId="4" fillId="0" borderId="10" xfId="0" applyFont="1" applyFill="1" applyBorder="1" applyAlignment="1">
      <alignment vertical="top"/>
    </xf>
    <xf numFmtId="0" fontId="4" fillId="0" borderId="29" xfId="0" applyFont="1" applyFill="1" applyBorder="1" applyAlignment="1">
      <alignment vertical="top"/>
    </xf>
    <xf numFmtId="41" fontId="12" fillId="0" borderId="0" xfId="0" applyNumberFormat="1" applyFont="1" applyFill="1" applyBorder="1" applyAlignment="1">
      <alignment horizontal="left" vertical="center"/>
    </xf>
    <xf numFmtId="0" fontId="2" fillId="0" borderId="12" xfId="0" applyFont="1" applyBorder="1" applyAlignment="1">
      <alignment/>
    </xf>
    <xf numFmtId="41" fontId="8" fillId="0" borderId="0" xfId="0" applyNumberFormat="1" applyFont="1" applyFill="1" applyBorder="1" applyAlignment="1">
      <alignment horizontal="right" vertical="center"/>
    </xf>
    <xf numFmtId="41" fontId="8" fillId="0" borderId="11" xfId="0" applyNumberFormat="1" applyFont="1" applyFill="1" applyBorder="1" applyAlignment="1">
      <alignment horizontal="right" vertical="center"/>
    </xf>
    <xf numFmtId="41" fontId="15" fillId="0" borderId="51" xfId="51" applyNumberFormat="1" applyFont="1" applyFill="1" applyBorder="1" applyAlignment="1">
      <alignment horizontal="right" vertical="center"/>
    </xf>
    <xf numFmtId="41" fontId="15" fillId="0" borderId="12" xfId="51" applyNumberFormat="1" applyFont="1" applyFill="1" applyBorder="1" applyAlignment="1">
      <alignment horizontal="right" vertical="center"/>
    </xf>
    <xf numFmtId="41" fontId="15" fillId="0" borderId="29" xfId="51" applyNumberFormat="1" applyFont="1" applyFill="1" applyBorder="1" applyAlignment="1">
      <alignment horizontal="right" vertical="center"/>
    </xf>
    <xf numFmtId="0" fontId="15" fillId="0" borderId="13" xfId="0" applyFont="1" applyBorder="1" applyAlignment="1">
      <alignment horizontal="center"/>
    </xf>
    <xf numFmtId="41" fontId="15" fillId="0" borderId="13" xfId="0" applyNumberFormat="1" applyFont="1" applyFill="1" applyBorder="1" applyAlignment="1">
      <alignment horizontal="right" vertical="center"/>
    </xf>
    <xf numFmtId="41" fontId="12" fillId="0" borderId="13" xfId="0" applyNumberFormat="1" applyFont="1" applyFill="1" applyBorder="1" applyAlignment="1">
      <alignment horizontal="left" vertical="center"/>
    </xf>
    <xf numFmtId="41" fontId="15" fillId="0" borderId="50" xfId="51" applyNumberFormat="1" applyFont="1" applyFill="1" applyBorder="1" applyAlignment="1">
      <alignment horizontal="right" vertical="center"/>
    </xf>
    <xf numFmtId="41" fontId="15" fillId="0" borderId="13" xfId="51" applyNumberFormat="1" applyFont="1" applyFill="1" applyBorder="1" applyAlignment="1">
      <alignment horizontal="right" vertical="center"/>
    </xf>
    <xf numFmtId="41" fontId="15" fillId="0" borderId="0" xfId="51" applyNumberFormat="1" applyFont="1" applyFill="1" applyAlignment="1">
      <alignment horizontal="right" vertical="center"/>
    </xf>
    <xf numFmtId="41" fontId="15" fillId="0" borderId="16" xfId="51" applyNumberFormat="1" applyFont="1" applyFill="1" applyBorder="1" applyAlignment="1">
      <alignment horizontal="right" vertical="center"/>
    </xf>
    <xf numFmtId="0" fontId="4" fillId="0" borderId="22" xfId="0" applyFont="1" applyBorder="1" applyAlignment="1">
      <alignment vertical="center"/>
    </xf>
    <xf numFmtId="43" fontId="15" fillId="0" borderId="0" xfId="0" applyNumberFormat="1" applyFont="1" applyFill="1" applyBorder="1" applyAlignment="1">
      <alignment horizontal="right" vertical="center"/>
    </xf>
    <xf numFmtId="43" fontId="15" fillId="0" borderId="53" xfId="0" applyNumberFormat="1" applyFont="1" applyFill="1" applyBorder="1" applyAlignment="1">
      <alignment horizontal="right" vertical="center"/>
    </xf>
    <xf numFmtId="0" fontId="4" fillId="0" borderId="29" xfId="0" applyFont="1" applyFill="1" applyBorder="1" applyAlignment="1">
      <alignment horizontal="distributed" vertical="center"/>
    </xf>
    <xf numFmtId="0" fontId="2" fillId="0" borderId="0" xfId="0" applyFont="1" applyFill="1" applyBorder="1" applyAlignment="1">
      <alignment vertical="center"/>
    </xf>
    <xf numFmtId="41" fontId="15" fillId="0" borderId="13" xfId="0" applyNumberFormat="1" applyFont="1" applyFill="1" applyBorder="1" applyAlignment="1">
      <alignment vertical="center"/>
    </xf>
    <xf numFmtId="41" fontId="8" fillId="0" borderId="13" xfId="0" applyNumberFormat="1" applyFont="1" applyFill="1" applyBorder="1" applyAlignment="1">
      <alignment vertical="center"/>
    </xf>
    <xf numFmtId="43" fontId="8" fillId="0" borderId="13" xfId="0" applyNumberFormat="1" applyFont="1" applyFill="1" applyBorder="1" applyAlignment="1">
      <alignment vertical="center"/>
    </xf>
    <xf numFmtId="0" fontId="5" fillId="0" borderId="0" xfId="0" applyFont="1" applyFill="1" applyBorder="1" applyAlignment="1">
      <alignment horizontal="right" vertical="center"/>
    </xf>
    <xf numFmtId="43" fontId="4" fillId="0" borderId="50" xfId="0" applyNumberFormat="1" applyFont="1" applyFill="1" applyBorder="1" applyAlignment="1">
      <alignment vertical="center"/>
    </xf>
    <xf numFmtId="43" fontId="4" fillId="0" borderId="0" xfId="0" applyNumberFormat="1" applyFont="1" applyFill="1" applyAlignment="1">
      <alignment vertical="center"/>
    </xf>
    <xf numFmtId="43" fontId="4" fillId="0" borderId="16" xfId="0" applyNumberFormat="1" applyFont="1" applyFill="1" applyBorder="1" applyAlignment="1">
      <alignment vertical="center"/>
    </xf>
    <xf numFmtId="49" fontId="4" fillId="0" borderId="0" xfId="0" applyNumberFormat="1" applyFont="1" applyFill="1" applyBorder="1" applyAlignment="1">
      <alignment horizontal="right" vertical="center"/>
    </xf>
    <xf numFmtId="0" fontId="4" fillId="0" borderId="29" xfId="0" applyFont="1" applyFill="1" applyBorder="1" applyAlignment="1">
      <alignment horizontal="distributed"/>
    </xf>
    <xf numFmtId="41" fontId="4" fillId="0" borderId="29" xfId="51"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15" fillId="0" borderId="50"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49" fontId="15" fillId="0" borderId="16" xfId="0" applyNumberFormat="1" applyFont="1" applyFill="1" applyBorder="1" applyAlignment="1">
      <alignment horizontal="right" vertical="center"/>
    </xf>
    <xf numFmtId="49" fontId="15" fillId="0" borderId="16" xfId="51" applyNumberFormat="1" applyFont="1" applyFill="1" applyBorder="1" applyAlignment="1">
      <alignment horizontal="right" vertical="center"/>
    </xf>
    <xf numFmtId="0" fontId="12" fillId="0" borderId="0" xfId="0" applyFont="1" applyBorder="1" applyAlignment="1">
      <alignment horizontal="distributed" vertical="center" wrapText="1"/>
    </xf>
    <xf numFmtId="0" fontId="15" fillId="0" borderId="0" xfId="0" applyNumberFormat="1" applyFont="1" applyBorder="1" applyAlignment="1">
      <alignment horizontal="distributed" vertical="center" wrapText="1"/>
    </xf>
    <xf numFmtId="0" fontId="15" fillId="0" borderId="29" xfId="0" applyFont="1" applyBorder="1" applyAlignment="1">
      <alignment horizontal="distributed" vertical="center" wrapText="1"/>
    </xf>
    <xf numFmtId="0" fontId="5" fillId="0" borderId="0" xfId="0" applyFont="1" applyBorder="1" applyAlignment="1">
      <alignment/>
    </xf>
    <xf numFmtId="0" fontId="15" fillId="0" borderId="38" xfId="0" applyFont="1" applyBorder="1" applyAlignment="1">
      <alignment horizontal="centerContinuous" vertical="center"/>
    </xf>
    <xf numFmtId="0" fontId="15" fillId="0" borderId="26" xfId="0" applyFont="1" applyBorder="1" applyAlignment="1">
      <alignment horizontal="centerContinuous" vertical="center"/>
    </xf>
    <xf numFmtId="0" fontId="15" fillId="0" borderId="20" xfId="0" applyFont="1" applyBorder="1" applyAlignment="1">
      <alignment horizontal="centerContinuous" vertical="center"/>
    </xf>
    <xf numFmtId="0" fontId="15" fillId="0" borderId="37" xfId="0" applyFont="1" applyBorder="1" applyAlignment="1">
      <alignment horizontal="center" vertical="center"/>
    </xf>
    <xf numFmtId="0" fontId="15" fillId="0" borderId="25" xfId="0" applyFont="1" applyBorder="1" applyAlignment="1">
      <alignment horizontal="center" vertical="center"/>
    </xf>
    <xf numFmtId="49" fontId="15" fillId="0" borderId="30" xfId="0" applyNumberFormat="1" applyFont="1" applyFill="1" applyBorder="1" applyAlignment="1">
      <alignment horizontal="center" vertical="center"/>
    </xf>
    <xf numFmtId="41" fontId="15" fillId="0" borderId="36" xfId="51" applyNumberFormat="1" applyFont="1" applyFill="1" applyBorder="1" applyAlignment="1">
      <alignment horizontal="right" vertical="center"/>
    </xf>
    <xf numFmtId="41" fontId="15" fillId="0" borderId="39" xfId="51" applyNumberFormat="1" applyFont="1" applyFill="1" applyBorder="1" applyAlignment="1">
      <alignment horizontal="right" vertical="center"/>
    </xf>
    <xf numFmtId="49" fontId="15" fillId="0" borderId="12" xfId="0" applyNumberFormat="1" applyFont="1" applyFill="1" applyBorder="1" applyAlignment="1">
      <alignment horizontal="center" vertical="center"/>
    </xf>
    <xf numFmtId="0" fontId="12" fillId="0" borderId="0" xfId="0" applyFont="1" applyFill="1" applyAlignment="1">
      <alignment vertical="center"/>
    </xf>
    <xf numFmtId="49" fontId="12" fillId="0" borderId="29" xfId="0" applyNumberFormat="1" applyFont="1" applyFill="1" applyBorder="1" applyAlignment="1">
      <alignment horizontal="center" vertical="center"/>
    </xf>
    <xf numFmtId="41" fontId="12" fillId="0" borderId="28" xfId="51" applyNumberFormat="1" applyFont="1" applyFill="1" applyBorder="1" applyAlignment="1">
      <alignment horizontal="right" vertical="center"/>
    </xf>
    <xf numFmtId="41" fontId="12" fillId="0" borderId="16" xfId="51" applyNumberFormat="1" applyFont="1" applyFill="1" applyBorder="1" applyAlignment="1">
      <alignment horizontal="right" vertical="center"/>
    </xf>
    <xf numFmtId="0" fontId="5" fillId="0" borderId="12" xfId="0" applyFont="1" applyBorder="1" applyAlignment="1">
      <alignment vertical="center"/>
    </xf>
    <xf numFmtId="0" fontId="5" fillId="0" borderId="27" xfId="0" applyFont="1" applyFill="1" applyBorder="1" applyAlignment="1">
      <alignment vertical="center" wrapText="1"/>
    </xf>
    <xf numFmtId="0" fontId="2" fillId="0" borderId="27" xfId="0" applyFont="1" applyFill="1" applyBorder="1" applyAlignment="1">
      <alignment vertical="center" wrapText="1"/>
    </xf>
    <xf numFmtId="0" fontId="5" fillId="0" borderId="27" xfId="0" applyFont="1" applyFill="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vertical="center"/>
    </xf>
    <xf numFmtId="10" fontId="2" fillId="0" borderId="0" xfId="0" applyNumberFormat="1" applyFont="1" applyAlignment="1">
      <alignment vertical="center"/>
    </xf>
    <xf numFmtId="0" fontId="10" fillId="0" borderId="0" xfId="0" applyFont="1" applyFill="1" applyBorder="1" applyAlignment="1">
      <alignment vertical="center"/>
    </xf>
    <xf numFmtId="0" fontId="2" fillId="0" borderId="0" xfId="0" applyFont="1" applyAlignment="1">
      <alignment/>
    </xf>
    <xf numFmtId="0" fontId="5" fillId="0" borderId="22" xfId="0" applyFont="1" applyFill="1" applyBorder="1" applyAlignment="1">
      <alignment horizontal="right"/>
    </xf>
    <xf numFmtId="0" fontId="15" fillId="0" borderId="34" xfId="0" applyFont="1" applyBorder="1" applyAlignment="1">
      <alignment horizontal="center" vertical="center"/>
    </xf>
    <xf numFmtId="0" fontId="15" fillId="0" borderId="54" xfId="0" applyFont="1" applyBorder="1" applyAlignment="1">
      <alignment horizontal="center" vertical="center"/>
    </xf>
    <xf numFmtId="0" fontId="15" fillId="0" borderId="54" xfId="0" applyFont="1" applyBorder="1" applyAlignment="1">
      <alignment horizontal="center" vertical="center" wrapText="1"/>
    </xf>
    <xf numFmtId="0" fontId="15" fillId="0" borderId="34" xfId="0" applyFont="1" applyBorder="1" applyAlignment="1">
      <alignment horizontal="center" vertical="center" wrapText="1"/>
    </xf>
    <xf numFmtId="0" fontId="12" fillId="0" borderId="0" xfId="0" applyFont="1" applyBorder="1" applyAlignment="1">
      <alignment horizontal="centerContinuous" vertical="center"/>
    </xf>
    <xf numFmtId="41" fontId="12" fillId="0" borderId="11" xfId="51" applyNumberFormat="1" applyFont="1" applyFill="1" applyBorder="1" applyAlignment="1">
      <alignment vertical="center"/>
    </xf>
    <xf numFmtId="41" fontId="12" fillId="0" borderId="0" xfId="51" applyNumberFormat="1" applyFont="1" applyFill="1" applyBorder="1" applyAlignment="1">
      <alignment vertical="center"/>
    </xf>
    <xf numFmtId="0" fontId="12" fillId="0" borderId="0" xfId="0" applyFont="1" applyBorder="1" applyAlignment="1">
      <alignment horizontal="distributed" vertical="center"/>
    </xf>
    <xf numFmtId="41" fontId="15" fillId="0" borderId="11" xfId="51" applyNumberFormat="1" applyFont="1" applyFill="1" applyBorder="1" applyAlignment="1">
      <alignment vertical="center"/>
    </xf>
    <xf numFmtId="41" fontId="15" fillId="0" borderId="0" xfId="51" applyNumberFormat="1" applyFont="1" applyFill="1" applyBorder="1" applyAlignment="1">
      <alignment vertical="center"/>
    </xf>
    <xf numFmtId="0" fontId="15" fillId="0" borderId="0" xfId="0" applyFont="1" applyBorder="1" applyAlignment="1">
      <alignment vertical="center" wrapText="1"/>
    </xf>
    <xf numFmtId="41" fontId="15" fillId="0" borderId="28" xfId="51" applyNumberFormat="1" applyFont="1" applyFill="1" applyBorder="1" applyAlignment="1">
      <alignment vertical="center"/>
    </xf>
    <xf numFmtId="41" fontId="15" fillId="0" borderId="16" xfId="51" applyNumberFormat="1" applyFont="1" applyFill="1" applyBorder="1" applyAlignment="1">
      <alignment vertical="center"/>
    </xf>
    <xf numFmtId="0" fontId="2" fillId="0" borderId="0" xfId="0" applyFont="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38" fontId="2" fillId="0" borderId="0" xfId="51" applyFont="1" applyAlignment="1">
      <alignment horizontal="center" vertical="center"/>
    </xf>
    <xf numFmtId="38" fontId="2" fillId="0" borderId="0" xfId="0" applyNumberFormat="1" applyFont="1" applyAlignment="1">
      <alignment vertical="center"/>
    </xf>
    <xf numFmtId="38" fontId="2" fillId="0" borderId="0" xfId="51" applyFont="1" applyAlignment="1">
      <alignment vertical="center"/>
    </xf>
    <xf numFmtId="0" fontId="10" fillId="0" borderId="0" xfId="0" applyFont="1" applyFill="1" applyAlignment="1">
      <alignment horizontal="left" vertical="center"/>
    </xf>
    <xf numFmtId="0" fontId="2" fillId="0" borderId="0" xfId="0" applyFont="1" applyFill="1" applyAlignment="1">
      <alignment horizontal="left"/>
    </xf>
    <xf numFmtId="0" fontId="4" fillId="0" borderId="0" xfId="0" applyFont="1" applyFill="1" applyAlignment="1">
      <alignment/>
    </xf>
    <xf numFmtId="0" fontId="15" fillId="0" borderId="21" xfId="0" applyFont="1" applyFill="1" applyBorder="1" applyAlignment="1">
      <alignment horizontal="right"/>
    </xf>
    <xf numFmtId="0" fontId="15" fillId="0" borderId="0" xfId="0" applyFont="1" applyFill="1" applyAlignment="1">
      <alignment vertical="center"/>
    </xf>
    <xf numFmtId="0" fontId="15" fillId="0" borderId="0" xfId="0" applyFont="1" applyFill="1" applyBorder="1" applyAlignment="1">
      <alignment horizontal="left"/>
    </xf>
    <xf numFmtId="0" fontId="15" fillId="0" borderId="10" xfId="0" applyFont="1" applyFill="1" applyBorder="1" applyAlignment="1">
      <alignment vertical="top"/>
    </xf>
    <xf numFmtId="0" fontId="15" fillId="0" borderId="28" xfId="0" applyFont="1" applyFill="1" applyBorder="1" applyAlignment="1">
      <alignment horizontal="center" vertical="center"/>
    </xf>
    <xf numFmtId="0" fontId="15" fillId="0" borderId="16" xfId="0" applyFont="1" applyFill="1" applyBorder="1" applyAlignment="1">
      <alignment horizontal="right"/>
    </xf>
    <xf numFmtId="0" fontId="15" fillId="0" borderId="0" xfId="0" applyFont="1" applyFill="1" applyAlignment="1">
      <alignment horizontal="right" vertical="center"/>
    </xf>
    <xf numFmtId="190" fontId="12" fillId="0" borderId="11" xfId="0" applyNumberFormat="1" applyFont="1" applyFill="1" applyBorder="1" applyAlignment="1">
      <alignment horizontal="right"/>
    </xf>
    <xf numFmtId="190" fontId="12" fillId="0" borderId="0" xfId="0" applyNumberFormat="1" applyFont="1" applyFill="1" applyBorder="1" applyAlignment="1">
      <alignment horizontal="right"/>
    </xf>
    <xf numFmtId="191" fontId="15" fillId="0" borderId="0" xfId="0" applyNumberFormat="1" applyFont="1" applyFill="1" applyAlignment="1">
      <alignment vertical="center"/>
    </xf>
    <xf numFmtId="0" fontId="15" fillId="0" borderId="11" xfId="0" applyFont="1" applyFill="1" applyBorder="1" applyAlignment="1">
      <alignment/>
    </xf>
    <xf numFmtId="0" fontId="15" fillId="0" borderId="0" xfId="0" applyFont="1" applyFill="1" applyBorder="1" applyAlignment="1">
      <alignment horizontal="center"/>
    </xf>
    <xf numFmtId="190" fontId="15" fillId="0" borderId="11" xfId="0" applyNumberFormat="1" applyFont="1" applyFill="1" applyBorder="1" applyAlignment="1">
      <alignment horizontal="right"/>
    </xf>
    <xf numFmtId="190" fontId="15" fillId="0" borderId="13" xfId="0" applyNumberFormat="1" applyFont="1" applyFill="1" applyBorder="1" applyAlignment="1">
      <alignment horizontal="right"/>
    </xf>
    <xf numFmtId="190" fontId="15" fillId="0" borderId="0" xfId="0" applyNumberFormat="1" applyFont="1" applyFill="1" applyAlignment="1">
      <alignment vertical="center"/>
    </xf>
    <xf numFmtId="190" fontId="15" fillId="0" borderId="0" xfId="0" applyNumberFormat="1" applyFont="1" applyFill="1" applyBorder="1" applyAlignment="1">
      <alignment horizontal="right"/>
    </xf>
    <xf numFmtId="190" fontId="15" fillId="0" borderId="28" xfId="0" applyNumberFormat="1" applyFont="1" applyFill="1" applyBorder="1" applyAlignment="1">
      <alignment horizontal="right"/>
    </xf>
    <xf numFmtId="190" fontId="15" fillId="0" borderId="16" xfId="0" applyNumberFormat="1" applyFont="1" applyFill="1" applyBorder="1" applyAlignment="1">
      <alignment horizontal="right"/>
    </xf>
    <xf numFmtId="0" fontId="5"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13" xfId="0" applyFont="1" applyFill="1" applyBorder="1" applyAlignment="1">
      <alignment horizontal="centerContinuous" vertical="center"/>
    </xf>
    <xf numFmtId="0" fontId="15" fillId="0" borderId="10" xfId="0" applyFont="1" applyFill="1" applyBorder="1" applyAlignment="1">
      <alignment vertical="center"/>
    </xf>
    <xf numFmtId="0" fontId="15" fillId="0" borderId="25" xfId="0" applyFont="1" applyFill="1" applyBorder="1" applyAlignment="1">
      <alignment horizontal="center" vertical="center"/>
    </xf>
    <xf numFmtId="0" fontId="15" fillId="0" borderId="30" xfId="0" applyFont="1" applyFill="1" applyBorder="1" applyAlignment="1">
      <alignment horizontal="distributed" vertical="center" wrapText="1"/>
    </xf>
    <xf numFmtId="41" fontId="15" fillId="0" borderId="36" xfId="51" applyNumberFormat="1" applyFont="1" applyFill="1" applyBorder="1" applyAlignment="1">
      <alignment vertical="center"/>
    </xf>
    <xf numFmtId="41" fontId="15" fillId="0" borderId="39" xfId="51" applyNumberFormat="1" applyFont="1" applyFill="1" applyBorder="1" applyAlignment="1">
      <alignment vertical="center"/>
    </xf>
    <xf numFmtId="0" fontId="15" fillId="0" borderId="12" xfId="0" applyFont="1" applyFill="1" applyBorder="1" applyAlignment="1">
      <alignment horizontal="distributed" vertical="center" wrapText="1"/>
    </xf>
    <xf numFmtId="41" fontId="15" fillId="0" borderId="13" xfId="51" applyNumberFormat="1" applyFont="1" applyFill="1" applyBorder="1" applyAlignment="1">
      <alignment vertical="center"/>
    </xf>
    <xf numFmtId="0" fontId="12" fillId="0" borderId="29" xfId="0" applyFont="1" applyFill="1" applyBorder="1" applyAlignment="1">
      <alignment horizontal="distributed" vertical="center" wrapText="1"/>
    </xf>
    <xf numFmtId="190" fontId="12" fillId="0" borderId="16" xfId="51" applyNumberFormat="1" applyFont="1" applyFill="1" applyBorder="1" applyAlignment="1">
      <alignment vertical="center"/>
    </xf>
    <xf numFmtId="49" fontId="15" fillId="0" borderId="26" xfId="0" applyNumberFormat="1" applyFont="1" applyBorder="1" applyAlignment="1">
      <alignment horizontal="center" vertical="center" wrapText="1"/>
    </xf>
    <xf numFmtId="0" fontId="15" fillId="0" borderId="16" xfId="0" applyFont="1" applyBorder="1" applyAlignment="1">
      <alignment horizontal="center" vertical="center"/>
    </xf>
    <xf numFmtId="49" fontId="15" fillId="0" borderId="29" xfId="0" applyNumberFormat="1" applyFont="1" applyBorder="1" applyAlignment="1">
      <alignment horizontal="center" vertical="center" wrapText="1"/>
    </xf>
    <xf numFmtId="41" fontId="15" fillId="0" borderId="11" xfId="0" applyNumberFormat="1" applyFont="1" applyFill="1" applyBorder="1" applyAlignment="1">
      <alignment vertical="center"/>
    </xf>
    <xf numFmtId="193" fontId="15" fillId="0" borderId="13" xfId="0" applyNumberFormat="1" applyFont="1" applyFill="1" applyBorder="1" applyAlignment="1">
      <alignment vertical="center"/>
    </xf>
    <xf numFmtId="41" fontId="12" fillId="0" borderId="28" xfId="0" applyNumberFormat="1" applyFont="1" applyFill="1" applyBorder="1" applyAlignment="1">
      <alignment vertical="center"/>
    </xf>
    <xf numFmtId="193" fontId="12" fillId="0" borderId="16" xfId="0" applyNumberFormat="1" applyFont="1" applyFill="1" applyBorder="1" applyAlignment="1">
      <alignment vertical="center"/>
    </xf>
    <xf numFmtId="0" fontId="4" fillId="0" borderId="0" xfId="0" applyFont="1" applyAlignment="1">
      <alignment horizontal="center"/>
    </xf>
    <xf numFmtId="0" fontId="4" fillId="0" borderId="0" xfId="0" applyFont="1" applyAlignment="1">
      <alignment horizontal="right"/>
    </xf>
    <xf numFmtId="0" fontId="5" fillId="0" borderId="0" xfId="0" applyFont="1" applyBorder="1" applyAlignment="1">
      <alignment horizontal="right"/>
    </xf>
    <xf numFmtId="0" fontId="5" fillId="0" borderId="22" xfId="0" applyFont="1" applyBorder="1" applyAlignment="1">
      <alignment horizontal="right" vertical="center"/>
    </xf>
    <xf numFmtId="3" fontId="15" fillId="0" borderId="55" xfId="0" applyNumberFormat="1" applyFont="1" applyBorder="1" applyAlignment="1">
      <alignment horizontal="centerContinuous" vertical="center" wrapText="1"/>
    </xf>
    <xf numFmtId="3" fontId="15" fillId="0" borderId="34" xfId="0" applyNumberFormat="1" applyFont="1" applyBorder="1" applyAlignment="1">
      <alignment horizontal="centerContinuous" vertical="center" wrapText="1"/>
    </xf>
    <xf numFmtId="3" fontId="15" fillId="0" borderId="21" xfId="0" applyNumberFormat="1" applyFont="1" applyBorder="1" applyAlignment="1">
      <alignment horizontal="centerContinuous" vertical="center" wrapText="1"/>
    </xf>
    <xf numFmtId="3" fontId="15" fillId="0" borderId="25" xfId="0" applyNumberFormat="1" applyFont="1" applyBorder="1" applyAlignment="1">
      <alignment horizontal="center" vertical="center" wrapText="1"/>
    </xf>
    <xf numFmtId="3" fontId="15" fillId="0" borderId="56" xfId="0" applyNumberFormat="1" applyFont="1" applyBorder="1" applyAlignment="1">
      <alignment horizontal="center" vertical="center" wrapText="1"/>
    </xf>
    <xf numFmtId="41" fontId="15" fillId="0" borderId="32" xfId="0" applyNumberFormat="1" applyFont="1" applyFill="1" applyBorder="1" applyAlignment="1">
      <alignment horizontal="right" vertical="center"/>
    </xf>
    <xf numFmtId="41" fontId="12" fillId="0" borderId="32" xfId="0" applyNumberFormat="1" applyFont="1" applyFill="1" applyBorder="1" applyAlignment="1">
      <alignment horizontal="right" vertical="center"/>
    </xf>
    <xf numFmtId="41" fontId="12" fillId="0" borderId="13" xfId="0" applyNumberFormat="1" applyFont="1" applyFill="1" applyBorder="1" applyAlignment="1">
      <alignment horizontal="right" vertical="center"/>
    </xf>
    <xf numFmtId="41" fontId="12" fillId="0" borderId="42" xfId="0" applyNumberFormat="1" applyFont="1" applyFill="1" applyBorder="1" applyAlignment="1">
      <alignment horizontal="right" vertical="center"/>
    </xf>
    <xf numFmtId="0" fontId="15" fillId="0" borderId="0" xfId="0" applyFont="1" applyFill="1" applyBorder="1" applyAlignment="1">
      <alignment horizontal="distributed" vertical="center"/>
    </xf>
    <xf numFmtId="3" fontId="4" fillId="0" borderId="0" xfId="0" applyNumberFormat="1" applyFont="1" applyAlignment="1">
      <alignment horizontal="right" vertical="center"/>
    </xf>
    <xf numFmtId="0" fontId="10" fillId="0" borderId="0" xfId="0" applyFont="1" applyBorder="1" applyAlignment="1">
      <alignment horizontal="right" vertical="center"/>
    </xf>
    <xf numFmtId="0" fontId="10" fillId="0" borderId="22" xfId="0" applyFont="1" applyBorder="1" applyAlignment="1">
      <alignment horizontal="right" vertical="center"/>
    </xf>
    <xf numFmtId="41" fontId="15" fillId="0" borderId="39" xfId="51" applyNumberFormat="1" applyFont="1" applyBorder="1" applyAlignment="1">
      <alignment vertical="center"/>
    </xf>
    <xf numFmtId="41" fontId="12" fillId="0" borderId="39" xfId="51" applyNumberFormat="1" applyFont="1" applyBorder="1" applyAlignment="1">
      <alignment vertical="center"/>
    </xf>
    <xf numFmtId="41" fontId="15" fillId="0" borderId="13" xfId="51" applyNumberFormat="1" applyFont="1" applyBorder="1" applyAlignment="1">
      <alignment vertical="center"/>
    </xf>
    <xf numFmtId="41" fontId="12" fillId="0" borderId="13" xfId="51" applyNumberFormat="1" applyFont="1" applyBorder="1" applyAlignment="1">
      <alignment vertical="center"/>
    </xf>
    <xf numFmtId="41" fontId="12" fillId="0" borderId="13" xfId="51" applyNumberFormat="1" applyFont="1" applyFill="1" applyBorder="1" applyAlignment="1">
      <alignment vertical="center"/>
    </xf>
    <xf numFmtId="41" fontId="15" fillId="0" borderId="13" xfId="51" applyNumberFormat="1" applyFont="1" applyBorder="1" applyAlignment="1">
      <alignment horizontal="right" vertical="center"/>
    </xf>
    <xf numFmtId="41" fontId="12" fillId="0" borderId="13" xfId="51" applyNumberFormat="1" applyFont="1" applyBorder="1" applyAlignment="1">
      <alignment horizontal="right" vertical="center"/>
    </xf>
    <xf numFmtId="0" fontId="2" fillId="0" borderId="10" xfId="0" applyFont="1" applyBorder="1" applyAlignment="1">
      <alignment vertical="center"/>
    </xf>
    <xf numFmtId="0" fontId="15" fillId="0" borderId="10" xfId="0" applyFont="1" applyBorder="1" applyAlignment="1">
      <alignment horizontal="distributed" vertical="center" wrapText="1"/>
    </xf>
    <xf numFmtId="41" fontId="15" fillId="0" borderId="16" xfId="51" applyNumberFormat="1" applyFont="1" applyBorder="1" applyAlignment="1">
      <alignment vertical="center"/>
    </xf>
    <xf numFmtId="41" fontId="12" fillId="0" borderId="16" xfId="51"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vertical="top" wrapText="1"/>
    </xf>
    <xf numFmtId="38" fontId="10" fillId="0" borderId="0" xfId="0" applyNumberFormat="1" applyFont="1" applyAlignment="1">
      <alignment vertical="center"/>
    </xf>
    <xf numFmtId="41" fontId="2" fillId="0" borderId="0" xfId="0" applyNumberFormat="1" applyFont="1" applyAlignment="1">
      <alignment/>
    </xf>
    <xf numFmtId="191" fontId="15" fillId="0" borderId="13" xfId="51" applyNumberFormat="1" applyFont="1" applyBorder="1" applyAlignment="1">
      <alignment horizontal="right" vertical="center"/>
    </xf>
    <xf numFmtId="190" fontId="12" fillId="0" borderId="13" xfId="51" applyNumberFormat="1" applyFont="1" applyBorder="1" applyAlignment="1">
      <alignment vertical="center"/>
    </xf>
    <xf numFmtId="0" fontId="2" fillId="0" borderId="10" xfId="0" applyFont="1" applyBorder="1" applyAlignment="1">
      <alignment/>
    </xf>
    <xf numFmtId="41" fontId="15" fillId="0" borderId="16" xfId="51" applyNumberFormat="1" applyFont="1" applyBorder="1" applyAlignment="1">
      <alignment horizontal="right" vertical="center"/>
    </xf>
    <xf numFmtId="41" fontId="12" fillId="0" borderId="16" xfId="51" applyNumberFormat="1" applyFont="1" applyBorder="1" applyAlignment="1">
      <alignment horizontal="right" vertical="center"/>
    </xf>
    <xf numFmtId="38" fontId="5" fillId="0" borderId="0" xfId="0" applyNumberFormat="1" applyFont="1" applyFill="1" applyAlignment="1">
      <alignment vertical="center"/>
    </xf>
    <xf numFmtId="38" fontId="5" fillId="0" borderId="0" xfId="0" applyNumberFormat="1" applyFont="1" applyAlignment="1">
      <alignment horizontal="right" vertical="center"/>
    </xf>
    <xf numFmtId="0" fontId="12" fillId="0" borderId="30" xfId="0" applyFont="1" applyBorder="1" applyAlignment="1">
      <alignment horizontal="center"/>
    </xf>
    <xf numFmtId="0" fontId="15" fillId="0" borderId="12" xfId="0" applyFont="1" applyBorder="1" applyAlignment="1">
      <alignment horizontal="center"/>
    </xf>
    <xf numFmtId="192" fontId="15" fillId="0" borderId="12" xfId="0" applyNumberFormat="1" applyFont="1" applyBorder="1" applyAlignment="1">
      <alignment horizontal="right"/>
    </xf>
    <xf numFmtId="192" fontId="15" fillId="0" borderId="29" xfId="0" applyNumberFormat="1" applyFont="1" applyBorder="1" applyAlignment="1">
      <alignment horizontal="right"/>
    </xf>
    <xf numFmtId="0" fontId="4" fillId="0" borderId="12" xfId="0" applyFont="1" applyFill="1" applyBorder="1" applyAlignment="1">
      <alignment horizontal="distributed" vertical="center"/>
    </xf>
    <xf numFmtId="181" fontId="12" fillId="0" borderId="36" xfId="0" applyNumberFormat="1" applyFont="1" applyBorder="1" applyAlignment="1">
      <alignment horizontal="right" vertical="center"/>
    </xf>
    <xf numFmtId="181" fontId="12" fillId="0" borderId="39" xfId="51" applyNumberFormat="1" applyFont="1" applyFill="1" applyBorder="1" applyAlignment="1">
      <alignment horizontal="right" vertical="center"/>
    </xf>
    <xf numFmtId="181" fontId="20" fillId="0" borderId="11" xfId="0" applyNumberFormat="1" applyFont="1" applyBorder="1" applyAlignment="1">
      <alignment horizontal="right" vertical="center"/>
    </xf>
    <xf numFmtId="181" fontId="20" fillId="0" borderId="13" xfId="0" applyNumberFormat="1" applyFont="1" applyBorder="1" applyAlignment="1">
      <alignment horizontal="right" vertical="center"/>
    </xf>
    <xf numFmtId="181" fontId="15" fillId="0" borderId="13" xfId="0" applyNumberFormat="1" applyFont="1" applyFill="1" applyBorder="1" applyAlignment="1">
      <alignment horizontal="right" vertical="center"/>
    </xf>
    <xf numFmtId="0" fontId="15" fillId="0" borderId="12" xfId="0" applyFont="1" applyFill="1" applyBorder="1" applyAlignment="1">
      <alignment horizontal="distributed" vertical="center"/>
    </xf>
    <xf numFmtId="181" fontId="15" fillId="0" borderId="11" xfId="0" applyNumberFormat="1" applyFont="1" applyFill="1" applyBorder="1" applyAlignment="1">
      <alignment horizontal="right" vertical="center"/>
    </xf>
    <xf numFmtId="181" fontId="15" fillId="0" borderId="28" xfId="51" applyNumberFormat="1" applyFont="1" applyBorder="1" applyAlignment="1">
      <alignment horizontal="right" vertical="center"/>
    </xf>
    <xf numFmtId="181" fontId="12" fillId="0" borderId="39" xfId="0" applyNumberFormat="1" applyFont="1" applyBorder="1" applyAlignment="1">
      <alignment horizontal="right" vertical="center"/>
    </xf>
    <xf numFmtId="0" fontId="20" fillId="0" borderId="0" xfId="0" applyFont="1" applyBorder="1" applyAlignment="1">
      <alignment horizontal="distributed" vertical="center"/>
    </xf>
    <xf numFmtId="0" fontId="20" fillId="0" borderId="12" xfId="0" applyFont="1" applyBorder="1" applyAlignment="1">
      <alignment horizontal="distributed" vertical="center"/>
    </xf>
    <xf numFmtId="0" fontId="5" fillId="0" borderId="29" xfId="0" applyFont="1" applyBorder="1" applyAlignment="1">
      <alignment horizontal="distributed" vertical="center"/>
    </xf>
    <xf numFmtId="0" fontId="5" fillId="0" borderId="0" xfId="0" applyNumberFormat="1" applyFont="1" applyAlignment="1">
      <alignment horizontal="right" vertical="center"/>
    </xf>
    <xf numFmtId="0" fontId="12" fillId="0" borderId="0" xfId="0" applyFont="1" applyAlignment="1">
      <alignment/>
    </xf>
    <xf numFmtId="181" fontId="15" fillId="0" borderId="10" xfId="0" applyNumberFormat="1" applyFont="1" applyBorder="1" applyAlignment="1">
      <alignment horizontal="right" vertical="center"/>
    </xf>
    <xf numFmtId="38" fontId="12" fillId="0" borderId="12" xfId="51" applyFont="1" applyBorder="1" applyAlignment="1">
      <alignment horizontal="right" vertical="center"/>
    </xf>
    <xf numFmtId="38" fontId="15" fillId="0" borderId="12" xfId="51" applyFont="1" applyBorder="1" applyAlignment="1">
      <alignment horizontal="right" vertical="center"/>
    </xf>
    <xf numFmtId="38" fontId="15" fillId="0" borderId="29" xfId="51" applyFont="1" applyBorder="1" applyAlignment="1">
      <alignment horizontal="right" vertical="center"/>
    </xf>
    <xf numFmtId="181" fontId="15" fillId="0" borderId="16" xfId="51" applyNumberFormat="1" applyFont="1" applyBorder="1" applyAlignment="1">
      <alignment horizontal="right" vertical="center"/>
    </xf>
    <xf numFmtId="181" fontId="15" fillId="0" borderId="0" xfId="0" applyNumberFormat="1" applyFont="1" applyBorder="1" applyAlignment="1">
      <alignment horizontal="right" vertical="center"/>
    </xf>
    <xf numFmtId="20" fontId="15" fillId="0" borderId="10" xfId="0" applyNumberFormat="1" applyFont="1" applyBorder="1" applyAlignment="1">
      <alignment horizontal="distributed" vertical="center"/>
    </xf>
    <xf numFmtId="0" fontId="12" fillId="0" borderId="0" xfId="0" applyFont="1" applyFill="1" applyBorder="1" applyAlignment="1">
      <alignment horizontal="distributed" vertical="center" wrapText="1"/>
    </xf>
    <xf numFmtId="0" fontId="12" fillId="0" borderId="29" xfId="0" applyFont="1" applyFill="1" applyBorder="1" applyAlignment="1">
      <alignment horizontal="center" vertical="center"/>
    </xf>
    <xf numFmtId="41" fontId="12" fillId="0" borderId="28" xfId="0" applyNumberFormat="1" applyFont="1" applyFill="1" applyBorder="1" applyAlignment="1">
      <alignment horizontal="right" vertical="center"/>
    </xf>
    <xf numFmtId="41" fontId="12" fillId="0" borderId="31" xfId="0" applyNumberFormat="1" applyFont="1" applyFill="1" applyBorder="1" applyAlignment="1">
      <alignment horizontal="right" vertical="center"/>
    </xf>
    <xf numFmtId="41" fontId="4" fillId="0" borderId="13" xfId="51" applyNumberFormat="1" applyFont="1" applyFill="1" applyBorder="1" applyAlignment="1">
      <alignment horizontal="left" vertical="center"/>
    </xf>
    <xf numFmtId="41" fontId="4" fillId="0" borderId="13" xfId="0" applyNumberFormat="1" applyFont="1" applyFill="1" applyBorder="1" applyAlignment="1">
      <alignment horizontal="left" vertical="center"/>
    </xf>
    <xf numFmtId="41" fontId="15" fillId="0" borderId="11" xfId="0" applyNumberFormat="1" applyFont="1" applyFill="1" applyBorder="1" applyAlignment="1">
      <alignment horizontal="left" vertical="center"/>
    </xf>
    <xf numFmtId="41" fontId="15" fillId="0" borderId="0" xfId="0" applyNumberFormat="1" applyFont="1" applyFill="1" applyBorder="1" applyAlignment="1">
      <alignment horizontal="left" vertical="center"/>
    </xf>
    <xf numFmtId="41" fontId="15" fillId="0" borderId="13" xfId="0" applyNumberFormat="1" applyFont="1" applyFill="1" applyBorder="1" applyAlignment="1">
      <alignment horizontal="left" vertical="center"/>
    </xf>
    <xf numFmtId="41" fontId="2" fillId="0" borderId="0" xfId="0" applyNumberFormat="1" applyFont="1" applyAlignment="1">
      <alignment vertical="center"/>
    </xf>
    <xf numFmtId="190" fontId="15" fillId="0" borderId="13" xfId="51" applyNumberFormat="1" applyFont="1" applyBorder="1" applyAlignment="1">
      <alignment vertical="center"/>
    </xf>
    <xf numFmtId="38" fontId="5" fillId="0" borderId="0" xfId="0" applyNumberFormat="1" applyFont="1" applyAlignment="1">
      <alignment horizontal="left" vertical="center"/>
    </xf>
    <xf numFmtId="0" fontId="4" fillId="0" borderId="16" xfId="0" applyFont="1" applyBorder="1" applyAlignment="1">
      <alignment horizontal="right" vertical="top"/>
    </xf>
    <xf numFmtId="0" fontId="2" fillId="0" borderId="10" xfId="0" applyFont="1" applyBorder="1" applyAlignment="1">
      <alignment horizontal="right" vertical="top"/>
    </xf>
    <xf numFmtId="0" fontId="4" fillId="0" borderId="38" xfId="0" applyFont="1" applyBorder="1" applyAlignment="1">
      <alignment horizontal="distributed" vertical="center"/>
    </xf>
    <xf numFmtId="0" fontId="2" fillId="0" borderId="21" xfId="0" applyFont="1" applyBorder="1" applyAlignment="1">
      <alignment horizontal="distributed" vertical="center"/>
    </xf>
    <xf numFmtId="0" fontId="0" fillId="0" borderId="13" xfId="0" applyFont="1" applyBorder="1" applyAlignment="1">
      <alignment horizontal="distributed" vertical="center"/>
    </xf>
    <xf numFmtId="0" fontId="0" fillId="0" borderId="0" xfId="0" applyFont="1" applyAlignment="1">
      <alignment horizontal="distributed" vertical="center"/>
    </xf>
    <xf numFmtId="0" fontId="4" fillId="0" borderId="38"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15" fillId="0" borderId="21" xfId="0" applyFont="1" applyBorder="1" applyAlignment="1">
      <alignment horizontal="right" vertical="center"/>
    </xf>
    <xf numFmtId="0" fontId="15" fillId="0" borderId="26" xfId="0" applyFont="1" applyBorder="1" applyAlignment="1">
      <alignment horizontal="right" vertical="center"/>
    </xf>
    <xf numFmtId="0" fontId="15" fillId="0" borderId="20" xfId="0" applyFont="1" applyBorder="1" applyAlignment="1">
      <alignment horizontal="center" vertical="center"/>
    </xf>
    <xf numFmtId="0" fontId="15" fillId="0" borderId="28" xfId="0" applyFont="1" applyBorder="1" applyAlignment="1">
      <alignment vertical="center"/>
    </xf>
    <xf numFmtId="0" fontId="15" fillId="0" borderId="38" xfId="0" applyFont="1" applyBorder="1" applyAlignment="1">
      <alignment horizontal="center" vertical="center"/>
    </xf>
    <xf numFmtId="0" fontId="15" fillId="0" borderId="16" xfId="0" applyFont="1" applyBorder="1" applyAlignment="1">
      <alignment vertical="center"/>
    </xf>
    <xf numFmtId="0" fontId="15" fillId="0" borderId="10" xfId="0" applyFont="1" applyBorder="1" applyAlignment="1">
      <alignment horizontal="left" vertical="center"/>
    </xf>
    <xf numFmtId="0" fontId="12" fillId="0" borderId="27" xfId="0" applyFont="1" applyBorder="1" applyAlignment="1">
      <alignment horizontal="distributed" vertical="center"/>
    </xf>
    <xf numFmtId="0" fontId="0" fillId="0" borderId="27" xfId="0" applyFont="1" applyBorder="1" applyAlignment="1">
      <alignment/>
    </xf>
    <xf numFmtId="0" fontId="0" fillId="0" borderId="27" xfId="0" applyFont="1" applyBorder="1" applyAlignment="1">
      <alignment vertical="center"/>
    </xf>
    <xf numFmtId="0" fontId="0" fillId="0" borderId="27" xfId="0" applyFont="1" applyBorder="1" applyAlignment="1">
      <alignment horizontal="distributed" vertical="center"/>
    </xf>
    <xf numFmtId="0" fontId="15" fillId="0" borderId="28" xfId="0" applyFont="1" applyBorder="1" applyAlignment="1">
      <alignment horizontal="center" vertical="center"/>
    </xf>
    <xf numFmtId="0" fontId="15" fillId="0" borderId="16" xfId="0" applyFont="1" applyBorder="1" applyAlignment="1">
      <alignment horizontal="center" vertical="center"/>
    </xf>
    <xf numFmtId="0" fontId="5" fillId="0" borderId="39" xfId="0" applyFont="1" applyBorder="1" applyAlignment="1">
      <alignment horizontal="center" wrapText="1"/>
    </xf>
    <xf numFmtId="0" fontId="5" fillId="0" borderId="13" xfId="0" applyFont="1" applyBorder="1" applyAlignment="1">
      <alignment horizont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36" xfId="0" applyFont="1" applyBorder="1" applyAlignment="1">
      <alignment horizontal="center" wrapText="1"/>
    </xf>
    <xf numFmtId="0" fontId="5" fillId="0" borderId="11" xfId="0" applyFont="1" applyBorder="1" applyAlignment="1">
      <alignment horizontal="center" wrapText="1"/>
    </xf>
    <xf numFmtId="0" fontId="5" fillId="0" borderId="13" xfId="0" applyFont="1" applyBorder="1" applyAlignment="1">
      <alignment horizontal="center" wrapText="1"/>
    </xf>
    <xf numFmtId="0" fontId="5" fillId="0" borderId="20"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1" xfId="0" applyBorder="1" applyAlignment="1">
      <alignment vertical="center"/>
    </xf>
    <xf numFmtId="0" fontId="0" fillId="0" borderId="28" xfId="0" applyBorder="1" applyAlignment="1">
      <alignment vertical="center"/>
    </xf>
    <xf numFmtId="0" fontId="4"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32" xfId="0" applyFont="1" applyBorder="1" applyAlignment="1">
      <alignment vertical="center" wrapText="1"/>
    </xf>
    <xf numFmtId="0" fontId="2" fillId="0" borderId="31" xfId="0" applyFont="1" applyBorder="1" applyAlignment="1">
      <alignment vertical="center" wrapText="1"/>
    </xf>
    <xf numFmtId="0" fontId="5" fillId="0" borderId="28"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2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5" xfId="0" applyFont="1" applyBorder="1" applyAlignment="1">
      <alignment horizontal="center" vertical="center" wrapText="1"/>
    </xf>
    <xf numFmtId="0" fontId="0" fillId="0" borderId="46" xfId="0" applyBorder="1" applyAlignment="1">
      <alignment vertical="center"/>
    </xf>
    <xf numFmtId="0" fontId="0" fillId="0" borderId="47" xfId="0" applyBorder="1" applyAlignment="1">
      <alignment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8" xfId="0" applyFont="1" applyBorder="1" applyAlignment="1">
      <alignment vertical="center"/>
    </xf>
    <xf numFmtId="0" fontId="17" fillId="0" borderId="2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13" fillId="0" borderId="20" xfId="0" applyFont="1" applyBorder="1" applyAlignment="1">
      <alignment horizontal="distributed" vertical="center" wrapText="1"/>
    </xf>
    <xf numFmtId="0" fontId="13" fillId="0" borderId="11" xfId="0" applyFont="1" applyBorder="1" applyAlignment="1">
      <alignment horizontal="distributed" vertical="center"/>
    </xf>
    <xf numFmtId="0" fontId="13" fillId="0" borderId="28" xfId="0" applyFont="1" applyBorder="1" applyAlignment="1">
      <alignment horizontal="distributed" vertical="center"/>
    </xf>
    <xf numFmtId="49" fontId="4" fillId="0" borderId="20"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20" xfId="0" applyFont="1" applyBorder="1" applyAlignment="1">
      <alignment horizontal="distributed" vertical="center"/>
    </xf>
    <xf numFmtId="0" fontId="4" fillId="0" borderId="11" xfId="0" applyFont="1" applyBorder="1" applyAlignment="1">
      <alignment horizontal="distributed" vertical="center"/>
    </xf>
    <xf numFmtId="0" fontId="4" fillId="0" borderId="28" xfId="0" applyFont="1" applyBorder="1" applyAlignment="1">
      <alignment horizontal="distributed" vertical="center"/>
    </xf>
    <xf numFmtId="0" fontId="4" fillId="0" borderId="53" xfId="0" applyFont="1" applyBorder="1" applyAlignment="1">
      <alignment horizontal="distributed" vertical="center"/>
    </xf>
    <xf numFmtId="0" fontId="4" fillId="0" borderId="51" xfId="0" applyFont="1" applyBorder="1" applyAlignment="1">
      <alignment horizontal="distributed" vertical="center"/>
    </xf>
    <xf numFmtId="0" fontId="4" fillId="0" borderId="0" xfId="0" applyFont="1" applyFill="1" applyBorder="1" applyAlignment="1">
      <alignment horizontal="center" vertical="center"/>
    </xf>
    <xf numFmtId="0" fontId="2" fillId="0" borderId="12" xfId="0" applyFont="1" applyBorder="1" applyAlignment="1">
      <alignment horizontal="center" vertical="center"/>
    </xf>
    <xf numFmtId="0" fontId="4"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27" xfId="0" applyFont="1" applyBorder="1" applyAlignment="1">
      <alignment horizontal="distributed"/>
    </xf>
    <xf numFmtId="0" fontId="4" fillId="0" borderId="30" xfId="0" applyFont="1" applyBorder="1" applyAlignment="1">
      <alignment horizontal="distributed"/>
    </xf>
    <xf numFmtId="0" fontId="4" fillId="0" borderId="53" xfId="0" applyFont="1" applyBorder="1" applyAlignment="1">
      <alignment horizontal="distributed"/>
    </xf>
    <xf numFmtId="0" fontId="4" fillId="0" borderId="51" xfId="0" applyFont="1" applyBorder="1" applyAlignment="1">
      <alignment horizontal="distributed"/>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20" xfId="0" applyFont="1" applyFill="1" applyBorder="1" applyAlignment="1">
      <alignment horizontal="center"/>
    </xf>
    <xf numFmtId="0" fontId="15" fillId="0" borderId="11" xfId="0" applyFont="1" applyFill="1" applyBorder="1" applyAlignment="1">
      <alignment horizontal="center"/>
    </xf>
    <xf numFmtId="0" fontId="12" fillId="0" borderId="27" xfId="0" applyFont="1" applyBorder="1" applyAlignment="1">
      <alignment horizontal="center"/>
    </xf>
    <xf numFmtId="0" fontId="15" fillId="0" borderId="0" xfId="0" applyFont="1" applyBorder="1" applyAlignment="1">
      <alignment horizontal="center"/>
    </xf>
    <xf numFmtId="192" fontId="15" fillId="0" borderId="0" xfId="0" applyNumberFormat="1" applyFont="1" applyBorder="1" applyAlignment="1">
      <alignment horizontal="right"/>
    </xf>
    <xf numFmtId="0" fontId="15" fillId="0" borderId="38" xfId="0" applyFont="1" applyFill="1" applyBorder="1" applyAlignment="1">
      <alignment horizontal="center"/>
    </xf>
    <xf numFmtId="0" fontId="15" fillId="0" borderId="13" xfId="0" applyFont="1" applyFill="1" applyBorder="1" applyAlignment="1">
      <alignment horizontal="center"/>
    </xf>
    <xf numFmtId="0" fontId="5" fillId="0" borderId="0" xfId="0" applyFont="1" applyFill="1" applyAlignment="1">
      <alignment horizontal="left"/>
    </xf>
    <xf numFmtId="0" fontId="2" fillId="0" borderId="0" xfId="0" applyFont="1" applyFill="1" applyAlignment="1">
      <alignment horizontal="left"/>
    </xf>
    <xf numFmtId="192" fontId="15" fillId="0" borderId="10" xfId="0" applyNumberFormat="1" applyFont="1" applyBorder="1" applyAlignment="1">
      <alignment horizontal="left"/>
    </xf>
    <xf numFmtId="0" fontId="15" fillId="0" borderId="60" xfId="0" applyFont="1" applyFill="1" applyBorder="1" applyAlignment="1">
      <alignment horizontal="center" vertical="center"/>
    </xf>
    <xf numFmtId="0" fontId="15" fillId="0" borderId="40" xfId="0" applyFont="1" applyFill="1" applyBorder="1" applyAlignment="1">
      <alignment horizontal="center" vertical="center"/>
    </xf>
    <xf numFmtId="177" fontId="12" fillId="0" borderId="16" xfId="0" applyNumberFormat="1" applyFont="1" applyFill="1" applyBorder="1" applyAlignment="1">
      <alignment horizontal="right" vertical="center"/>
    </xf>
    <xf numFmtId="177" fontId="12" fillId="0" borderId="10" xfId="0" applyNumberFormat="1" applyFont="1" applyFill="1" applyBorder="1" applyAlignment="1">
      <alignment horizontal="right" vertical="center"/>
    </xf>
    <xf numFmtId="177" fontId="12" fillId="0" borderId="29" xfId="0" applyNumberFormat="1" applyFont="1" applyFill="1" applyBorder="1" applyAlignment="1">
      <alignment horizontal="right" vertical="center"/>
    </xf>
    <xf numFmtId="49" fontId="15" fillId="0" borderId="21" xfId="0" applyNumberFormat="1" applyFont="1" applyBorder="1" applyAlignment="1">
      <alignment horizontal="distributed" vertical="center" wrapText="1"/>
    </xf>
    <xf numFmtId="49" fontId="15" fillId="0" borderId="10" xfId="0" applyNumberFormat="1" applyFont="1" applyBorder="1" applyAlignment="1">
      <alignment horizontal="distributed" vertical="center" wrapText="1"/>
    </xf>
    <xf numFmtId="177" fontId="15" fillId="0" borderId="39" xfId="0" applyNumberFormat="1" applyFont="1" applyFill="1" applyBorder="1" applyAlignment="1">
      <alignment horizontal="right" vertical="center"/>
    </xf>
    <xf numFmtId="177" fontId="15" fillId="0" borderId="27" xfId="0" applyNumberFormat="1" applyFont="1" applyFill="1" applyBorder="1" applyAlignment="1">
      <alignment horizontal="right" vertical="center"/>
    </xf>
    <xf numFmtId="177" fontId="15" fillId="0" borderId="30" xfId="0" applyNumberFormat="1" applyFont="1" applyFill="1" applyBorder="1" applyAlignment="1">
      <alignment horizontal="right" vertical="center"/>
    </xf>
    <xf numFmtId="177" fontId="15" fillId="0" borderId="13"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7" fontId="15" fillId="0" borderId="12" xfId="0" applyNumberFormat="1" applyFont="1" applyFill="1" applyBorder="1" applyAlignment="1">
      <alignment horizontal="right" vertical="center"/>
    </xf>
    <xf numFmtId="41" fontId="12" fillId="0" borderId="43" xfId="0" applyNumberFormat="1" applyFont="1" applyFill="1" applyBorder="1" applyAlignment="1">
      <alignment horizontal="right" vertical="center"/>
    </xf>
    <xf numFmtId="41" fontId="12" fillId="0" borderId="29" xfId="0" applyNumberFormat="1" applyFont="1" applyFill="1" applyBorder="1" applyAlignment="1">
      <alignment horizontal="right" vertical="center"/>
    </xf>
    <xf numFmtId="41" fontId="12" fillId="0" borderId="16" xfId="0" applyNumberFormat="1" applyFont="1" applyFill="1" applyBorder="1" applyAlignment="1">
      <alignment horizontal="right" vertical="center"/>
    </xf>
    <xf numFmtId="41" fontId="12" fillId="0" borderId="10" xfId="0" applyNumberFormat="1" applyFont="1" applyFill="1" applyBorder="1" applyAlignment="1">
      <alignment horizontal="right" vertical="center"/>
    </xf>
    <xf numFmtId="0" fontId="5" fillId="0" borderId="0" xfId="0" applyFont="1" applyAlignment="1">
      <alignment horizontal="right" vertical="center"/>
    </xf>
    <xf numFmtId="0" fontId="2" fillId="0" borderId="0" xfId="0" applyFont="1" applyAlignment="1">
      <alignment vertical="center"/>
    </xf>
    <xf numFmtId="3" fontId="15" fillId="0" borderId="25"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3" fontId="15" fillId="0" borderId="24" xfId="0" applyNumberFormat="1" applyFont="1" applyBorder="1" applyAlignment="1">
      <alignment horizontal="center" vertical="center" wrapText="1"/>
    </xf>
    <xf numFmtId="41" fontId="15" fillId="0" borderId="44" xfId="0" applyNumberFormat="1" applyFont="1" applyFill="1" applyBorder="1" applyAlignment="1">
      <alignment horizontal="right" vertical="center"/>
    </xf>
    <xf numFmtId="41" fontId="15" fillId="0" borderId="30" xfId="0" applyNumberFormat="1" applyFont="1" applyFill="1" applyBorder="1" applyAlignment="1">
      <alignment horizontal="right" vertical="center"/>
    </xf>
    <xf numFmtId="41" fontId="15" fillId="0" borderId="39" xfId="0" applyNumberFormat="1" applyFont="1" applyFill="1" applyBorder="1" applyAlignment="1">
      <alignment horizontal="right" vertical="center"/>
    </xf>
    <xf numFmtId="41" fontId="15" fillId="0" borderId="27" xfId="0" applyNumberFormat="1" applyFont="1" applyFill="1" applyBorder="1" applyAlignment="1">
      <alignment horizontal="right" vertical="center"/>
    </xf>
    <xf numFmtId="41" fontId="15" fillId="0" borderId="42" xfId="0" applyNumberFormat="1" applyFont="1" applyFill="1" applyBorder="1" applyAlignment="1">
      <alignment horizontal="right" vertical="center"/>
    </xf>
    <xf numFmtId="41" fontId="15" fillId="0" borderId="12" xfId="0" applyNumberFormat="1" applyFont="1" applyFill="1" applyBorder="1" applyAlignment="1">
      <alignment horizontal="right" vertical="center"/>
    </xf>
    <xf numFmtId="41" fontId="15" fillId="0" borderId="13"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0" fontId="5" fillId="0" borderId="0" xfId="0" applyFont="1" applyFill="1" applyAlignment="1">
      <alignment horizontal="right" vertical="center"/>
    </xf>
    <xf numFmtId="0" fontId="2" fillId="0" borderId="0" xfId="0" applyFont="1" applyAlignment="1">
      <alignment/>
    </xf>
    <xf numFmtId="0" fontId="2" fillId="0" borderId="0" xfId="0" applyFont="1" applyAlignment="1">
      <alignment horizontal="right"/>
    </xf>
    <xf numFmtId="3" fontId="15" fillId="0" borderId="38" xfId="0" applyNumberFormat="1" applyFont="1" applyBorder="1" applyAlignment="1">
      <alignment horizontal="center" vertical="center" wrapText="1"/>
    </xf>
    <xf numFmtId="3" fontId="15" fillId="0" borderId="61"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3" fontId="15" fillId="0" borderId="62" xfId="0" applyNumberFormat="1" applyFont="1" applyBorder="1" applyAlignment="1">
      <alignment horizontal="center" vertical="center" wrapText="1"/>
    </xf>
    <xf numFmtId="3" fontId="15" fillId="0" borderId="44" xfId="0" applyNumberFormat="1" applyFont="1" applyBorder="1" applyAlignment="1">
      <alignment horizontal="center" vertical="center" wrapText="1"/>
    </xf>
    <xf numFmtId="3" fontId="15" fillId="0" borderId="30" xfId="0" applyNumberFormat="1" applyFont="1" applyBorder="1" applyAlignment="1">
      <alignment horizontal="center" vertical="center" wrapText="1"/>
    </xf>
    <xf numFmtId="3" fontId="15" fillId="0" borderId="43" xfId="0" applyNumberFormat="1" applyFont="1" applyBorder="1" applyAlignment="1">
      <alignment horizontal="center" vertical="center" wrapText="1"/>
    </xf>
    <xf numFmtId="3" fontId="15" fillId="0" borderId="29" xfId="0" applyNumberFormat="1" applyFont="1" applyBorder="1" applyAlignment="1">
      <alignment horizontal="center" vertical="center" wrapText="1"/>
    </xf>
    <xf numFmtId="0" fontId="15" fillId="0" borderId="27" xfId="0" applyFont="1" applyBorder="1" applyAlignment="1">
      <alignment horizontal="distributed" vertical="center" wrapText="1"/>
    </xf>
    <xf numFmtId="0" fontId="0" fillId="0" borderId="30" xfId="0" applyBorder="1" applyAlignment="1">
      <alignment vertical="center"/>
    </xf>
    <xf numFmtId="0" fontId="5" fillId="0" borderId="27" xfId="0" applyFont="1" applyBorder="1" applyAlignment="1">
      <alignment vertical="center"/>
    </xf>
    <xf numFmtId="0" fontId="0" fillId="0" borderId="27" xfId="0" applyBorder="1" applyAlignment="1">
      <alignment vertical="center"/>
    </xf>
    <xf numFmtId="0" fontId="5" fillId="0" borderId="0" xfId="0" applyFont="1" applyFill="1" applyAlignment="1">
      <alignment horizontal="right" vertical="center" shrinkToFit="1"/>
    </xf>
    <xf numFmtId="0" fontId="10" fillId="0" borderId="0" xfId="0" applyFont="1" applyBorder="1" applyAlignment="1">
      <alignment vertical="center"/>
    </xf>
    <xf numFmtId="0" fontId="0" fillId="0" borderId="0" xfId="0" applyAlignment="1">
      <alignment vertical="center"/>
    </xf>
    <xf numFmtId="0" fontId="4" fillId="0" borderId="21" xfId="0" applyFont="1" applyBorder="1" applyAlignment="1">
      <alignment horizontal="right" vertical="center"/>
    </xf>
    <xf numFmtId="0" fontId="0" fillId="0" borderId="26" xfId="0" applyBorder="1" applyAlignment="1">
      <alignment vertical="center"/>
    </xf>
    <xf numFmtId="0" fontId="15" fillId="0" borderId="13"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0" fillId="0" borderId="30" xfId="0" applyBorder="1" applyAlignment="1">
      <alignment/>
    </xf>
    <xf numFmtId="0" fontId="0" fillId="0" borderId="27" xfId="0" applyBorder="1" applyAlignment="1">
      <alignment/>
    </xf>
    <xf numFmtId="0" fontId="0" fillId="0" borderId="0" xfId="0" applyAlignment="1">
      <alignment/>
    </xf>
    <xf numFmtId="0" fontId="0" fillId="0" borderId="26" xfId="0" applyBorder="1" applyAlignment="1">
      <alignment/>
    </xf>
    <xf numFmtId="0" fontId="0" fillId="0" borderId="12" xfId="0" applyBorder="1" applyAlignment="1">
      <alignment/>
    </xf>
    <xf numFmtId="0" fontId="4" fillId="0" borderId="30" xfId="0" applyFont="1" applyBorder="1" applyAlignment="1">
      <alignment horizontal="center" vertical="center" shrinkToFit="1"/>
    </xf>
    <xf numFmtId="38" fontId="4" fillId="0" borderId="36" xfId="51" applyFont="1" applyBorder="1" applyAlignment="1">
      <alignment horizontal="right" vertical="center" shrinkToFit="1"/>
    </xf>
    <xf numFmtId="3" fontId="4" fillId="0" borderId="36" xfId="0" applyNumberFormat="1" applyFont="1" applyBorder="1" applyAlignment="1">
      <alignment horizontal="right" vertical="center" shrinkToFit="1"/>
    </xf>
    <xf numFmtId="185" fontId="4" fillId="0" borderId="36" xfId="0" applyNumberFormat="1" applyFont="1" applyBorder="1" applyAlignment="1">
      <alignment horizontal="right" vertical="center" shrinkToFit="1"/>
    </xf>
    <xf numFmtId="0" fontId="4" fillId="0" borderId="36" xfId="0" applyFont="1" applyBorder="1" applyAlignment="1">
      <alignment horizontal="right" vertical="center" shrinkToFit="1"/>
    </xf>
    <xf numFmtId="182" fontId="4" fillId="0" borderId="36" xfId="0" applyNumberFormat="1" applyFont="1" applyBorder="1" applyAlignment="1">
      <alignment vertical="center" shrinkToFit="1"/>
    </xf>
    <xf numFmtId="38" fontId="4" fillId="0" borderId="39" xfId="51" applyFont="1" applyBorder="1" applyAlignment="1">
      <alignment horizontal="right" vertical="center" shrinkToFit="1"/>
    </xf>
    <xf numFmtId="10" fontId="4" fillId="0" borderId="12" xfId="0" applyNumberFormat="1" applyFont="1" applyBorder="1" applyAlignment="1">
      <alignment horizontal="center" vertical="center" shrinkToFit="1"/>
    </xf>
    <xf numFmtId="183" fontId="4" fillId="0" borderId="13" xfId="0" applyNumberFormat="1" applyFont="1" applyBorder="1" applyAlignment="1">
      <alignment horizontal="right" vertical="center" shrinkToFit="1"/>
    </xf>
    <xf numFmtId="183" fontId="4" fillId="0" borderId="11"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183" fontId="4" fillId="0" borderId="13" xfId="43" applyNumberFormat="1" applyFont="1" applyBorder="1" applyAlignment="1">
      <alignment horizontal="right" vertical="center" shrinkToFit="1"/>
    </xf>
    <xf numFmtId="0" fontId="4" fillId="0" borderId="12" xfId="0" applyFont="1" applyBorder="1" applyAlignment="1">
      <alignment horizontal="center" vertical="center" shrinkToFit="1"/>
    </xf>
    <xf numFmtId="38" fontId="4" fillId="0" borderId="11" xfId="51" applyFont="1" applyBorder="1" applyAlignment="1">
      <alignment horizontal="right" vertical="center" shrinkToFit="1"/>
    </xf>
    <xf numFmtId="3" fontId="4" fillId="0" borderId="11" xfId="0" applyNumberFormat="1" applyFont="1" applyBorder="1" applyAlignment="1">
      <alignment horizontal="right" vertical="center" shrinkToFit="1"/>
    </xf>
    <xf numFmtId="185" fontId="4" fillId="0" borderId="11" xfId="0" applyNumberFormat="1" applyFont="1" applyBorder="1" applyAlignment="1">
      <alignment horizontal="right" vertical="center" shrinkToFit="1"/>
    </xf>
    <xf numFmtId="49" fontId="4" fillId="0" borderId="11" xfId="0" applyNumberFormat="1" applyFont="1" applyBorder="1" applyAlignment="1">
      <alignment horizontal="right" vertical="center" shrinkToFit="1"/>
    </xf>
    <xf numFmtId="182" fontId="4" fillId="0" borderId="11" xfId="0" applyNumberFormat="1" applyFont="1" applyBorder="1" applyAlignment="1">
      <alignment vertical="center" shrinkToFit="1"/>
    </xf>
    <xf numFmtId="38" fontId="4" fillId="0" borderId="13" xfId="51" applyFont="1" applyBorder="1" applyAlignment="1">
      <alignment horizontal="right" vertical="center" shrinkToFit="1"/>
    </xf>
    <xf numFmtId="0" fontId="4" fillId="0" borderId="13" xfId="0" applyNumberFormat="1" applyFont="1" applyBorder="1" applyAlignment="1">
      <alignment horizontal="right" vertical="center" shrinkToFit="1"/>
    </xf>
    <xf numFmtId="0" fontId="4" fillId="0" borderId="13" xfId="43" applyNumberFormat="1" applyFont="1" applyBorder="1" applyAlignment="1">
      <alignment horizontal="right" vertical="center" shrinkToFit="1"/>
    </xf>
    <xf numFmtId="0" fontId="8" fillId="0" borderId="12" xfId="0" applyFont="1" applyBorder="1" applyAlignment="1">
      <alignment horizontal="center" vertical="center" shrinkToFit="1"/>
    </xf>
    <xf numFmtId="38" fontId="8" fillId="0" borderId="11" xfId="51" applyFont="1" applyBorder="1" applyAlignment="1">
      <alignment horizontal="right" vertical="center" shrinkToFit="1"/>
    </xf>
    <xf numFmtId="3" fontId="8" fillId="0" borderId="11" xfId="0" applyNumberFormat="1" applyFont="1" applyBorder="1" applyAlignment="1">
      <alignment horizontal="right" vertical="center" shrinkToFit="1"/>
    </xf>
    <xf numFmtId="185" fontId="8" fillId="0" borderId="11" xfId="0" applyNumberFormat="1" applyFont="1" applyBorder="1" applyAlignment="1">
      <alignment horizontal="right" vertical="center" shrinkToFit="1"/>
    </xf>
    <xf numFmtId="0" fontId="8" fillId="0" borderId="11" xfId="0" applyNumberFormat="1" applyFont="1" applyBorder="1" applyAlignment="1">
      <alignment horizontal="right" vertical="center" shrinkToFit="1"/>
    </xf>
    <xf numFmtId="182" fontId="8" fillId="0" borderId="11" xfId="0" applyNumberFormat="1" applyFont="1" applyBorder="1" applyAlignment="1">
      <alignment vertical="center" shrinkToFit="1"/>
    </xf>
    <xf numFmtId="38" fontId="8" fillId="0" borderId="13" xfId="51" applyFont="1" applyBorder="1" applyAlignment="1">
      <alignment horizontal="right" vertical="center" shrinkToFit="1"/>
    </xf>
    <xf numFmtId="10" fontId="8" fillId="0" borderId="29" xfId="0" applyNumberFormat="1" applyFont="1" applyBorder="1" applyAlignment="1">
      <alignment horizontal="center" vertical="center" shrinkToFit="1"/>
    </xf>
    <xf numFmtId="183" fontId="8" fillId="0" borderId="16" xfId="0" applyNumberFormat="1" applyFont="1" applyBorder="1" applyAlignment="1">
      <alignment horizontal="right" vertical="center" shrinkToFit="1"/>
    </xf>
    <xf numFmtId="183" fontId="8" fillId="0" borderId="28" xfId="0" applyNumberFormat="1" applyFont="1" applyBorder="1" applyAlignment="1">
      <alignment horizontal="right" vertical="center" shrinkToFit="1"/>
    </xf>
    <xf numFmtId="38" fontId="4" fillId="0" borderId="48" xfId="51" applyFont="1" applyBorder="1" applyAlignment="1">
      <alignment horizontal="right" vertical="center" shrinkToFit="1"/>
    </xf>
    <xf numFmtId="38" fontId="4" fillId="0" borderId="30" xfId="51" applyFont="1" applyBorder="1" applyAlignment="1">
      <alignment horizontal="right" vertical="center" shrinkToFit="1"/>
    </xf>
    <xf numFmtId="38" fontId="4" fillId="0" borderId="63" xfId="51" applyFont="1" applyBorder="1" applyAlignment="1">
      <alignment horizontal="right" vertical="center" shrinkToFit="1"/>
    </xf>
    <xf numFmtId="38" fontId="4" fillId="0" borderId="27" xfId="51" applyFont="1" applyBorder="1" applyAlignment="1">
      <alignment horizontal="right" vertical="center" shrinkToFit="1"/>
    </xf>
    <xf numFmtId="38" fontId="4" fillId="0" borderId="46" xfId="51" applyFont="1" applyBorder="1" applyAlignment="1">
      <alignment horizontal="right" vertical="center" shrinkToFit="1"/>
    </xf>
    <xf numFmtId="38" fontId="4" fillId="0" borderId="12" xfId="51" applyFont="1" applyBorder="1" applyAlignment="1">
      <alignment horizontal="right" vertical="center" shrinkToFit="1"/>
    </xf>
    <xf numFmtId="38" fontId="4" fillId="0" borderId="32" xfId="51" applyFont="1" applyBorder="1" applyAlignment="1">
      <alignment horizontal="right" vertical="center" shrinkToFit="1"/>
    </xf>
    <xf numFmtId="38" fontId="4" fillId="0" borderId="0" xfId="51" applyFont="1" applyBorder="1" applyAlignment="1">
      <alignment horizontal="right" vertical="center" shrinkToFit="1"/>
    </xf>
    <xf numFmtId="38" fontId="8" fillId="0" borderId="28" xfId="51" applyFont="1" applyBorder="1" applyAlignment="1">
      <alignment horizontal="right" vertical="center" shrinkToFit="1"/>
    </xf>
    <xf numFmtId="38" fontId="8" fillId="0" borderId="16" xfId="51" applyFont="1" applyBorder="1" applyAlignment="1">
      <alignment horizontal="right" vertical="center" shrinkToFit="1"/>
    </xf>
    <xf numFmtId="38" fontId="8" fillId="0" borderId="47" xfId="51" applyFont="1" applyBorder="1" applyAlignment="1">
      <alignment horizontal="right" vertical="center" shrinkToFit="1"/>
    </xf>
    <xf numFmtId="38" fontId="8" fillId="0" borderId="29" xfId="51" applyFont="1" applyBorder="1" applyAlignment="1">
      <alignment horizontal="right" vertical="center" shrinkToFit="1"/>
    </xf>
    <xf numFmtId="38" fontId="8" fillId="0" borderId="31" xfId="51" applyFont="1" applyBorder="1" applyAlignment="1">
      <alignment horizontal="right" vertical="center" shrinkToFit="1"/>
    </xf>
    <xf numFmtId="38" fontId="8" fillId="0" borderId="10" xfId="51" applyFont="1" applyBorder="1" applyAlignment="1">
      <alignment horizontal="right" vertical="center" shrinkToFit="1"/>
    </xf>
    <xf numFmtId="38" fontId="4" fillId="0" borderId="36" xfId="52" applyFont="1" applyBorder="1" applyAlignment="1">
      <alignment vertical="center" shrinkToFit="1"/>
    </xf>
    <xf numFmtId="38" fontId="4" fillId="0" borderId="36" xfId="52" applyFont="1" applyBorder="1" applyAlignment="1">
      <alignment horizontal="right" vertical="center" shrinkToFit="1"/>
    </xf>
    <xf numFmtId="38" fontId="4" fillId="0" borderId="11" xfId="52" applyFont="1" applyBorder="1" applyAlignment="1">
      <alignment horizontal="right" vertical="center" shrinkToFit="1"/>
    </xf>
    <xf numFmtId="38" fontId="4" fillId="0" borderId="63" xfId="52" applyFont="1" applyBorder="1" applyAlignment="1">
      <alignment horizontal="right" vertical="center" shrinkToFit="1"/>
    </xf>
    <xf numFmtId="38" fontId="4" fillId="0" borderId="27" xfId="52" applyFont="1" applyBorder="1" applyAlignment="1">
      <alignment horizontal="right" vertical="center" shrinkToFit="1"/>
    </xf>
    <xf numFmtId="38" fontId="4" fillId="0" borderId="11" xfId="52" applyFont="1" applyBorder="1" applyAlignment="1">
      <alignment vertical="center" shrinkToFit="1"/>
    </xf>
    <xf numFmtId="38" fontId="4" fillId="0" borderId="32" xfId="52" applyFont="1" applyBorder="1" applyAlignment="1">
      <alignment horizontal="right" vertical="center" shrinkToFit="1"/>
    </xf>
    <xf numFmtId="38" fontId="4" fillId="0" borderId="0" xfId="52" applyFont="1" applyBorder="1" applyAlignment="1">
      <alignment horizontal="right" vertical="center" shrinkToFit="1"/>
    </xf>
    <xf numFmtId="38" fontId="8" fillId="0" borderId="28" xfId="52" applyFont="1" applyBorder="1" applyAlignment="1">
      <alignment vertical="center" shrinkToFit="1"/>
    </xf>
    <xf numFmtId="38" fontId="8" fillId="0" borderId="28" xfId="52" applyFont="1" applyBorder="1" applyAlignment="1">
      <alignment horizontal="right" vertical="center" shrinkToFit="1"/>
    </xf>
    <xf numFmtId="38" fontId="8" fillId="0" borderId="31" xfId="52" applyFont="1" applyBorder="1" applyAlignment="1">
      <alignment horizontal="right" vertical="center" shrinkToFit="1"/>
    </xf>
    <xf numFmtId="38" fontId="8" fillId="0" borderId="10" xfId="52" applyFont="1" applyBorder="1" applyAlignment="1">
      <alignment horizontal="right" vertical="center" shrinkToFit="1"/>
    </xf>
    <xf numFmtId="3" fontId="4" fillId="0" borderId="30" xfId="0" applyNumberFormat="1" applyFont="1" applyBorder="1" applyAlignment="1">
      <alignment horizontal="center" vertical="center" shrinkToFit="1"/>
    </xf>
    <xf numFmtId="38" fontId="4" fillId="0" borderId="36" xfId="51" applyNumberFormat="1" applyFont="1" applyBorder="1" applyAlignment="1">
      <alignment horizontal="right" vertical="center" shrinkToFit="1"/>
    </xf>
    <xf numFmtId="38" fontId="4" fillId="0" borderId="39" xfId="51" applyNumberFormat="1" applyFont="1" applyBorder="1" applyAlignment="1">
      <alignment horizontal="right" vertical="center" shrinkToFit="1"/>
    </xf>
    <xf numFmtId="38" fontId="4" fillId="0" borderId="48" xfId="51" applyNumberFormat="1" applyFont="1" applyBorder="1" applyAlignment="1">
      <alignment horizontal="right" vertical="center" shrinkToFit="1"/>
    </xf>
    <xf numFmtId="38" fontId="4" fillId="0" borderId="30" xfId="51" applyNumberFormat="1" applyFont="1" applyBorder="1" applyAlignment="1">
      <alignment horizontal="right" vertical="center" shrinkToFit="1"/>
    </xf>
    <xf numFmtId="0" fontId="4" fillId="0" borderId="63" xfId="0" applyFont="1" applyBorder="1" applyAlignment="1">
      <alignment horizontal="right" vertical="center" shrinkToFit="1"/>
    </xf>
    <xf numFmtId="3" fontId="4" fillId="0" borderId="27" xfId="0" applyNumberFormat="1" applyFont="1" applyBorder="1" applyAlignment="1">
      <alignment horizontal="right" vertical="center" shrinkToFit="1"/>
    </xf>
    <xf numFmtId="3" fontId="4" fillId="0" borderId="12" xfId="0" applyNumberFormat="1" applyFont="1" applyBorder="1" applyAlignment="1">
      <alignment horizontal="center" vertical="center" shrinkToFit="1"/>
    </xf>
    <xf numFmtId="38" fontId="4" fillId="0" borderId="11" xfId="51" applyNumberFormat="1" applyFont="1" applyBorder="1" applyAlignment="1">
      <alignment horizontal="right" vertical="center" shrinkToFit="1"/>
    </xf>
    <xf numFmtId="38" fontId="4" fillId="0" borderId="13" xfId="51" applyNumberFormat="1" applyFont="1" applyFill="1" applyBorder="1" applyAlignment="1">
      <alignment horizontal="right" vertical="center" shrinkToFit="1"/>
    </xf>
    <xf numFmtId="38" fontId="4" fillId="0" borderId="46" xfId="51" applyNumberFormat="1" applyFont="1" applyBorder="1" applyAlignment="1">
      <alignment horizontal="right" vertical="center" shrinkToFit="1"/>
    </xf>
    <xf numFmtId="38" fontId="4" fillId="0" borderId="12" xfId="51" applyNumberFormat="1" applyFont="1" applyBorder="1" applyAlignment="1">
      <alignment horizontal="right" vertical="center" shrinkToFit="1"/>
    </xf>
    <xf numFmtId="0" fontId="4" fillId="0" borderId="32" xfId="0" applyFont="1" applyBorder="1" applyAlignment="1">
      <alignment horizontal="right" vertical="center" shrinkToFit="1"/>
    </xf>
    <xf numFmtId="3" fontId="4" fillId="0" borderId="0" xfId="0" applyNumberFormat="1" applyFont="1" applyBorder="1" applyAlignment="1">
      <alignment horizontal="right" vertical="center" shrinkToFit="1"/>
    </xf>
    <xf numFmtId="3" fontId="8" fillId="0" borderId="29" xfId="0" applyNumberFormat="1" applyFont="1" applyBorder="1" applyAlignment="1">
      <alignment horizontal="center" vertical="center" shrinkToFit="1"/>
    </xf>
    <xf numFmtId="38" fontId="8" fillId="0" borderId="28" xfId="51" applyNumberFormat="1" applyFont="1" applyBorder="1" applyAlignment="1">
      <alignment horizontal="right" vertical="center" shrinkToFit="1"/>
    </xf>
    <xf numFmtId="38" fontId="8" fillId="0" borderId="16" xfId="51" applyNumberFormat="1" applyFont="1" applyBorder="1" applyAlignment="1">
      <alignment horizontal="right" vertical="center" shrinkToFit="1"/>
    </xf>
    <xf numFmtId="38" fontId="8" fillId="0" borderId="47" xfId="51" applyNumberFormat="1" applyFont="1" applyBorder="1" applyAlignment="1">
      <alignment horizontal="right" vertical="center" shrinkToFit="1"/>
    </xf>
    <xf numFmtId="38" fontId="8" fillId="0" borderId="29" xfId="51" applyNumberFormat="1" applyFont="1" applyBorder="1" applyAlignment="1">
      <alignment horizontal="right" vertical="center" shrinkToFit="1"/>
    </xf>
    <xf numFmtId="3" fontId="8" fillId="0" borderId="28" xfId="0" applyNumberFormat="1" applyFont="1" applyBorder="1" applyAlignment="1">
      <alignment horizontal="right" vertical="center" shrinkToFit="1"/>
    </xf>
    <xf numFmtId="3" fontId="8" fillId="0" borderId="31" xfId="0" applyNumberFormat="1" applyFont="1" applyBorder="1" applyAlignment="1">
      <alignment horizontal="right" vertical="center" shrinkToFit="1"/>
    </xf>
    <xf numFmtId="3" fontId="8" fillId="0" borderId="10" xfId="0" applyNumberFormat="1" applyFont="1" applyBorder="1" applyAlignment="1">
      <alignment horizontal="right" vertical="center" shrinkToFit="1"/>
    </xf>
    <xf numFmtId="0" fontId="15" fillId="0" borderId="30" xfId="0" applyFont="1" applyBorder="1" applyAlignment="1">
      <alignment horizontal="center" vertical="center" shrinkToFit="1"/>
    </xf>
    <xf numFmtId="38" fontId="15" fillId="0" borderId="36" xfId="49" applyFont="1" applyBorder="1" applyAlignment="1">
      <alignment horizontal="right" vertical="center" shrinkToFit="1"/>
    </xf>
    <xf numFmtId="186" fontId="15" fillId="0" borderId="36" xfId="49" applyNumberFormat="1" applyFont="1" applyBorder="1" applyAlignment="1">
      <alignment horizontal="right" vertical="center" shrinkToFit="1"/>
    </xf>
    <xf numFmtId="186" fontId="15" fillId="0" borderId="39" xfId="49" applyNumberFormat="1" applyFont="1" applyBorder="1" applyAlignment="1">
      <alignment horizontal="right" vertical="center" shrinkToFit="1"/>
    </xf>
    <xf numFmtId="38" fontId="15" fillId="0" borderId="48" xfId="49" applyFont="1" applyBorder="1" applyAlignment="1">
      <alignment horizontal="right" vertical="center" shrinkToFit="1"/>
    </xf>
    <xf numFmtId="38" fontId="15" fillId="0" borderId="30" xfId="49" applyFont="1" applyBorder="1" applyAlignment="1">
      <alignment horizontal="right" vertical="center" shrinkToFit="1"/>
    </xf>
    <xf numFmtId="38" fontId="15" fillId="0" borderId="39" xfId="49" applyFont="1" applyBorder="1" applyAlignment="1">
      <alignment horizontal="right" vertical="center" shrinkToFit="1"/>
    </xf>
    <xf numFmtId="0" fontId="15" fillId="0" borderId="12" xfId="0" applyFont="1" applyBorder="1" applyAlignment="1">
      <alignment horizontal="center" vertical="center" shrinkToFit="1"/>
    </xf>
    <xf numFmtId="38" fontId="15" fillId="0" borderId="11" xfId="49" applyFont="1" applyBorder="1" applyAlignment="1">
      <alignment horizontal="right" vertical="center" shrinkToFit="1"/>
    </xf>
    <xf numFmtId="186" fontId="15" fillId="0" borderId="11" xfId="49" applyNumberFormat="1" applyFont="1" applyBorder="1" applyAlignment="1">
      <alignment horizontal="right" vertical="center" shrinkToFit="1"/>
    </xf>
    <xf numFmtId="186" fontId="15" fillId="0" borderId="13" xfId="49" applyNumberFormat="1" applyFont="1" applyBorder="1" applyAlignment="1">
      <alignment horizontal="right" vertical="center" shrinkToFit="1"/>
    </xf>
    <xf numFmtId="38" fontId="15" fillId="0" borderId="46" xfId="49" applyFont="1" applyBorder="1" applyAlignment="1">
      <alignment horizontal="right" vertical="center" shrinkToFit="1"/>
    </xf>
    <xf numFmtId="38" fontId="15" fillId="0" borderId="12" xfId="49" applyFont="1" applyBorder="1" applyAlignment="1">
      <alignment horizontal="right" vertical="center" shrinkToFit="1"/>
    </xf>
    <xf numFmtId="38" fontId="15" fillId="0" borderId="13" xfId="49" applyFont="1" applyBorder="1" applyAlignment="1">
      <alignment horizontal="right" vertical="center" shrinkToFit="1"/>
    </xf>
    <xf numFmtId="0" fontId="12" fillId="0" borderId="29" xfId="0" applyFont="1" applyBorder="1" applyAlignment="1">
      <alignment horizontal="center" vertical="center" shrinkToFit="1"/>
    </xf>
    <xf numFmtId="38" fontId="12" fillId="0" borderId="28" xfId="49" applyFont="1" applyBorder="1" applyAlignment="1">
      <alignment horizontal="right" vertical="center" shrinkToFit="1"/>
    </xf>
    <xf numFmtId="186" fontId="12" fillId="0" borderId="28" xfId="49" applyNumberFormat="1" applyFont="1" applyBorder="1" applyAlignment="1">
      <alignment horizontal="right" vertical="center" shrinkToFit="1"/>
    </xf>
    <xf numFmtId="186" fontId="12" fillId="0" borderId="16" xfId="49" applyNumberFormat="1" applyFont="1" applyBorder="1" applyAlignment="1">
      <alignment horizontal="right" vertical="center" shrinkToFit="1"/>
    </xf>
    <xf numFmtId="38" fontId="12" fillId="0" borderId="47" xfId="49" applyFont="1" applyBorder="1" applyAlignment="1">
      <alignment horizontal="right" vertical="center" shrinkToFit="1"/>
    </xf>
    <xf numFmtId="38" fontId="12" fillId="0" borderId="29" xfId="49" applyFont="1" applyBorder="1" applyAlignment="1">
      <alignment horizontal="right" vertical="center" shrinkToFit="1"/>
    </xf>
    <xf numFmtId="38" fontId="12" fillId="0" borderId="16" xfId="49" applyFont="1" applyBorder="1" applyAlignment="1">
      <alignment horizontal="right" vertical="center" shrinkToFit="1"/>
    </xf>
    <xf numFmtId="38" fontId="17" fillId="0" borderId="36" xfId="49" applyFont="1" applyBorder="1" applyAlignment="1">
      <alignment vertical="center" shrinkToFit="1"/>
    </xf>
    <xf numFmtId="41" fontId="17" fillId="0" borderId="36" xfId="49" applyNumberFormat="1" applyFont="1" applyBorder="1" applyAlignment="1">
      <alignment horizontal="right" vertical="center" shrinkToFit="1"/>
    </xf>
    <xf numFmtId="41" fontId="17" fillId="0" borderId="36" xfId="49" applyNumberFormat="1" applyFont="1" applyBorder="1" applyAlignment="1">
      <alignment vertical="center" shrinkToFit="1"/>
    </xf>
    <xf numFmtId="41" fontId="17" fillId="0" borderId="39" xfId="49" applyNumberFormat="1" applyFont="1" applyBorder="1" applyAlignment="1">
      <alignment vertical="center" shrinkToFit="1"/>
    </xf>
    <xf numFmtId="38" fontId="17" fillId="0" borderId="48" xfId="49" applyFont="1" applyBorder="1" applyAlignment="1">
      <alignment vertical="center" shrinkToFit="1"/>
    </xf>
    <xf numFmtId="38" fontId="17" fillId="0" borderId="30" xfId="49" applyFont="1" applyBorder="1" applyAlignment="1">
      <alignment vertical="center" shrinkToFit="1"/>
    </xf>
    <xf numFmtId="38" fontId="59" fillId="0" borderId="11" xfId="49" applyFont="1" applyBorder="1" applyAlignment="1">
      <alignment vertical="center" shrinkToFit="1"/>
    </xf>
    <xf numFmtId="41" fontId="59" fillId="0" borderId="11" xfId="49" applyNumberFormat="1" applyFont="1" applyBorder="1" applyAlignment="1">
      <alignment horizontal="right" vertical="center" shrinkToFit="1"/>
    </xf>
    <xf numFmtId="41" fontId="59" fillId="0" borderId="11" xfId="49" applyNumberFormat="1" applyFont="1" applyBorder="1" applyAlignment="1">
      <alignment vertical="center" shrinkToFit="1"/>
    </xf>
    <xf numFmtId="41" fontId="59" fillId="0" borderId="13" xfId="49" applyNumberFormat="1" applyFont="1" applyBorder="1" applyAlignment="1">
      <alignment vertical="center" shrinkToFit="1"/>
    </xf>
    <xf numFmtId="38" fontId="59" fillId="0" borderId="46" xfId="49" applyFont="1" applyBorder="1" applyAlignment="1">
      <alignment vertical="center" shrinkToFit="1"/>
    </xf>
    <xf numFmtId="38" fontId="59" fillId="0" borderId="12" xfId="49" applyFont="1" applyBorder="1" applyAlignment="1">
      <alignment vertical="center" shrinkToFit="1"/>
    </xf>
    <xf numFmtId="38" fontId="18" fillId="0" borderId="28" xfId="49" applyFont="1" applyBorder="1" applyAlignment="1">
      <alignment vertical="center" shrinkToFit="1"/>
    </xf>
    <xf numFmtId="41" fontId="17" fillId="0" borderId="28" xfId="49" applyNumberFormat="1" applyFont="1" applyBorder="1" applyAlignment="1">
      <alignment horizontal="right" vertical="center" shrinkToFit="1"/>
    </xf>
    <xf numFmtId="41" fontId="18" fillId="0" borderId="28" xfId="49" applyNumberFormat="1" applyFont="1" applyBorder="1" applyAlignment="1">
      <alignment horizontal="right" vertical="center" shrinkToFit="1"/>
    </xf>
    <xf numFmtId="41" fontId="18" fillId="0" borderId="28" xfId="49" applyNumberFormat="1" applyFont="1" applyBorder="1" applyAlignment="1">
      <alignment vertical="center" shrinkToFit="1"/>
    </xf>
    <xf numFmtId="41" fontId="18" fillId="0" borderId="16" xfId="49" applyNumberFormat="1" applyFont="1" applyBorder="1" applyAlignment="1">
      <alignment vertical="center" shrinkToFit="1"/>
    </xf>
    <xf numFmtId="38" fontId="18" fillId="0" borderId="47" xfId="49" applyFont="1" applyBorder="1" applyAlignment="1">
      <alignment vertical="center" shrinkToFit="1"/>
    </xf>
    <xf numFmtId="38" fontId="18" fillId="0" borderId="29" xfId="49" applyFont="1" applyBorder="1" applyAlignment="1">
      <alignment vertical="center" shrinkToFit="1"/>
    </xf>
    <xf numFmtId="40" fontId="15" fillId="0" borderId="13" xfId="49" applyNumberFormat="1" applyFont="1" applyBorder="1" applyAlignment="1">
      <alignment horizontal="right" vertical="center" shrinkToFit="1"/>
    </xf>
    <xf numFmtId="38" fontId="12" fillId="0" borderId="13" xfId="49" applyFont="1" applyFill="1" applyBorder="1" applyAlignment="1">
      <alignment vertical="center" shrinkToFit="1"/>
    </xf>
    <xf numFmtId="40" fontId="12" fillId="0" borderId="13" xfId="49" applyNumberFormat="1" applyFont="1" applyFill="1" applyBorder="1" applyAlignment="1">
      <alignment horizontal="right" vertical="center" shrinkToFit="1"/>
    </xf>
    <xf numFmtId="38" fontId="15" fillId="0" borderId="13" xfId="49" applyFont="1" applyFill="1" applyBorder="1" applyAlignment="1">
      <alignment vertical="center" shrinkToFit="1"/>
    </xf>
    <xf numFmtId="38" fontId="15" fillId="0" borderId="13" xfId="49" applyFont="1" applyFill="1" applyBorder="1" applyAlignment="1">
      <alignment horizontal="right" vertical="center" shrinkToFit="1"/>
    </xf>
    <xf numFmtId="38" fontId="15" fillId="0" borderId="11" xfId="49" applyFont="1" applyFill="1" applyBorder="1" applyAlignment="1">
      <alignment vertical="center" shrinkToFit="1"/>
    </xf>
    <xf numFmtId="40" fontId="15" fillId="0" borderId="13" xfId="49" applyNumberFormat="1" applyFont="1" applyFill="1" applyBorder="1" applyAlignment="1">
      <alignment horizontal="right" vertical="center" shrinkToFit="1"/>
    </xf>
    <xf numFmtId="38" fontId="15" fillId="0" borderId="16" xfId="49" applyFont="1" applyFill="1" applyBorder="1" applyAlignment="1">
      <alignment vertical="center" shrinkToFit="1"/>
    </xf>
    <xf numFmtId="41" fontId="15" fillId="0" borderId="16" xfId="49" applyNumberFormat="1" applyFont="1" applyFill="1" applyBorder="1" applyAlignment="1">
      <alignment horizontal="right" vertical="center" shrinkToFit="1"/>
    </xf>
    <xf numFmtId="41" fontId="15" fillId="0" borderId="28" xfId="49" applyNumberFormat="1" applyFont="1" applyFill="1" applyBorder="1" applyAlignment="1">
      <alignment horizontal="right" vertical="center" shrinkToFit="1"/>
    </xf>
    <xf numFmtId="40" fontId="15" fillId="0" borderId="28" xfId="49" applyNumberFormat="1"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xdr:rowOff>
    </xdr:from>
    <xdr:to>
      <xdr:col>1</xdr:col>
      <xdr:colOff>0</xdr:colOff>
      <xdr:row>9</xdr:row>
      <xdr:rowOff>190500</xdr:rowOff>
    </xdr:to>
    <xdr:sp>
      <xdr:nvSpPr>
        <xdr:cNvPr id="1" name="Line 1"/>
        <xdr:cNvSpPr>
          <a:spLocks/>
        </xdr:cNvSpPr>
      </xdr:nvSpPr>
      <xdr:spPr>
        <a:xfrm>
          <a:off x="0" y="235267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19050</xdr:rowOff>
    </xdr:from>
    <xdr:to>
      <xdr:col>1</xdr:col>
      <xdr:colOff>0</xdr:colOff>
      <xdr:row>9</xdr:row>
      <xdr:rowOff>190500</xdr:rowOff>
    </xdr:to>
    <xdr:sp>
      <xdr:nvSpPr>
        <xdr:cNvPr id="2" name="Line 2"/>
        <xdr:cNvSpPr>
          <a:spLocks/>
        </xdr:cNvSpPr>
      </xdr:nvSpPr>
      <xdr:spPr>
        <a:xfrm>
          <a:off x="0" y="235267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19050</xdr:rowOff>
    </xdr:from>
    <xdr:to>
      <xdr:col>1</xdr:col>
      <xdr:colOff>0</xdr:colOff>
      <xdr:row>9</xdr:row>
      <xdr:rowOff>190500</xdr:rowOff>
    </xdr:to>
    <xdr:sp>
      <xdr:nvSpPr>
        <xdr:cNvPr id="3" name="Line 1"/>
        <xdr:cNvSpPr>
          <a:spLocks/>
        </xdr:cNvSpPr>
      </xdr:nvSpPr>
      <xdr:spPr>
        <a:xfrm>
          <a:off x="0" y="235267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19050</xdr:rowOff>
    </xdr:from>
    <xdr:to>
      <xdr:col>1</xdr:col>
      <xdr:colOff>0</xdr:colOff>
      <xdr:row>9</xdr:row>
      <xdr:rowOff>190500</xdr:rowOff>
    </xdr:to>
    <xdr:sp>
      <xdr:nvSpPr>
        <xdr:cNvPr id="4" name="Line 2"/>
        <xdr:cNvSpPr>
          <a:spLocks/>
        </xdr:cNvSpPr>
      </xdr:nvSpPr>
      <xdr:spPr>
        <a:xfrm>
          <a:off x="0" y="235267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3"/>
        <xdr:cNvSpPr>
          <a:spLocks/>
        </xdr:cNvSpPr>
      </xdr:nvSpPr>
      <xdr:spPr>
        <a:xfrm>
          <a:off x="9525" y="200025"/>
          <a:ext cx="5048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9525</xdr:rowOff>
    </xdr:from>
    <xdr:to>
      <xdr:col>1</xdr:col>
      <xdr:colOff>0</xdr:colOff>
      <xdr:row>4</xdr:row>
      <xdr:rowOff>0</xdr:rowOff>
    </xdr:to>
    <xdr:sp>
      <xdr:nvSpPr>
        <xdr:cNvPr id="2" name="Line 3"/>
        <xdr:cNvSpPr>
          <a:spLocks/>
        </xdr:cNvSpPr>
      </xdr:nvSpPr>
      <xdr:spPr>
        <a:xfrm>
          <a:off x="9525" y="200025"/>
          <a:ext cx="5048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9525</xdr:rowOff>
    </xdr:from>
    <xdr:to>
      <xdr:col>1</xdr:col>
      <xdr:colOff>0</xdr:colOff>
      <xdr:row>4</xdr:row>
      <xdr:rowOff>0</xdr:rowOff>
    </xdr:to>
    <xdr:sp>
      <xdr:nvSpPr>
        <xdr:cNvPr id="3" name="Line 3"/>
        <xdr:cNvSpPr>
          <a:spLocks/>
        </xdr:cNvSpPr>
      </xdr:nvSpPr>
      <xdr:spPr>
        <a:xfrm>
          <a:off x="9525" y="200025"/>
          <a:ext cx="5048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00025"/>
          <a:ext cx="4762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9525</xdr:rowOff>
    </xdr:from>
    <xdr:to>
      <xdr:col>1</xdr:col>
      <xdr:colOff>0</xdr:colOff>
      <xdr:row>4</xdr:row>
      <xdr:rowOff>0</xdr:rowOff>
    </xdr:to>
    <xdr:sp>
      <xdr:nvSpPr>
        <xdr:cNvPr id="2" name="Line 1"/>
        <xdr:cNvSpPr>
          <a:spLocks/>
        </xdr:cNvSpPr>
      </xdr:nvSpPr>
      <xdr:spPr>
        <a:xfrm>
          <a:off x="9525" y="200025"/>
          <a:ext cx="4762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9525</xdr:rowOff>
    </xdr:from>
    <xdr:to>
      <xdr:col>1</xdr:col>
      <xdr:colOff>0</xdr:colOff>
      <xdr:row>4</xdr:row>
      <xdr:rowOff>0</xdr:rowOff>
    </xdr:to>
    <xdr:sp>
      <xdr:nvSpPr>
        <xdr:cNvPr id="3" name="Line 1"/>
        <xdr:cNvSpPr>
          <a:spLocks/>
        </xdr:cNvSpPr>
      </xdr:nvSpPr>
      <xdr:spPr>
        <a:xfrm>
          <a:off x="9525" y="200025"/>
          <a:ext cx="4762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5</xdr:row>
      <xdr:rowOff>0</xdr:rowOff>
    </xdr:to>
    <xdr:sp>
      <xdr:nvSpPr>
        <xdr:cNvPr id="1" name="Line 1"/>
        <xdr:cNvSpPr>
          <a:spLocks/>
        </xdr:cNvSpPr>
      </xdr:nvSpPr>
      <xdr:spPr>
        <a:xfrm>
          <a:off x="0" y="39052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5</xdr:row>
      <xdr:rowOff>0</xdr:rowOff>
    </xdr:to>
    <xdr:sp>
      <xdr:nvSpPr>
        <xdr:cNvPr id="2" name="Line 1"/>
        <xdr:cNvSpPr>
          <a:spLocks/>
        </xdr:cNvSpPr>
      </xdr:nvSpPr>
      <xdr:spPr>
        <a:xfrm>
          <a:off x="0" y="39052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00025"/>
          <a:ext cx="53340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9525</xdr:rowOff>
    </xdr:from>
    <xdr:to>
      <xdr:col>1</xdr:col>
      <xdr:colOff>0</xdr:colOff>
      <xdr:row>4</xdr:row>
      <xdr:rowOff>0</xdr:rowOff>
    </xdr:to>
    <xdr:sp>
      <xdr:nvSpPr>
        <xdr:cNvPr id="2" name="Line 1"/>
        <xdr:cNvSpPr>
          <a:spLocks/>
        </xdr:cNvSpPr>
      </xdr:nvSpPr>
      <xdr:spPr>
        <a:xfrm>
          <a:off x="9525" y="200025"/>
          <a:ext cx="53340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4</xdr:row>
      <xdr:rowOff>190500</xdr:rowOff>
    </xdr:to>
    <xdr:sp>
      <xdr:nvSpPr>
        <xdr:cNvPr id="1" name="Line 1"/>
        <xdr:cNvSpPr>
          <a:spLocks/>
        </xdr:cNvSpPr>
      </xdr:nvSpPr>
      <xdr:spPr>
        <a:xfrm>
          <a:off x="9525" y="390525"/>
          <a:ext cx="5238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190500</xdr:rowOff>
    </xdr:to>
    <xdr:sp>
      <xdr:nvSpPr>
        <xdr:cNvPr id="2" name="Line 1"/>
        <xdr:cNvSpPr>
          <a:spLocks/>
        </xdr:cNvSpPr>
      </xdr:nvSpPr>
      <xdr:spPr>
        <a:xfrm>
          <a:off x="9525" y="390525"/>
          <a:ext cx="5238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9525</xdr:colOff>
      <xdr:row>4</xdr:row>
      <xdr:rowOff>9525</xdr:rowOff>
    </xdr:to>
    <xdr:sp>
      <xdr:nvSpPr>
        <xdr:cNvPr id="1" name="Line 1"/>
        <xdr:cNvSpPr>
          <a:spLocks/>
        </xdr:cNvSpPr>
      </xdr:nvSpPr>
      <xdr:spPr>
        <a:xfrm>
          <a:off x="9525" y="200025"/>
          <a:ext cx="8382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xdr:row>
      <xdr:rowOff>9525</xdr:rowOff>
    </xdr:from>
    <xdr:to>
      <xdr:col>1</xdr:col>
      <xdr:colOff>9525</xdr:colOff>
      <xdr:row>4</xdr:row>
      <xdr:rowOff>9525</xdr:rowOff>
    </xdr:to>
    <xdr:sp>
      <xdr:nvSpPr>
        <xdr:cNvPr id="2" name="Line 1"/>
        <xdr:cNvSpPr>
          <a:spLocks/>
        </xdr:cNvSpPr>
      </xdr:nvSpPr>
      <xdr:spPr>
        <a:xfrm>
          <a:off x="9525" y="200025"/>
          <a:ext cx="8382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81000"/>
          <a:ext cx="6762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5</xdr:row>
      <xdr:rowOff>0</xdr:rowOff>
    </xdr:to>
    <xdr:sp>
      <xdr:nvSpPr>
        <xdr:cNvPr id="2" name="Line 1"/>
        <xdr:cNvSpPr>
          <a:spLocks/>
        </xdr:cNvSpPr>
      </xdr:nvSpPr>
      <xdr:spPr>
        <a:xfrm>
          <a:off x="9525" y="381000"/>
          <a:ext cx="6762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00025"/>
          <a:ext cx="12192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1</xdr:row>
      <xdr:rowOff>57150</xdr:rowOff>
    </xdr:from>
    <xdr:to>
      <xdr:col>2</xdr:col>
      <xdr:colOff>1114425</xdr:colOff>
      <xdr:row>3</xdr:row>
      <xdr:rowOff>171450</xdr:rowOff>
    </xdr:to>
    <xdr:sp>
      <xdr:nvSpPr>
        <xdr:cNvPr id="2" name="Text Box 2"/>
        <xdr:cNvSpPr txBox="1">
          <a:spLocks noChangeArrowheads="1"/>
        </xdr:cNvSpPr>
      </xdr:nvSpPr>
      <xdr:spPr>
        <a:xfrm>
          <a:off x="2628900" y="247650"/>
          <a:ext cx="962025" cy="466725"/>
        </a:xfrm>
        <a:prstGeom prst="rect">
          <a:avLst/>
        </a:prstGeom>
        <a:noFill/>
        <a:ln w="9525" cmpd="sng">
          <a:noFill/>
        </a:ln>
      </xdr:spPr>
      <xdr:txBody>
        <a:bodyPr vertOverflow="clip" wrap="square" lIns="27432" tIns="18288" rIns="27432" bIns="18288" anchor="ctr"/>
        <a:p>
          <a:pPr algn="dist">
            <a:defRPr/>
          </a:pPr>
          <a:r>
            <a:rPr lang="en-US" cap="none" sz="900" b="1" i="0" u="none" baseline="0">
              <a:solidFill>
                <a:srgbClr val="000000"/>
              </a:solidFill>
              <a:latin typeface="ＭＳ 明朝"/>
              <a:ea typeface="ＭＳ 明朝"/>
              <a:cs typeface="ＭＳ 明朝"/>
            </a:rPr>
            <a:t>後期高齢者</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医療広域</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連合納付金</a:t>
          </a:r>
        </a:p>
      </xdr:txBody>
    </xdr:sp>
    <xdr:clientData/>
  </xdr:twoCellAnchor>
  <xdr:twoCellAnchor>
    <xdr:from>
      <xdr:col>0</xdr:col>
      <xdr:colOff>9525</xdr:colOff>
      <xdr:row>1</xdr:row>
      <xdr:rowOff>9525</xdr:rowOff>
    </xdr:from>
    <xdr:to>
      <xdr:col>1</xdr:col>
      <xdr:colOff>0</xdr:colOff>
      <xdr:row>4</xdr:row>
      <xdr:rowOff>0</xdr:rowOff>
    </xdr:to>
    <xdr:sp>
      <xdr:nvSpPr>
        <xdr:cNvPr id="3" name="Line 1"/>
        <xdr:cNvSpPr>
          <a:spLocks/>
        </xdr:cNvSpPr>
      </xdr:nvSpPr>
      <xdr:spPr>
        <a:xfrm>
          <a:off x="9525" y="200025"/>
          <a:ext cx="12192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1</xdr:row>
      <xdr:rowOff>57150</xdr:rowOff>
    </xdr:from>
    <xdr:to>
      <xdr:col>2</xdr:col>
      <xdr:colOff>1114425</xdr:colOff>
      <xdr:row>3</xdr:row>
      <xdr:rowOff>171450</xdr:rowOff>
    </xdr:to>
    <xdr:sp>
      <xdr:nvSpPr>
        <xdr:cNvPr id="4" name="Text Box 2"/>
        <xdr:cNvSpPr txBox="1">
          <a:spLocks noChangeArrowheads="1"/>
        </xdr:cNvSpPr>
      </xdr:nvSpPr>
      <xdr:spPr>
        <a:xfrm>
          <a:off x="2628900" y="247650"/>
          <a:ext cx="962025" cy="466725"/>
        </a:xfrm>
        <a:prstGeom prst="rect">
          <a:avLst/>
        </a:prstGeom>
        <a:noFill/>
        <a:ln w="9525" cmpd="sng">
          <a:noFill/>
        </a:ln>
      </xdr:spPr>
      <xdr:txBody>
        <a:bodyPr vertOverflow="clip" wrap="square" lIns="27432" tIns="18288" rIns="27432" bIns="18288" anchor="ctr"/>
        <a:p>
          <a:pPr algn="dist">
            <a:defRPr/>
          </a:pPr>
          <a:r>
            <a:rPr lang="en-US" cap="none" sz="900" b="1" i="0" u="none" baseline="0">
              <a:solidFill>
                <a:srgbClr val="000000"/>
              </a:solidFill>
              <a:latin typeface="ＭＳ 明朝"/>
              <a:ea typeface="ＭＳ 明朝"/>
              <a:cs typeface="ＭＳ 明朝"/>
            </a:rPr>
            <a:t>後期高齢者</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医療広域</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連合納付金</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0</xdr:colOff>
      <xdr:row>4</xdr:row>
      <xdr:rowOff>0</xdr:rowOff>
    </xdr:to>
    <xdr:sp>
      <xdr:nvSpPr>
        <xdr:cNvPr id="1" name="Line 4"/>
        <xdr:cNvSpPr>
          <a:spLocks/>
        </xdr:cNvSpPr>
      </xdr:nvSpPr>
      <xdr:spPr>
        <a:xfrm>
          <a:off x="9525" y="40005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81</xdr:row>
      <xdr:rowOff>19050</xdr:rowOff>
    </xdr:from>
    <xdr:to>
      <xdr:col>2</xdr:col>
      <xdr:colOff>0</xdr:colOff>
      <xdr:row>83</xdr:row>
      <xdr:rowOff>0</xdr:rowOff>
    </xdr:to>
    <xdr:sp>
      <xdr:nvSpPr>
        <xdr:cNvPr id="2" name="Line 5"/>
        <xdr:cNvSpPr>
          <a:spLocks/>
        </xdr:cNvSpPr>
      </xdr:nvSpPr>
      <xdr:spPr>
        <a:xfrm>
          <a:off x="9525" y="1333500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68</xdr:row>
      <xdr:rowOff>19050</xdr:rowOff>
    </xdr:from>
    <xdr:to>
      <xdr:col>2</xdr:col>
      <xdr:colOff>0</xdr:colOff>
      <xdr:row>70</xdr:row>
      <xdr:rowOff>9525</xdr:rowOff>
    </xdr:to>
    <xdr:sp>
      <xdr:nvSpPr>
        <xdr:cNvPr id="3" name="Line 6"/>
        <xdr:cNvSpPr>
          <a:spLocks/>
        </xdr:cNvSpPr>
      </xdr:nvSpPr>
      <xdr:spPr>
        <a:xfrm>
          <a:off x="9525" y="11144250"/>
          <a:ext cx="2171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19050</xdr:rowOff>
    </xdr:from>
    <xdr:to>
      <xdr:col>2</xdr:col>
      <xdr:colOff>0</xdr:colOff>
      <xdr:row>4</xdr:row>
      <xdr:rowOff>0</xdr:rowOff>
    </xdr:to>
    <xdr:sp>
      <xdr:nvSpPr>
        <xdr:cNvPr id="4" name="Line 4"/>
        <xdr:cNvSpPr>
          <a:spLocks/>
        </xdr:cNvSpPr>
      </xdr:nvSpPr>
      <xdr:spPr>
        <a:xfrm>
          <a:off x="9525" y="40005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81</xdr:row>
      <xdr:rowOff>19050</xdr:rowOff>
    </xdr:from>
    <xdr:to>
      <xdr:col>2</xdr:col>
      <xdr:colOff>0</xdr:colOff>
      <xdr:row>83</xdr:row>
      <xdr:rowOff>0</xdr:rowOff>
    </xdr:to>
    <xdr:sp>
      <xdr:nvSpPr>
        <xdr:cNvPr id="5" name="Line 5"/>
        <xdr:cNvSpPr>
          <a:spLocks/>
        </xdr:cNvSpPr>
      </xdr:nvSpPr>
      <xdr:spPr>
        <a:xfrm>
          <a:off x="9525" y="1333500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68</xdr:row>
      <xdr:rowOff>19050</xdr:rowOff>
    </xdr:from>
    <xdr:to>
      <xdr:col>2</xdr:col>
      <xdr:colOff>0</xdr:colOff>
      <xdr:row>70</xdr:row>
      <xdr:rowOff>9525</xdr:rowOff>
    </xdr:to>
    <xdr:sp>
      <xdr:nvSpPr>
        <xdr:cNvPr id="6" name="Line 6"/>
        <xdr:cNvSpPr>
          <a:spLocks/>
        </xdr:cNvSpPr>
      </xdr:nvSpPr>
      <xdr:spPr>
        <a:xfrm>
          <a:off x="9525" y="11144250"/>
          <a:ext cx="2171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2</xdr:col>
      <xdr:colOff>0</xdr:colOff>
      <xdr:row>5</xdr:row>
      <xdr:rowOff>0</xdr:rowOff>
    </xdr:to>
    <xdr:sp>
      <xdr:nvSpPr>
        <xdr:cNvPr id="1" name="Line 1"/>
        <xdr:cNvSpPr>
          <a:spLocks/>
        </xdr:cNvSpPr>
      </xdr:nvSpPr>
      <xdr:spPr>
        <a:xfrm>
          <a:off x="9525" y="45720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2" name="Line 2"/>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3" name="Line 3"/>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4" name="Line 4"/>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5" name="Line 5"/>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6" name="Line 1"/>
        <xdr:cNvSpPr>
          <a:spLocks/>
        </xdr:cNvSpPr>
      </xdr:nvSpPr>
      <xdr:spPr>
        <a:xfrm>
          <a:off x="9525" y="45720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7" name="Line 2"/>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8" name="Line 3"/>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9" name="Line 4"/>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37</xdr:row>
      <xdr:rowOff>19050</xdr:rowOff>
    </xdr:from>
    <xdr:to>
      <xdr:col>2</xdr:col>
      <xdr:colOff>0</xdr:colOff>
      <xdr:row>39</xdr:row>
      <xdr:rowOff>0</xdr:rowOff>
    </xdr:to>
    <xdr:sp>
      <xdr:nvSpPr>
        <xdr:cNvPr id="10" name="Line 5"/>
        <xdr:cNvSpPr>
          <a:spLocks/>
        </xdr:cNvSpPr>
      </xdr:nvSpPr>
      <xdr:spPr>
        <a:xfrm>
          <a:off x="9525" y="72580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9525</xdr:colOff>
      <xdr:row>4</xdr:row>
      <xdr:rowOff>9525</xdr:rowOff>
    </xdr:to>
    <xdr:sp>
      <xdr:nvSpPr>
        <xdr:cNvPr id="1" name="Line 2"/>
        <xdr:cNvSpPr>
          <a:spLocks/>
        </xdr:cNvSpPr>
      </xdr:nvSpPr>
      <xdr:spPr>
        <a:xfrm>
          <a:off x="0" y="314325"/>
          <a:ext cx="6953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1"/>
        <xdr:cNvSpPr>
          <a:spLocks/>
        </xdr:cNvSpPr>
      </xdr:nvSpPr>
      <xdr:spPr>
        <a:xfrm>
          <a:off x="9525" y="323850"/>
          <a:ext cx="6762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4</xdr:row>
      <xdr:rowOff>0</xdr:rowOff>
    </xdr:to>
    <xdr:sp>
      <xdr:nvSpPr>
        <xdr:cNvPr id="3" name="Line 1"/>
        <xdr:cNvSpPr>
          <a:spLocks/>
        </xdr:cNvSpPr>
      </xdr:nvSpPr>
      <xdr:spPr>
        <a:xfrm>
          <a:off x="9525" y="323850"/>
          <a:ext cx="6762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2</xdr:col>
      <xdr:colOff>9525</xdr:colOff>
      <xdr:row>36</xdr:row>
      <xdr:rowOff>0</xdr:rowOff>
    </xdr:to>
    <xdr:sp>
      <xdr:nvSpPr>
        <xdr:cNvPr id="1" name="Line 1"/>
        <xdr:cNvSpPr>
          <a:spLocks/>
        </xdr:cNvSpPr>
      </xdr:nvSpPr>
      <xdr:spPr>
        <a:xfrm>
          <a:off x="0" y="5514975"/>
          <a:ext cx="29718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2" name="Line 2"/>
        <xdr:cNvSpPr>
          <a:spLocks/>
        </xdr:cNvSpPr>
      </xdr:nvSpPr>
      <xdr:spPr>
        <a:xfrm>
          <a:off x="9525" y="457200"/>
          <a:ext cx="2952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9525</xdr:rowOff>
    </xdr:from>
    <xdr:to>
      <xdr:col>2</xdr:col>
      <xdr:colOff>9525</xdr:colOff>
      <xdr:row>36</xdr:row>
      <xdr:rowOff>0</xdr:rowOff>
    </xdr:to>
    <xdr:sp>
      <xdr:nvSpPr>
        <xdr:cNvPr id="3" name="Line 1"/>
        <xdr:cNvSpPr>
          <a:spLocks/>
        </xdr:cNvSpPr>
      </xdr:nvSpPr>
      <xdr:spPr>
        <a:xfrm>
          <a:off x="0" y="5514975"/>
          <a:ext cx="29718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4" name="Line 2"/>
        <xdr:cNvSpPr>
          <a:spLocks/>
        </xdr:cNvSpPr>
      </xdr:nvSpPr>
      <xdr:spPr>
        <a:xfrm>
          <a:off x="9525" y="457200"/>
          <a:ext cx="2952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9525</xdr:rowOff>
    </xdr:from>
    <xdr:to>
      <xdr:col>2</xdr:col>
      <xdr:colOff>9525</xdr:colOff>
      <xdr:row>36</xdr:row>
      <xdr:rowOff>0</xdr:rowOff>
    </xdr:to>
    <xdr:sp>
      <xdr:nvSpPr>
        <xdr:cNvPr id="5" name="Line 1"/>
        <xdr:cNvSpPr>
          <a:spLocks/>
        </xdr:cNvSpPr>
      </xdr:nvSpPr>
      <xdr:spPr>
        <a:xfrm>
          <a:off x="0" y="5514975"/>
          <a:ext cx="29718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19050</xdr:rowOff>
    </xdr:from>
    <xdr:to>
      <xdr:col>2</xdr:col>
      <xdr:colOff>0</xdr:colOff>
      <xdr:row>5</xdr:row>
      <xdr:rowOff>0</xdr:rowOff>
    </xdr:to>
    <xdr:sp>
      <xdr:nvSpPr>
        <xdr:cNvPr id="6" name="Line 2"/>
        <xdr:cNvSpPr>
          <a:spLocks/>
        </xdr:cNvSpPr>
      </xdr:nvSpPr>
      <xdr:spPr>
        <a:xfrm>
          <a:off x="9525" y="457200"/>
          <a:ext cx="2952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2</xdr:col>
      <xdr:colOff>19050</xdr:colOff>
      <xdr:row>4</xdr:row>
      <xdr:rowOff>0</xdr:rowOff>
    </xdr:to>
    <xdr:sp>
      <xdr:nvSpPr>
        <xdr:cNvPr id="1" name="Line 1"/>
        <xdr:cNvSpPr>
          <a:spLocks/>
        </xdr:cNvSpPr>
      </xdr:nvSpPr>
      <xdr:spPr>
        <a:xfrm>
          <a:off x="0" y="400050"/>
          <a:ext cx="2324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19050</xdr:rowOff>
    </xdr:from>
    <xdr:to>
      <xdr:col>2</xdr:col>
      <xdr:colOff>19050</xdr:colOff>
      <xdr:row>4</xdr:row>
      <xdr:rowOff>0</xdr:rowOff>
    </xdr:to>
    <xdr:sp>
      <xdr:nvSpPr>
        <xdr:cNvPr id="2" name="Line 1"/>
        <xdr:cNvSpPr>
          <a:spLocks/>
        </xdr:cNvSpPr>
      </xdr:nvSpPr>
      <xdr:spPr>
        <a:xfrm>
          <a:off x="0" y="400050"/>
          <a:ext cx="2324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26</xdr:row>
      <xdr:rowOff>19050</xdr:rowOff>
    </xdr:from>
    <xdr:to>
      <xdr:col>2</xdr:col>
      <xdr:colOff>0</xdr:colOff>
      <xdr:row>28</xdr:row>
      <xdr:rowOff>0</xdr:rowOff>
    </xdr:to>
    <xdr:sp>
      <xdr:nvSpPr>
        <xdr:cNvPr id="3" name="Line 2"/>
        <xdr:cNvSpPr>
          <a:spLocks/>
        </xdr:cNvSpPr>
      </xdr:nvSpPr>
      <xdr:spPr>
        <a:xfrm>
          <a:off x="9525" y="4362450"/>
          <a:ext cx="22955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19050</xdr:rowOff>
    </xdr:from>
    <xdr:to>
      <xdr:col>2</xdr:col>
      <xdr:colOff>19050</xdr:colOff>
      <xdr:row>4</xdr:row>
      <xdr:rowOff>0</xdr:rowOff>
    </xdr:to>
    <xdr:sp>
      <xdr:nvSpPr>
        <xdr:cNvPr id="4" name="Line 1"/>
        <xdr:cNvSpPr>
          <a:spLocks/>
        </xdr:cNvSpPr>
      </xdr:nvSpPr>
      <xdr:spPr>
        <a:xfrm>
          <a:off x="0" y="400050"/>
          <a:ext cx="2324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26</xdr:row>
      <xdr:rowOff>19050</xdr:rowOff>
    </xdr:from>
    <xdr:to>
      <xdr:col>2</xdr:col>
      <xdr:colOff>0</xdr:colOff>
      <xdr:row>28</xdr:row>
      <xdr:rowOff>0</xdr:rowOff>
    </xdr:to>
    <xdr:sp>
      <xdr:nvSpPr>
        <xdr:cNvPr id="5" name="Line 2"/>
        <xdr:cNvSpPr>
          <a:spLocks/>
        </xdr:cNvSpPr>
      </xdr:nvSpPr>
      <xdr:spPr>
        <a:xfrm>
          <a:off x="9525" y="4362450"/>
          <a:ext cx="22955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0</xdr:colOff>
      <xdr:row>4</xdr:row>
      <xdr:rowOff>0</xdr:rowOff>
    </xdr:to>
    <xdr:sp>
      <xdr:nvSpPr>
        <xdr:cNvPr id="1" name="Line 1"/>
        <xdr:cNvSpPr>
          <a:spLocks/>
        </xdr:cNvSpPr>
      </xdr:nvSpPr>
      <xdr:spPr>
        <a:xfrm>
          <a:off x="0" y="333375"/>
          <a:ext cx="1295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19050</xdr:rowOff>
    </xdr:from>
    <xdr:to>
      <xdr:col>1</xdr:col>
      <xdr:colOff>0</xdr:colOff>
      <xdr:row>4</xdr:row>
      <xdr:rowOff>0</xdr:rowOff>
    </xdr:to>
    <xdr:sp>
      <xdr:nvSpPr>
        <xdr:cNvPr id="2" name="Line 1"/>
        <xdr:cNvSpPr>
          <a:spLocks/>
        </xdr:cNvSpPr>
      </xdr:nvSpPr>
      <xdr:spPr>
        <a:xfrm>
          <a:off x="0" y="333375"/>
          <a:ext cx="1295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1009650</xdr:colOff>
      <xdr:row>4</xdr:row>
      <xdr:rowOff>0</xdr:rowOff>
    </xdr:to>
    <xdr:sp>
      <xdr:nvSpPr>
        <xdr:cNvPr id="1" name="Line 1"/>
        <xdr:cNvSpPr>
          <a:spLocks/>
        </xdr:cNvSpPr>
      </xdr:nvSpPr>
      <xdr:spPr>
        <a:xfrm>
          <a:off x="9525" y="323850"/>
          <a:ext cx="10001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0</xdr:col>
      <xdr:colOff>1009650</xdr:colOff>
      <xdr:row>4</xdr:row>
      <xdr:rowOff>0</xdr:rowOff>
    </xdr:to>
    <xdr:sp>
      <xdr:nvSpPr>
        <xdr:cNvPr id="2" name="Line 1"/>
        <xdr:cNvSpPr>
          <a:spLocks/>
        </xdr:cNvSpPr>
      </xdr:nvSpPr>
      <xdr:spPr>
        <a:xfrm>
          <a:off x="9525" y="323850"/>
          <a:ext cx="10001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5</xdr:row>
      <xdr:rowOff>0</xdr:rowOff>
    </xdr:to>
    <xdr:sp>
      <xdr:nvSpPr>
        <xdr:cNvPr id="1" name="Line 2"/>
        <xdr:cNvSpPr>
          <a:spLocks/>
        </xdr:cNvSpPr>
      </xdr:nvSpPr>
      <xdr:spPr>
        <a:xfrm>
          <a:off x="0" y="352425"/>
          <a:ext cx="42005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28575</xdr:rowOff>
    </xdr:from>
    <xdr:to>
      <xdr:col>2</xdr:col>
      <xdr:colOff>9525</xdr:colOff>
      <xdr:row>5</xdr:row>
      <xdr:rowOff>0</xdr:rowOff>
    </xdr:to>
    <xdr:sp>
      <xdr:nvSpPr>
        <xdr:cNvPr id="2" name="Line 1"/>
        <xdr:cNvSpPr>
          <a:spLocks/>
        </xdr:cNvSpPr>
      </xdr:nvSpPr>
      <xdr:spPr>
        <a:xfrm>
          <a:off x="0" y="381000"/>
          <a:ext cx="40576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762000</xdr:colOff>
      <xdr:row>3</xdr:row>
      <xdr:rowOff>200025</xdr:rowOff>
    </xdr:to>
    <xdr:sp>
      <xdr:nvSpPr>
        <xdr:cNvPr id="1" name="Line 9"/>
        <xdr:cNvSpPr>
          <a:spLocks/>
        </xdr:cNvSpPr>
      </xdr:nvSpPr>
      <xdr:spPr>
        <a:xfrm>
          <a:off x="0" y="314325"/>
          <a:ext cx="7620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0</xdr:col>
      <xdr:colOff>762000</xdr:colOff>
      <xdr:row>3</xdr:row>
      <xdr:rowOff>200025</xdr:rowOff>
    </xdr:to>
    <xdr:sp>
      <xdr:nvSpPr>
        <xdr:cNvPr id="2" name="Line 9"/>
        <xdr:cNvSpPr>
          <a:spLocks/>
        </xdr:cNvSpPr>
      </xdr:nvSpPr>
      <xdr:spPr>
        <a:xfrm>
          <a:off x="0" y="314325"/>
          <a:ext cx="7620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0</xdr:col>
      <xdr:colOff>762000</xdr:colOff>
      <xdr:row>3</xdr:row>
      <xdr:rowOff>200025</xdr:rowOff>
    </xdr:to>
    <xdr:sp>
      <xdr:nvSpPr>
        <xdr:cNvPr id="3" name="Line 9"/>
        <xdr:cNvSpPr>
          <a:spLocks/>
        </xdr:cNvSpPr>
      </xdr:nvSpPr>
      <xdr:spPr>
        <a:xfrm>
          <a:off x="0" y="314325"/>
          <a:ext cx="7620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1571625</xdr:colOff>
      <xdr:row>4</xdr:row>
      <xdr:rowOff>0</xdr:rowOff>
    </xdr:to>
    <xdr:sp>
      <xdr:nvSpPr>
        <xdr:cNvPr id="1" name="Line 104"/>
        <xdr:cNvSpPr>
          <a:spLocks/>
        </xdr:cNvSpPr>
      </xdr:nvSpPr>
      <xdr:spPr>
        <a:xfrm>
          <a:off x="0" y="36195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1571625</xdr:colOff>
      <xdr:row>4</xdr:row>
      <xdr:rowOff>0</xdr:rowOff>
    </xdr:to>
    <xdr:sp>
      <xdr:nvSpPr>
        <xdr:cNvPr id="2" name="Line 104"/>
        <xdr:cNvSpPr>
          <a:spLocks/>
        </xdr:cNvSpPr>
      </xdr:nvSpPr>
      <xdr:spPr>
        <a:xfrm>
          <a:off x="0" y="36195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1571625</xdr:colOff>
      <xdr:row>4</xdr:row>
      <xdr:rowOff>0</xdr:rowOff>
    </xdr:to>
    <xdr:sp>
      <xdr:nvSpPr>
        <xdr:cNvPr id="3" name="Line 104"/>
        <xdr:cNvSpPr>
          <a:spLocks/>
        </xdr:cNvSpPr>
      </xdr:nvSpPr>
      <xdr:spPr>
        <a:xfrm>
          <a:off x="0" y="36195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1571625</xdr:colOff>
      <xdr:row>4</xdr:row>
      <xdr:rowOff>0</xdr:rowOff>
    </xdr:to>
    <xdr:sp>
      <xdr:nvSpPr>
        <xdr:cNvPr id="4" name="Line 104"/>
        <xdr:cNvSpPr>
          <a:spLocks/>
        </xdr:cNvSpPr>
      </xdr:nvSpPr>
      <xdr:spPr>
        <a:xfrm>
          <a:off x="0" y="36195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5</xdr:row>
      <xdr:rowOff>9525</xdr:rowOff>
    </xdr:to>
    <xdr:sp>
      <xdr:nvSpPr>
        <xdr:cNvPr id="1" name="Line 2"/>
        <xdr:cNvSpPr>
          <a:spLocks/>
        </xdr:cNvSpPr>
      </xdr:nvSpPr>
      <xdr:spPr>
        <a:xfrm>
          <a:off x="0" y="314325"/>
          <a:ext cx="1228725"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3"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4"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5"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6"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7"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8"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9"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0"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1"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2"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3"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4"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5"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6"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7"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8"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19"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0"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1"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2"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3" name="Line 1"/>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4" name="Line 2"/>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28575</xdr:rowOff>
    </xdr:from>
    <xdr:to>
      <xdr:col>1</xdr:col>
      <xdr:colOff>0</xdr:colOff>
      <xdr:row>5</xdr:row>
      <xdr:rowOff>0</xdr:rowOff>
    </xdr:to>
    <xdr:sp>
      <xdr:nvSpPr>
        <xdr:cNvPr id="25" name="Line 3"/>
        <xdr:cNvSpPr>
          <a:spLocks/>
        </xdr:cNvSpPr>
      </xdr:nvSpPr>
      <xdr:spPr>
        <a:xfrm>
          <a:off x="28575" y="342900"/>
          <a:ext cx="1200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1962150</xdr:colOff>
      <xdr:row>3</xdr:row>
      <xdr:rowOff>180975</xdr:rowOff>
    </xdr:to>
    <xdr:sp>
      <xdr:nvSpPr>
        <xdr:cNvPr id="1" name="Line 1"/>
        <xdr:cNvSpPr>
          <a:spLocks/>
        </xdr:cNvSpPr>
      </xdr:nvSpPr>
      <xdr:spPr>
        <a:xfrm>
          <a:off x="9525" y="323850"/>
          <a:ext cx="21907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1962150</xdr:colOff>
      <xdr:row>3</xdr:row>
      <xdr:rowOff>180975</xdr:rowOff>
    </xdr:to>
    <xdr:sp>
      <xdr:nvSpPr>
        <xdr:cNvPr id="2" name="Line 1"/>
        <xdr:cNvSpPr>
          <a:spLocks/>
        </xdr:cNvSpPr>
      </xdr:nvSpPr>
      <xdr:spPr>
        <a:xfrm>
          <a:off x="9525" y="323850"/>
          <a:ext cx="21907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xdr:colOff>
      <xdr:row>4</xdr:row>
      <xdr:rowOff>0</xdr:rowOff>
    </xdr:to>
    <xdr:sp>
      <xdr:nvSpPr>
        <xdr:cNvPr id="1" name="Line 2"/>
        <xdr:cNvSpPr>
          <a:spLocks/>
        </xdr:cNvSpPr>
      </xdr:nvSpPr>
      <xdr:spPr>
        <a:xfrm>
          <a:off x="0" y="314325"/>
          <a:ext cx="30289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2828925</xdr:colOff>
      <xdr:row>4</xdr:row>
      <xdr:rowOff>9525</xdr:rowOff>
    </xdr:to>
    <xdr:sp>
      <xdr:nvSpPr>
        <xdr:cNvPr id="2" name="Line 1"/>
        <xdr:cNvSpPr>
          <a:spLocks/>
        </xdr:cNvSpPr>
      </xdr:nvSpPr>
      <xdr:spPr>
        <a:xfrm>
          <a:off x="0" y="323850"/>
          <a:ext cx="30194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1533525</xdr:colOff>
      <xdr:row>22</xdr:row>
      <xdr:rowOff>0</xdr:rowOff>
    </xdr:from>
    <xdr:to>
      <xdr:col>1</xdr:col>
      <xdr:colOff>1962150</xdr:colOff>
      <xdr:row>22</xdr:row>
      <xdr:rowOff>0</xdr:rowOff>
    </xdr:to>
    <xdr:sp>
      <xdr:nvSpPr>
        <xdr:cNvPr id="3" name="テキスト 2"/>
        <xdr:cNvSpPr txBox="1">
          <a:spLocks noChangeArrowheads="1"/>
        </xdr:cNvSpPr>
      </xdr:nvSpPr>
      <xdr:spPr>
        <a:xfrm>
          <a:off x="1724025" y="4352925"/>
          <a:ext cx="428625" cy="0"/>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ＭＳ 明朝"/>
              <a:ea typeface="ＭＳ 明朝"/>
              <a:cs typeface="ＭＳ 明朝"/>
            </a:rPr>
            <a:t>｛</a:t>
          </a:r>
        </a:p>
      </xdr:txBody>
    </xdr:sp>
    <xdr:clientData/>
  </xdr:twoCellAnchor>
  <xdr:twoCellAnchor>
    <xdr:from>
      <xdr:col>0</xdr:col>
      <xdr:colOff>0</xdr:colOff>
      <xdr:row>2</xdr:row>
      <xdr:rowOff>9525</xdr:rowOff>
    </xdr:from>
    <xdr:to>
      <xdr:col>1</xdr:col>
      <xdr:colOff>2828925</xdr:colOff>
      <xdr:row>4</xdr:row>
      <xdr:rowOff>9525</xdr:rowOff>
    </xdr:to>
    <xdr:sp>
      <xdr:nvSpPr>
        <xdr:cNvPr id="4" name="Line 1"/>
        <xdr:cNvSpPr>
          <a:spLocks/>
        </xdr:cNvSpPr>
      </xdr:nvSpPr>
      <xdr:spPr>
        <a:xfrm>
          <a:off x="0" y="323850"/>
          <a:ext cx="30194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1533525</xdr:colOff>
      <xdr:row>22</xdr:row>
      <xdr:rowOff>0</xdr:rowOff>
    </xdr:from>
    <xdr:to>
      <xdr:col>1</xdr:col>
      <xdr:colOff>1962150</xdr:colOff>
      <xdr:row>22</xdr:row>
      <xdr:rowOff>0</xdr:rowOff>
    </xdr:to>
    <xdr:sp>
      <xdr:nvSpPr>
        <xdr:cNvPr id="5" name="テキスト 2"/>
        <xdr:cNvSpPr txBox="1">
          <a:spLocks noChangeArrowheads="1"/>
        </xdr:cNvSpPr>
      </xdr:nvSpPr>
      <xdr:spPr>
        <a:xfrm>
          <a:off x="1724025" y="4352925"/>
          <a:ext cx="428625" cy="0"/>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ＭＳ 明朝"/>
              <a:ea typeface="ＭＳ 明朝"/>
              <a:cs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190500</xdr:rowOff>
    </xdr:from>
    <xdr:to>
      <xdr:col>3</xdr:col>
      <xdr:colOff>0</xdr:colOff>
      <xdr:row>4</xdr:row>
      <xdr:rowOff>190500</xdr:rowOff>
    </xdr:to>
    <xdr:sp>
      <xdr:nvSpPr>
        <xdr:cNvPr id="1" name="Line 1"/>
        <xdr:cNvSpPr>
          <a:spLocks/>
        </xdr:cNvSpPr>
      </xdr:nvSpPr>
      <xdr:spPr>
        <a:xfrm>
          <a:off x="0" y="438150"/>
          <a:ext cx="2524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30</xdr:row>
      <xdr:rowOff>9525</xdr:rowOff>
    </xdr:from>
    <xdr:to>
      <xdr:col>3</xdr:col>
      <xdr:colOff>0</xdr:colOff>
      <xdr:row>32</xdr:row>
      <xdr:rowOff>0</xdr:rowOff>
    </xdr:to>
    <xdr:sp>
      <xdr:nvSpPr>
        <xdr:cNvPr id="2" name="Line 2"/>
        <xdr:cNvSpPr>
          <a:spLocks/>
        </xdr:cNvSpPr>
      </xdr:nvSpPr>
      <xdr:spPr>
        <a:xfrm>
          <a:off x="0" y="4905375"/>
          <a:ext cx="2524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190500</xdr:rowOff>
    </xdr:from>
    <xdr:to>
      <xdr:col>3</xdr:col>
      <xdr:colOff>0</xdr:colOff>
      <xdr:row>4</xdr:row>
      <xdr:rowOff>190500</xdr:rowOff>
    </xdr:to>
    <xdr:sp>
      <xdr:nvSpPr>
        <xdr:cNvPr id="3" name="Line 1"/>
        <xdr:cNvSpPr>
          <a:spLocks/>
        </xdr:cNvSpPr>
      </xdr:nvSpPr>
      <xdr:spPr>
        <a:xfrm>
          <a:off x="0" y="438150"/>
          <a:ext cx="2524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30</xdr:row>
      <xdr:rowOff>9525</xdr:rowOff>
    </xdr:from>
    <xdr:to>
      <xdr:col>3</xdr:col>
      <xdr:colOff>0</xdr:colOff>
      <xdr:row>32</xdr:row>
      <xdr:rowOff>0</xdr:rowOff>
    </xdr:to>
    <xdr:sp>
      <xdr:nvSpPr>
        <xdr:cNvPr id="4" name="Line 2"/>
        <xdr:cNvSpPr>
          <a:spLocks/>
        </xdr:cNvSpPr>
      </xdr:nvSpPr>
      <xdr:spPr>
        <a:xfrm>
          <a:off x="0" y="4905375"/>
          <a:ext cx="2524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5</xdr:row>
      <xdr:rowOff>0</xdr:rowOff>
    </xdr:to>
    <xdr:sp>
      <xdr:nvSpPr>
        <xdr:cNvPr id="1" name="Line 1"/>
        <xdr:cNvSpPr>
          <a:spLocks/>
        </xdr:cNvSpPr>
      </xdr:nvSpPr>
      <xdr:spPr>
        <a:xfrm>
          <a:off x="0" y="438150"/>
          <a:ext cx="2352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22</xdr:row>
      <xdr:rowOff>0</xdr:rowOff>
    </xdr:from>
    <xdr:to>
      <xdr:col>3</xdr:col>
      <xdr:colOff>0</xdr:colOff>
      <xdr:row>24</xdr:row>
      <xdr:rowOff>0</xdr:rowOff>
    </xdr:to>
    <xdr:sp>
      <xdr:nvSpPr>
        <xdr:cNvPr id="2" name="Line 2"/>
        <xdr:cNvSpPr>
          <a:spLocks/>
        </xdr:cNvSpPr>
      </xdr:nvSpPr>
      <xdr:spPr>
        <a:xfrm>
          <a:off x="0" y="4552950"/>
          <a:ext cx="2352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xdr:row>
      <xdr:rowOff>0</xdr:rowOff>
    </xdr:from>
    <xdr:to>
      <xdr:col>3</xdr:col>
      <xdr:colOff>0</xdr:colOff>
      <xdr:row>5</xdr:row>
      <xdr:rowOff>0</xdr:rowOff>
    </xdr:to>
    <xdr:sp>
      <xdr:nvSpPr>
        <xdr:cNvPr id="3" name="Line 1"/>
        <xdr:cNvSpPr>
          <a:spLocks/>
        </xdr:cNvSpPr>
      </xdr:nvSpPr>
      <xdr:spPr>
        <a:xfrm>
          <a:off x="0" y="438150"/>
          <a:ext cx="2352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22</xdr:row>
      <xdr:rowOff>0</xdr:rowOff>
    </xdr:from>
    <xdr:to>
      <xdr:col>3</xdr:col>
      <xdr:colOff>0</xdr:colOff>
      <xdr:row>24</xdr:row>
      <xdr:rowOff>0</xdr:rowOff>
    </xdr:to>
    <xdr:sp>
      <xdr:nvSpPr>
        <xdr:cNvPr id="4" name="Line 2"/>
        <xdr:cNvSpPr>
          <a:spLocks/>
        </xdr:cNvSpPr>
      </xdr:nvSpPr>
      <xdr:spPr>
        <a:xfrm>
          <a:off x="0" y="4552950"/>
          <a:ext cx="23526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4</xdr:col>
      <xdr:colOff>9525</xdr:colOff>
      <xdr:row>5</xdr:row>
      <xdr:rowOff>0</xdr:rowOff>
    </xdr:to>
    <xdr:sp>
      <xdr:nvSpPr>
        <xdr:cNvPr id="1" name="Line 1"/>
        <xdr:cNvSpPr>
          <a:spLocks/>
        </xdr:cNvSpPr>
      </xdr:nvSpPr>
      <xdr:spPr>
        <a:xfrm>
          <a:off x="0" y="45720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9525</xdr:rowOff>
    </xdr:from>
    <xdr:to>
      <xdr:col>3</xdr:col>
      <xdr:colOff>85725</xdr:colOff>
      <xdr:row>20</xdr:row>
      <xdr:rowOff>0</xdr:rowOff>
    </xdr:to>
    <xdr:sp>
      <xdr:nvSpPr>
        <xdr:cNvPr id="2" name="Line 1"/>
        <xdr:cNvSpPr>
          <a:spLocks/>
        </xdr:cNvSpPr>
      </xdr:nvSpPr>
      <xdr:spPr>
        <a:xfrm>
          <a:off x="0" y="3305175"/>
          <a:ext cx="2552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xdr:row>
      <xdr:rowOff>19050</xdr:rowOff>
    </xdr:from>
    <xdr:to>
      <xdr:col>4</xdr:col>
      <xdr:colOff>9525</xdr:colOff>
      <xdr:row>5</xdr:row>
      <xdr:rowOff>0</xdr:rowOff>
    </xdr:to>
    <xdr:sp>
      <xdr:nvSpPr>
        <xdr:cNvPr id="3" name="Line 1"/>
        <xdr:cNvSpPr>
          <a:spLocks/>
        </xdr:cNvSpPr>
      </xdr:nvSpPr>
      <xdr:spPr>
        <a:xfrm>
          <a:off x="0" y="45720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9525</xdr:rowOff>
    </xdr:from>
    <xdr:to>
      <xdr:col>3</xdr:col>
      <xdr:colOff>85725</xdr:colOff>
      <xdr:row>20</xdr:row>
      <xdr:rowOff>0</xdr:rowOff>
    </xdr:to>
    <xdr:sp>
      <xdr:nvSpPr>
        <xdr:cNvPr id="4" name="Line 1"/>
        <xdr:cNvSpPr>
          <a:spLocks/>
        </xdr:cNvSpPr>
      </xdr:nvSpPr>
      <xdr:spPr>
        <a:xfrm>
          <a:off x="0" y="3305175"/>
          <a:ext cx="2552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4</xdr:col>
      <xdr:colOff>9525</xdr:colOff>
      <xdr:row>5</xdr:row>
      <xdr:rowOff>0</xdr:rowOff>
    </xdr:to>
    <xdr:sp>
      <xdr:nvSpPr>
        <xdr:cNvPr id="1" name="Line 2"/>
        <xdr:cNvSpPr>
          <a:spLocks/>
        </xdr:cNvSpPr>
      </xdr:nvSpPr>
      <xdr:spPr>
        <a:xfrm>
          <a:off x="0" y="438150"/>
          <a:ext cx="25622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15</xdr:row>
      <xdr:rowOff>0</xdr:rowOff>
    </xdr:from>
    <xdr:to>
      <xdr:col>4</xdr:col>
      <xdr:colOff>9525</xdr:colOff>
      <xdr:row>17</xdr:row>
      <xdr:rowOff>0</xdr:rowOff>
    </xdr:to>
    <xdr:sp>
      <xdr:nvSpPr>
        <xdr:cNvPr id="2" name="Line 2"/>
        <xdr:cNvSpPr>
          <a:spLocks/>
        </xdr:cNvSpPr>
      </xdr:nvSpPr>
      <xdr:spPr>
        <a:xfrm>
          <a:off x="0" y="2724150"/>
          <a:ext cx="25622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xdr:row>
      <xdr:rowOff>19050</xdr:rowOff>
    </xdr:from>
    <xdr:to>
      <xdr:col>4</xdr:col>
      <xdr:colOff>9525</xdr:colOff>
      <xdr:row>5</xdr:row>
      <xdr:rowOff>0</xdr:rowOff>
    </xdr:to>
    <xdr:sp>
      <xdr:nvSpPr>
        <xdr:cNvPr id="3" name="Line 1"/>
        <xdr:cNvSpPr>
          <a:spLocks/>
        </xdr:cNvSpPr>
      </xdr:nvSpPr>
      <xdr:spPr>
        <a:xfrm>
          <a:off x="0" y="45720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15</xdr:row>
      <xdr:rowOff>19050</xdr:rowOff>
    </xdr:from>
    <xdr:to>
      <xdr:col>4</xdr:col>
      <xdr:colOff>9525</xdr:colOff>
      <xdr:row>16</xdr:row>
      <xdr:rowOff>190500</xdr:rowOff>
    </xdr:to>
    <xdr:sp>
      <xdr:nvSpPr>
        <xdr:cNvPr id="4" name="Line 1"/>
        <xdr:cNvSpPr>
          <a:spLocks/>
        </xdr:cNvSpPr>
      </xdr:nvSpPr>
      <xdr:spPr>
        <a:xfrm>
          <a:off x="0" y="274320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180975</xdr:rowOff>
    </xdr:from>
    <xdr:to>
      <xdr:col>1</xdr:col>
      <xdr:colOff>9525</xdr:colOff>
      <xdr:row>7</xdr:row>
      <xdr:rowOff>9525</xdr:rowOff>
    </xdr:to>
    <xdr:sp>
      <xdr:nvSpPr>
        <xdr:cNvPr id="1" name="Line 2"/>
        <xdr:cNvSpPr>
          <a:spLocks/>
        </xdr:cNvSpPr>
      </xdr:nvSpPr>
      <xdr:spPr>
        <a:xfrm>
          <a:off x="0" y="352425"/>
          <a:ext cx="58102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0</xdr:col>
      <xdr:colOff>542925</xdr:colOff>
      <xdr:row>7</xdr:row>
      <xdr:rowOff>9525</xdr:rowOff>
    </xdr:to>
    <xdr:sp>
      <xdr:nvSpPr>
        <xdr:cNvPr id="2" name="Line 4"/>
        <xdr:cNvSpPr>
          <a:spLocks/>
        </xdr:cNvSpPr>
      </xdr:nvSpPr>
      <xdr:spPr>
        <a:xfrm>
          <a:off x="9525" y="361950"/>
          <a:ext cx="53340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5</xdr:row>
      <xdr:rowOff>9525</xdr:rowOff>
    </xdr:to>
    <xdr:sp>
      <xdr:nvSpPr>
        <xdr:cNvPr id="1" name="Line 2"/>
        <xdr:cNvSpPr>
          <a:spLocks/>
        </xdr:cNvSpPr>
      </xdr:nvSpPr>
      <xdr:spPr>
        <a:xfrm>
          <a:off x="0" y="190500"/>
          <a:ext cx="53340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xdr:row>
      <xdr:rowOff>0</xdr:rowOff>
    </xdr:from>
    <xdr:to>
      <xdr:col>0</xdr:col>
      <xdr:colOff>533400</xdr:colOff>
      <xdr:row>5</xdr:row>
      <xdr:rowOff>0</xdr:rowOff>
    </xdr:to>
    <xdr:sp>
      <xdr:nvSpPr>
        <xdr:cNvPr id="2" name="Line 4"/>
        <xdr:cNvSpPr>
          <a:spLocks/>
        </xdr:cNvSpPr>
      </xdr:nvSpPr>
      <xdr:spPr>
        <a:xfrm>
          <a:off x="0" y="190500"/>
          <a:ext cx="5334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5</xdr:row>
      <xdr:rowOff>0</xdr:rowOff>
    </xdr:to>
    <xdr:sp>
      <xdr:nvSpPr>
        <xdr:cNvPr id="2" name="Line 4"/>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5</xdr:row>
      <xdr:rowOff>0</xdr:rowOff>
    </xdr:to>
    <xdr:sp>
      <xdr:nvSpPr>
        <xdr:cNvPr id="3" name="Line 1"/>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5</xdr:row>
      <xdr:rowOff>0</xdr:rowOff>
    </xdr:to>
    <xdr:sp>
      <xdr:nvSpPr>
        <xdr:cNvPr id="4" name="Line 4"/>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5</xdr:row>
      <xdr:rowOff>0</xdr:rowOff>
    </xdr:to>
    <xdr:sp>
      <xdr:nvSpPr>
        <xdr:cNvPr id="5" name="Line 1"/>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xdr:row>
      <xdr:rowOff>9525</xdr:rowOff>
    </xdr:from>
    <xdr:to>
      <xdr:col>1</xdr:col>
      <xdr:colOff>0</xdr:colOff>
      <xdr:row>5</xdr:row>
      <xdr:rowOff>0</xdr:rowOff>
    </xdr:to>
    <xdr:sp>
      <xdr:nvSpPr>
        <xdr:cNvPr id="6" name="Line 4"/>
        <xdr:cNvSpPr>
          <a:spLocks/>
        </xdr:cNvSpPr>
      </xdr:nvSpPr>
      <xdr:spPr>
        <a:xfrm>
          <a:off x="9525" y="39052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adachi.tokyo.jp/Documents%20and%20Settings\Administrator\&#12487;&#12473;&#12463;&#12488;&#12483;&#12503;\H23&#25968;&#23383;&#12391;&#35211;&#12427;&#36275;&#31435;\old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adachi.tokyo.jp/&#20316;&#26989;&#12501;&#12457;&#12523;&#12480;\&#36275;&#31435;&#21306;&#24441;&#25152;\26&#24180;&#24230;&#12288;&#25968;&#23383;&#12391;&#35211;&#12427;&#36275;&#31435;\26-02%20zaisei_zeim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
      <sheetName val="2-9（2）"/>
      <sheetName val="2-9（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1)"/>
      <sheetName val="2-9（2）"/>
      <sheetName val="2-10(1)"/>
      <sheetName val="2-10(2)"/>
      <sheetName val="2-11(1)"/>
      <sheetName val="2-11(2)"/>
      <sheetName val="2-12"/>
      <sheetName val="2-13"/>
      <sheetName val="2-14"/>
      <sheetName val="2-15"/>
      <sheetName val="2-16"/>
      <sheetName val="2-17"/>
      <sheetName val="2-18"/>
      <sheetName val="2-19"/>
      <sheetName val="2-20"/>
      <sheetName val="2-21"/>
      <sheetName val="2-22"/>
      <sheetName val="2-23"/>
      <sheetName val="2-24"/>
      <sheetName val="2-1差替"/>
      <sheetName val="2-2"/>
      <sheetName val="2-3差替"/>
      <sheetName val="2-4差替"/>
      <sheetName val="2-5差替"/>
      <sheetName val="2-6差替"/>
      <sheetName val="2-7(1)"/>
      <sheetName val="2-7(2)差替"/>
      <sheetName val="2-8(1)差替"/>
      <sheetName val="2-8（2)差替"/>
      <sheetName val="2-8（3）差替"/>
      <sheetName val="2-9(1)差替"/>
      <sheetName val="2-9（2）差替"/>
      <sheetName val="2-10(1)差替"/>
      <sheetName val="2-10(2)差替"/>
      <sheetName val="2-11(1)差替"/>
      <sheetName val="2-11(2)差替"/>
      <sheetName val="2-16差替"/>
      <sheetName val="2-17差替"/>
      <sheetName val="2-20差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R100"/>
  <sheetViews>
    <sheetView tabSelected="1" zoomScaleSheetLayoutView="100" zoomScalePageLayoutView="0" workbookViewId="0" topLeftCell="A1">
      <selection activeCell="A1" sqref="A1"/>
    </sheetView>
  </sheetViews>
  <sheetFormatPr defaultColWidth="10.09765625" defaultRowHeight="14.25"/>
  <cols>
    <col min="1" max="1" width="7.8984375" style="1" customWidth="1"/>
    <col min="2" max="2" width="10.19921875" style="1" customWidth="1"/>
    <col min="3" max="3" width="10.3984375" style="1" customWidth="1"/>
    <col min="4" max="4" width="9.59765625" style="1" customWidth="1"/>
    <col min="5" max="5" width="11.59765625" style="1" customWidth="1"/>
    <col min="6" max="6" width="9.59765625" style="1" customWidth="1"/>
    <col min="7" max="7" width="9" style="1" customWidth="1"/>
    <col min="8" max="8" width="9.59765625" style="2" customWidth="1"/>
    <col min="9" max="9" width="8" style="1" customWidth="1"/>
    <col min="10" max="10" width="1" style="1" customWidth="1"/>
    <col min="11" max="16384" width="10.09765625" style="1" customWidth="1"/>
  </cols>
  <sheetData>
    <row r="1" spans="1:10" s="47" customFormat="1" ht="79.5" customHeight="1">
      <c r="A1" s="52" t="s">
        <v>47</v>
      </c>
      <c r="B1" s="51"/>
      <c r="C1" s="51"/>
      <c r="D1" s="51"/>
      <c r="E1" s="51"/>
      <c r="F1" s="51"/>
      <c r="G1" s="51"/>
      <c r="H1" s="50"/>
      <c r="I1" s="49"/>
      <c r="J1" s="48"/>
    </row>
    <row r="2" spans="1:8" ht="13.5">
      <c r="A2" s="45"/>
      <c r="B2" s="45"/>
      <c r="C2" s="45"/>
      <c r="D2" s="45"/>
      <c r="E2" s="45"/>
      <c r="F2" s="45"/>
      <c r="G2" s="45"/>
      <c r="H2" s="44"/>
    </row>
    <row r="3" spans="1:8" ht="13.5">
      <c r="A3" s="46" t="s">
        <v>46</v>
      </c>
      <c r="B3" s="45"/>
      <c r="C3" s="45"/>
      <c r="D3" s="45"/>
      <c r="E3" s="45"/>
      <c r="F3" s="45"/>
      <c r="G3" s="45"/>
      <c r="H3" s="44"/>
    </row>
    <row r="4" spans="1:8" ht="24.75" customHeight="1">
      <c r="A4" s="46"/>
      <c r="B4" s="45"/>
      <c r="C4" s="45"/>
      <c r="D4" s="45"/>
      <c r="E4" s="45"/>
      <c r="F4" s="45"/>
      <c r="G4" s="45"/>
      <c r="H4" s="44"/>
    </row>
    <row r="5" ht="24.75" customHeight="1"/>
    <row r="6" spans="1:252" s="39" customFormat="1" ht="15" customHeight="1" thickBot="1">
      <c r="A6" s="43" t="s">
        <v>45</v>
      </c>
      <c r="B6" s="38"/>
      <c r="C6" s="38"/>
      <c r="D6" s="41"/>
      <c r="E6" s="41"/>
      <c r="F6" s="41"/>
      <c r="G6" s="41"/>
      <c r="H6" s="42"/>
      <c r="I6" s="41"/>
      <c r="J6" s="41"/>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row>
    <row r="7" spans="4:10" s="35" customFormat="1" ht="12.75" customHeight="1" thickBot="1" thickTop="1">
      <c r="D7" s="38"/>
      <c r="E7" s="38"/>
      <c r="H7" s="37"/>
      <c r="J7" s="36" t="s">
        <v>588</v>
      </c>
    </row>
    <row r="8" spans="1:10" s="30" customFormat="1" ht="15.75" customHeight="1" thickTop="1">
      <c r="A8" s="34" t="s">
        <v>44</v>
      </c>
      <c r="B8" s="33" t="s">
        <v>118</v>
      </c>
      <c r="C8" s="33" t="s">
        <v>43</v>
      </c>
      <c r="D8" s="33" t="s">
        <v>42</v>
      </c>
      <c r="E8" s="33" t="s">
        <v>41</v>
      </c>
      <c r="F8" s="33" t="s">
        <v>40</v>
      </c>
      <c r="G8" s="32" t="s">
        <v>39</v>
      </c>
      <c r="H8" s="31" t="s">
        <v>589</v>
      </c>
      <c r="I8" s="582" t="s">
        <v>38</v>
      </c>
      <c r="J8" s="583"/>
    </row>
    <row r="9" spans="1:10" s="3" customFormat="1" ht="13.5" customHeight="1">
      <c r="A9" s="29"/>
      <c r="B9" s="28" t="s">
        <v>37</v>
      </c>
      <c r="C9" s="28" t="s">
        <v>36</v>
      </c>
      <c r="D9" s="28" t="s">
        <v>35</v>
      </c>
      <c r="E9" s="28" t="s">
        <v>34</v>
      </c>
      <c r="F9" s="28" t="s">
        <v>33</v>
      </c>
      <c r="G9" s="27" t="s">
        <v>32</v>
      </c>
      <c r="H9" s="26" t="s">
        <v>31</v>
      </c>
      <c r="I9" s="584"/>
      <c r="J9" s="585"/>
    </row>
    <row r="10" spans="1:10" s="3" customFormat="1" ht="15.75" customHeight="1">
      <c r="A10" s="25" t="s">
        <v>30</v>
      </c>
      <c r="B10" s="23" t="s">
        <v>26</v>
      </c>
      <c r="C10" s="23" t="s">
        <v>28</v>
      </c>
      <c r="D10" s="23" t="s">
        <v>29</v>
      </c>
      <c r="E10" s="23" t="s">
        <v>28</v>
      </c>
      <c r="F10" s="23" t="s">
        <v>26</v>
      </c>
      <c r="G10" s="23" t="s">
        <v>27</v>
      </c>
      <c r="H10" s="24" t="s">
        <v>26</v>
      </c>
      <c r="I10" s="580" t="s">
        <v>25</v>
      </c>
      <c r="J10" s="581"/>
    </row>
    <row r="11" spans="1:10" s="3" customFormat="1" ht="12.75" customHeight="1">
      <c r="A11" s="121" t="s">
        <v>24</v>
      </c>
      <c r="B11" s="124">
        <v>273550</v>
      </c>
      <c r="C11" s="20">
        <v>401523</v>
      </c>
      <c r="D11" s="19">
        <v>47236</v>
      </c>
      <c r="E11" s="20">
        <v>69334</v>
      </c>
      <c r="F11" s="19">
        <v>95100</v>
      </c>
      <c r="G11" s="18">
        <v>57.1</v>
      </c>
      <c r="H11" s="17">
        <v>276420</v>
      </c>
      <c r="I11" s="16">
        <v>1</v>
      </c>
      <c r="J11" s="15"/>
    </row>
    <row r="12" spans="1:10" s="3" customFormat="1" ht="12.75" customHeight="1">
      <c r="A12" s="121"/>
      <c r="B12" s="19"/>
      <c r="C12" s="21"/>
      <c r="D12" s="19"/>
      <c r="E12" s="20"/>
      <c r="F12" s="19"/>
      <c r="G12" s="18"/>
      <c r="H12" s="17"/>
      <c r="I12" s="16"/>
      <c r="J12" s="15"/>
    </row>
    <row r="13" spans="1:10" s="3" customFormat="1" ht="12.75" customHeight="1">
      <c r="A13" s="122" t="s">
        <v>23</v>
      </c>
      <c r="B13" s="112">
        <v>54582</v>
      </c>
      <c r="C13" s="13">
        <v>912926</v>
      </c>
      <c r="D13" s="112">
        <v>17050</v>
      </c>
      <c r="E13" s="12">
        <v>285174</v>
      </c>
      <c r="F13" s="112">
        <v>3692</v>
      </c>
      <c r="G13" s="113">
        <v>58.8</v>
      </c>
      <c r="H13" s="111">
        <v>61947</v>
      </c>
      <c r="I13" s="114">
        <v>13.5</v>
      </c>
      <c r="J13" s="11"/>
    </row>
    <row r="14" spans="1:10" s="3" customFormat="1" ht="12.75" customHeight="1">
      <c r="A14" s="122" t="s">
        <v>22</v>
      </c>
      <c r="B14" s="112">
        <v>94239</v>
      </c>
      <c r="C14" s="13">
        <v>629771</v>
      </c>
      <c r="D14" s="112">
        <v>26675</v>
      </c>
      <c r="E14" s="12">
        <v>178261</v>
      </c>
      <c r="F14" s="112">
        <v>13400</v>
      </c>
      <c r="G14" s="113">
        <v>54</v>
      </c>
      <c r="H14" s="111">
        <v>88499</v>
      </c>
      <c r="I14" s="114" t="s">
        <v>590</v>
      </c>
      <c r="J14" s="11"/>
    </row>
    <row r="15" spans="1:10" s="3" customFormat="1" ht="12.75" customHeight="1">
      <c r="A15" s="122" t="s">
        <v>21</v>
      </c>
      <c r="B15" s="112">
        <v>166009</v>
      </c>
      <c r="C15" s="13">
        <v>666055</v>
      </c>
      <c r="D15" s="112">
        <v>72553</v>
      </c>
      <c r="E15" s="12">
        <v>291095</v>
      </c>
      <c r="F15" s="112">
        <v>1200</v>
      </c>
      <c r="G15" s="113">
        <v>53.7</v>
      </c>
      <c r="H15" s="111">
        <v>138762</v>
      </c>
      <c r="I15" s="114" t="s">
        <v>591</v>
      </c>
      <c r="J15" s="11"/>
    </row>
    <row r="16" spans="1:10" s="3" customFormat="1" ht="12.75" customHeight="1">
      <c r="A16" s="122" t="s">
        <v>20</v>
      </c>
      <c r="B16" s="112">
        <v>144459</v>
      </c>
      <c r="C16" s="13">
        <v>426777</v>
      </c>
      <c r="D16" s="112">
        <v>44619</v>
      </c>
      <c r="E16" s="12">
        <v>131819</v>
      </c>
      <c r="F16" s="112">
        <v>27410</v>
      </c>
      <c r="G16" s="113">
        <v>59.5</v>
      </c>
      <c r="H16" s="111">
        <v>145754</v>
      </c>
      <c r="I16" s="114">
        <v>0.9</v>
      </c>
      <c r="J16" s="11"/>
    </row>
    <row r="17" spans="1:10" s="3" customFormat="1" ht="12.75" customHeight="1">
      <c r="A17" s="122" t="s">
        <v>19</v>
      </c>
      <c r="B17" s="112">
        <v>88545</v>
      </c>
      <c r="C17" s="13">
        <v>413822</v>
      </c>
      <c r="D17" s="112">
        <v>32040</v>
      </c>
      <c r="E17" s="12">
        <v>149741</v>
      </c>
      <c r="F17" s="112">
        <v>16400</v>
      </c>
      <c r="G17" s="113">
        <v>61.7</v>
      </c>
      <c r="H17" s="111">
        <v>96322</v>
      </c>
      <c r="I17" s="114">
        <v>8.8</v>
      </c>
      <c r="J17" s="11"/>
    </row>
    <row r="18" spans="1:10" s="3" customFormat="1" ht="12.75" customHeight="1">
      <c r="A18" s="122"/>
      <c r="B18" s="112"/>
      <c r="C18" s="13"/>
      <c r="D18" s="112"/>
      <c r="E18" s="12"/>
      <c r="F18" s="112"/>
      <c r="G18" s="113"/>
      <c r="H18" s="111"/>
      <c r="I18" s="114"/>
      <c r="J18" s="11"/>
    </row>
    <row r="19" spans="1:10" s="3" customFormat="1" ht="12.75" customHeight="1">
      <c r="A19" s="122" t="s">
        <v>18</v>
      </c>
      <c r="B19" s="112">
        <v>98284</v>
      </c>
      <c r="C19" s="13">
        <v>507084</v>
      </c>
      <c r="D19" s="112">
        <v>21043</v>
      </c>
      <c r="E19" s="12">
        <v>108569</v>
      </c>
      <c r="F19" s="112">
        <v>28400</v>
      </c>
      <c r="G19" s="113">
        <v>56.9</v>
      </c>
      <c r="H19" s="111">
        <v>96609</v>
      </c>
      <c r="I19" s="114" t="s">
        <v>592</v>
      </c>
      <c r="J19" s="11"/>
    </row>
    <row r="20" spans="1:10" s="3" customFormat="1" ht="12.75" customHeight="1">
      <c r="A20" s="122" t="s">
        <v>17</v>
      </c>
      <c r="B20" s="112">
        <v>110847</v>
      </c>
      <c r="C20" s="13">
        <v>417915</v>
      </c>
      <c r="D20" s="112">
        <v>23465</v>
      </c>
      <c r="E20" s="12">
        <v>88468</v>
      </c>
      <c r="F20" s="112">
        <v>38061</v>
      </c>
      <c r="G20" s="113">
        <v>62.1</v>
      </c>
      <c r="H20" s="111">
        <v>119216</v>
      </c>
      <c r="I20" s="114">
        <v>7.6</v>
      </c>
      <c r="J20" s="11"/>
    </row>
    <row r="21" spans="1:10" s="3" customFormat="1" ht="12.75" customHeight="1">
      <c r="A21" s="122" t="s">
        <v>16</v>
      </c>
      <c r="B21" s="112">
        <v>197866</v>
      </c>
      <c r="C21" s="13">
        <v>390645</v>
      </c>
      <c r="D21" s="112">
        <v>50015</v>
      </c>
      <c r="E21" s="12">
        <v>98744</v>
      </c>
      <c r="F21" s="112">
        <v>57090</v>
      </c>
      <c r="G21" s="113">
        <v>61.1</v>
      </c>
      <c r="H21" s="111">
        <v>192661</v>
      </c>
      <c r="I21" s="114" t="s">
        <v>593</v>
      </c>
      <c r="J21" s="11"/>
    </row>
    <row r="22" spans="1:10" s="3" customFormat="1" ht="12.75" customHeight="1">
      <c r="A22" s="122" t="s">
        <v>15</v>
      </c>
      <c r="B22" s="112">
        <v>165653</v>
      </c>
      <c r="C22" s="13">
        <v>432784</v>
      </c>
      <c r="D22" s="112">
        <v>44479</v>
      </c>
      <c r="E22" s="12">
        <v>116206</v>
      </c>
      <c r="F22" s="112">
        <v>38800</v>
      </c>
      <c r="G22" s="113">
        <v>57.6</v>
      </c>
      <c r="H22" s="111">
        <v>175702</v>
      </c>
      <c r="I22" s="114">
        <v>6.1</v>
      </c>
      <c r="J22" s="11"/>
    </row>
    <row r="23" spans="1:10" s="3" customFormat="1" ht="12.75" customHeight="1">
      <c r="A23" s="122" t="s">
        <v>14</v>
      </c>
      <c r="B23" s="112">
        <v>91177</v>
      </c>
      <c r="C23" s="13">
        <v>333118</v>
      </c>
      <c r="D23" s="112">
        <v>42640</v>
      </c>
      <c r="E23" s="12">
        <v>155786</v>
      </c>
      <c r="F23" s="112">
        <v>12400</v>
      </c>
      <c r="G23" s="113">
        <v>69</v>
      </c>
      <c r="H23" s="111">
        <v>93757</v>
      </c>
      <c r="I23" s="114">
        <v>2.8</v>
      </c>
      <c r="J23" s="11"/>
    </row>
    <row r="24" spans="1:10" s="3" customFormat="1" ht="12.75" customHeight="1">
      <c r="A24" s="122"/>
      <c r="B24" s="112"/>
      <c r="C24" s="13"/>
      <c r="D24" s="112"/>
      <c r="E24" s="12"/>
      <c r="F24" s="112"/>
      <c r="G24" s="113"/>
      <c r="H24" s="111"/>
      <c r="I24" s="114"/>
      <c r="J24" s="11"/>
    </row>
    <row r="25" spans="1:10" s="3" customFormat="1" ht="12.75" customHeight="1">
      <c r="A25" s="122" t="s">
        <v>13</v>
      </c>
      <c r="B25" s="112">
        <v>261363</v>
      </c>
      <c r="C25" s="13">
        <v>364373</v>
      </c>
      <c r="D25" s="112">
        <v>70444</v>
      </c>
      <c r="E25" s="12">
        <v>98208</v>
      </c>
      <c r="F25" s="112">
        <v>68752</v>
      </c>
      <c r="G25" s="113">
        <v>61.4</v>
      </c>
      <c r="H25" s="111">
        <v>278185</v>
      </c>
      <c r="I25" s="114">
        <v>6.4</v>
      </c>
      <c r="J25" s="11"/>
    </row>
    <row r="26" spans="1:10" s="3" customFormat="1" ht="12.75" customHeight="1">
      <c r="A26" s="122" t="s">
        <v>12</v>
      </c>
      <c r="B26" s="112">
        <v>296576</v>
      </c>
      <c r="C26" s="13">
        <v>332285</v>
      </c>
      <c r="D26" s="112">
        <v>118597</v>
      </c>
      <c r="E26" s="12">
        <v>132877</v>
      </c>
      <c r="F26" s="112">
        <v>45425</v>
      </c>
      <c r="G26" s="113">
        <v>62.9</v>
      </c>
      <c r="H26" s="111">
        <v>302596</v>
      </c>
      <c r="I26" s="114">
        <v>2</v>
      </c>
      <c r="J26" s="11"/>
    </row>
    <row r="27" spans="1:10" s="3" customFormat="1" ht="12.75" customHeight="1">
      <c r="A27" s="122" t="s">
        <v>11</v>
      </c>
      <c r="B27" s="112">
        <v>87616</v>
      </c>
      <c r="C27" s="13">
        <v>394173</v>
      </c>
      <c r="D27" s="112">
        <v>46995</v>
      </c>
      <c r="E27" s="12">
        <v>211424</v>
      </c>
      <c r="F27" s="112">
        <v>1300</v>
      </c>
      <c r="G27" s="113">
        <v>66</v>
      </c>
      <c r="H27" s="111">
        <v>92207</v>
      </c>
      <c r="I27" s="114">
        <v>5.2</v>
      </c>
      <c r="J27" s="11"/>
    </row>
    <row r="28" spans="1:10" s="3" customFormat="1" ht="12.75" customHeight="1">
      <c r="A28" s="122" t="s">
        <v>10</v>
      </c>
      <c r="B28" s="112">
        <v>130825</v>
      </c>
      <c r="C28" s="13">
        <v>401970</v>
      </c>
      <c r="D28" s="112">
        <v>32577</v>
      </c>
      <c r="E28" s="12">
        <v>100095</v>
      </c>
      <c r="F28" s="112">
        <v>33800</v>
      </c>
      <c r="G28" s="113">
        <v>56.8</v>
      </c>
      <c r="H28" s="111">
        <v>142655</v>
      </c>
      <c r="I28" s="114">
        <v>9</v>
      </c>
      <c r="J28" s="11"/>
    </row>
    <row r="29" spans="1:10" s="3" customFormat="1" ht="12.75" customHeight="1">
      <c r="A29" s="122" t="s">
        <v>9</v>
      </c>
      <c r="B29" s="112">
        <v>176589</v>
      </c>
      <c r="C29" s="13">
        <v>315930</v>
      </c>
      <c r="D29" s="112">
        <v>62993</v>
      </c>
      <c r="E29" s="12">
        <v>112699</v>
      </c>
      <c r="F29" s="112">
        <v>38200</v>
      </c>
      <c r="G29" s="113">
        <v>65.2</v>
      </c>
      <c r="H29" s="111">
        <v>179321</v>
      </c>
      <c r="I29" s="114">
        <v>1.5</v>
      </c>
      <c r="J29" s="11"/>
    </row>
    <row r="30" spans="1:10" s="3" customFormat="1" ht="12.75" customHeight="1">
      <c r="A30" s="122"/>
      <c r="B30" s="112"/>
      <c r="C30" s="13"/>
      <c r="D30" s="112"/>
      <c r="E30" s="12"/>
      <c r="F30" s="112"/>
      <c r="G30" s="113"/>
      <c r="H30" s="111"/>
      <c r="I30" s="114"/>
      <c r="J30" s="11"/>
    </row>
    <row r="31" spans="1:10" s="3" customFormat="1" ht="12.75" customHeight="1">
      <c r="A31" s="122" t="s">
        <v>8</v>
      </c>
      <c r="B31" s="112">
        <v>114557</v>
      </c>
      <c r="C31" s="13">
        <v>402934</v>
      </c>
      <c r="D31" s="112">
        <v>31131</v>
      </c>
      <c r="E31" s="12">
        <v>109498</v>
      </c>
      <c r="F31" s="112">
        <v>29100</v>
      </c>
      <c r="G31" s="113">
        <v>60.3</v>
      </c>
      <c r="H31" s="111">
        <v>124342</v>
      </c>
      <c r="I31" s="114">
        <v>8.5</v>
      </c>
      <c r="J31" s="11"/>
    </row>
    <row r="32" spans="1:10" s="3" customFormat="1" ht="12.75" customHeight="1">
      <c r="A32" s="122" t="s">
        <v>7</v>
      </c>
      <c r="B32" s="112">
        <v>146282</v>
      </c>
      <c r="C32" s="13">
        <v>423823</v>
      </c>
      <c r="D32" s="112">
        <v>28391</v>
      </c>
      <c r="E32" s="12">
        <v>82257</v>
      </c>
      <c r="F32" s="112">
        <v>48500</v>
      </c>
      <c r="G32" s="113">
        <v>57.7</v>
      </c>
      <c r="H32" s="111">
        <v>155149</v>
      </c>
      <c r="I32" s="114">
        <v>6.1</v>
      </c>
      <c r="J32" s="11"/>
    </row>
    <row r="33" spans="1:10" s="3" customFormat="1" ht="12.75" customHeight="1">
      <c r="A33" s="122" t="s">
        <v>6</v>
      </c>
      <c r="B33" s="112">
        <v>94741</v>
      </c>
      <c r="C33" s="13">
        <v>444558</v>
      </c>
      <c r="D33" s="112">
        <v>16308</v>
      </c>
      <c r="E33" s="12">
        <v>76523</v>
      </c>
      <c r="F33" s="112">
        <v>36980</v>
      </c>
      <c r="G33" s="113">
        <v>61.5</v>
      </c>
      <c r="H33" s="111">
        <v>99063</v>
      </c>
      <c r="I33" s="114">
        <v>4.6</v>
      </c>
      <c r="J33" s="11"/>
    </row>
    <row r="34" spans="1:10" s="3" customFormat="1" ht="12.75" customHeight="1">
      <c r="A34" s="122" t="s">
        <v>5</v>
      </c>
      <c r="B34" s="112">
        <v>205110</v>
      </c>
      <c r="C34" s="13">
        <v>368036</v>
      </c>
      <c r="D34" s="112">
        <v>44652</v>
      </c>
      <c r="E34" s="12">
        <v>80121</v>
      </c>
      <c r="F34" s="112">
        <v>64300</v>
      </c>
      <c r="G34" s="113">
        <v>60.2</v>
      </c>
      <c r="H34" s="111">
        <v>207661</v>
      </c>
      <c r="I34" s="114">
        <v>1.2</v>
      </c>
      <c r="J34" s="11"/>
    </row>
    <row r="35" spans="1:10" s="3" customFormat="1" ht="12.75" customHeight="1">
      <c r="A35" s="122" t="s">
        <v>4</v>
      </c>
      <c r="B35" s="112">
        <v>249746</v>
      </c>
      <c r="C35" s="13">
        <v>345091</v>
      </c>
      <c r="D35" s="112">
        <v>64530</v>
      </c>
      <c r="E35" s="12">
        <v>89165</v>
      </c>
      <c r="F35" s="112">
        <v>79336</v>
      </c>
      <c r="G35" s="113">
        <v>64.7</v>
      </c>
      <c r="H35" s="111">
        <v>261346</v>
      </c>
      <c r="I35" s="114">
        <v>4.6</v>
      </c>
      <c r="J35" s="11"/>
    </row>
    <row r="36" spans="1:10" s="3" customFormat="1" ht="12.75" customHeight="1">
      <c r="A36" s="122"/>
      <c r="B36" s="112"/>
      <c r="C36" s="13"/>
      <c r="D36" s="112"/>
      <c r="E36" s="12"/>
      <c r="F36" s="112"/>
      <c r="G36" s="113"/>
      <c r="H36" s="111"/>
      <c r="I36" s="114"/>
      <c r="J36" s="11"/>
    </row>
    <row r="37" spans="1:10" s="3" customFormat="1" ht="12.75" customHeight="1">
      <c r="A37" s="100" t="s">
        <v>3</v>
      </c>
      <c r="B37" s="112">
        <v>187130</v>
      </c>
      <c r="C37" s="13">
        <v>409571</v>
      </c>
      <c r="D37" s="112">
        <v>33175</v>
      </c>
      <c r="E37" s="12">
        <v>72610</v>
      </c>
      <c r="F37" s="112">
        <v>71600</v>
      </c>
      <c r="G37" s="113">
        <v>62.2</v>
      </c>
      <c r="H37" s="111">
        <v>188648</v>
      </c>
      <c r="I37" s="114">
        <v>0.8</v>
      </c>
      <c r="J37" s="11"/>
    </row>
    <row r="38" spans="1:10" s="3" customFormat="1" ht="12.75" customHeight="1">
      <c r="A38" s="122" t="s">
        <v>2</v>
      </c>
      <c r="B38" s="112">
        <v>239145</v>
      </c>
      <c r="C38" s="13">
        <v>345828</v>
      </c>
      <c r="D38" s="112">
        <v>51555</v>
      </c>
      <c r="E38" s="12">
        <v>74554</v>
      </c>
      <c r="F38" s="112">
        <v>84300</v>
      </c>
      <c r="G38" s="113">
        <v>63</v>
      </c>
      <c r="H38" s="111">
        <v>242806</v>
      </c>
      <c r="I38" s="114">
        <v>1.5</v>
      </c>
      <c r="J38" s="11"/>
    </row>
    <row r="39" spans="1:10" s="3" customFormat="1" ht="12.75" customHeight="1">
      <c r="A39" s="122"/>
      <c r="B39" s="112"/>
      <c r="C39" s="13"/>
      <c r="D39" s="112"/>
      <c r="E39" s="12"/>
      <c r="F39" s="112"/>
      <c r="G39" s="113"/>
      <c r="H39" s="111"/>
      <c r="I39" s="114"/>
      <c r="J39" s="11"/>
    </row>
    <row r="40" spans="1:10" s="3" customFormat="1" ht="12" customHeight="1">
      <c r="A40" s="123" t="s">
        <v>1</v>
      </c>
      <c r="B40" s="117">
        <v>3674888</v>
      </c>
      <c r="C40" s="116">
        <v>395023</v>
      </c>
      <c r="D40" s="117">
        <v>1023163</v>
      </c>
      <c r="E40" s="118">
        <v>109982</v>
      </c>
      <c r="F40" s="117">
        <v>933546</v>
      </c>
      <c r="G40" s="119">
        <v>60.7</v>
      </c>
      <c r="H40" s="115">
        <v>3762629</v>
      </c>
      <c r="I40" s="120">
        <v>2.4</v>
      </c>
      <c r="J40" s="10"/>
    </row>
    <row r="41" spans="1:10" s="5" customFormat="1" ht="12" customHeight="1">
      <c r="A41" s="5" t="s">
        <v>116</v>
      </c>
      <c r="H41" s="8"/>
      <c r="I41" s="7"/>
      <c r="J41" s="7"/>
    </row>
    <row r="42" spans="8:10" s="5" customFormat="1" ht="12" customHeight="1">
      <c r="H42" s="8"/>
      <c r="I42" s="7"/>
      <c r="J42" s="7" t="s">
        <v>594</v>
      </c>
    </row>
    <row r="43" spans="4:10" s="5" customFormat="1" ht="12" customHeight="1">
      <c r="D43" s="9"/>
      <c r="H43" s="8"/>
      <c r="I43" s="7"/>
      <c r="J43" s="7" t="s">
        <v>0</v>
      </c>
    </row>
    <row r="44" spans="4:10" s="5" customFormat="1" ht="10.5">
      <c r="D44" s="9"/>
      <c r="H44" s="8"/>
      <c r="I44" s="7"/>
      <c r="J44" s="6"/>
    </row>
    <row r="45" s="3" customFormat="1" ht="11.25">
      <c r="H45" s="4"/>
    </row>
    <row r="46" s="3" customFormat="1" ht="11.25">
      <c r="H46" s="4"/>
    </row>
    <row r="47" s="3" customFormat="1" ht="11.25">
      <c r="H47" s="4"/>
    </row>
    <row r="48" s="3" customFormat="1" ht="11.25">
      <c r="H48" s="4"/>
    </row>
    <row r="49" s="3" customFormat="1" ht="11.25">
      <c r="H49" s="4"/>
    </row>
    <row r="50" s="3" customFormat="1" ht="11.25">
      <c r="H50" s="4"/>
    </row>
    <row r="51" s="3" customFormat="1" ht="11.25">
      <c r="H51" s="4"/>
    </row>
    <row r="52" s="3" customFormat="1" ht="11.25">
      <c r="H52" s="4"/>
    </row>
    <row r="53" s="3" customFormat="1" ht="11.25">
      <c r="H53" s="4"/>
    </row>
    <row r="54" s="3" customFormat="1" ht="11.25">
      <c r="H54" s="4"/>
    </row>
    <row r="55" s="3" customFormat="1" ht="11.25">
      <c r="H55" s="4"/>
    </row>
    <row r="56" s="3" customFormat="1" ht="11.25">
      <c r="H56" s="4"/>
    </row>
    <row r="57" s="3" customFormat="1" ht="11.25">
      <c r="H57" s="4"/>
    </row>
    <row r="58" s="3" customFormat="1" ht="11.25">
      <c r="H58" s="4"/>
    </row>
    <row r="59" s="3" customFormat="1" ht="11.25">
      <c r="H59" s="4"/>
    </row>
    <row r="60" s="3" customFormat="1" ht="11.25">
      <c r="H60" s="4"/>
    </row>
    <row r="61" s="3" customFormat="1" ht="11.25">
      <c r="H61" s="4"/>
    </row>
    <row r="62" s="3" customFormat="1" ht="11.25">
      <c r="H62" s="4"/>
    </row>
    <row r="63" s="3" customFormat="1" ht="11.25">
      <c r="H63" s="4"/>
    </row>
    <row r="64" s="3" customFormat="1" ht="11.25">
      <c r="H64" s="4"/>
    </row>
    <row r="65" s="3" customFormat="1" ht="11.25">
      <c r="H65" s="4"/>
    </row>
    <row r="66" s="3" customFormat="1" ht="11.25">
      <c r="H66" s="4"/>
    </row>
    <row r="67" s="3" customFormat="1" ht="11.25">
      <c r="H67" s="4"/>
    </row>
    <row r="68" s="3" customFormat="1" ht="11.25">
      <c r="H68" s="4"/>
    </row>
    <row r="69" s="3" customFormat="1" ht="11.25">
      <c r="H69" s="4"/>
    </row>
    <row r="70" s="3" customFormat="1" ht="11.25">
      <c r="H70" s="4"/>
    </row>
    <row r="71" s="3" customFormat="1" ht="11.25">
      <c r="H71" s="4"/>
    </row>
    <row r="72" s="3" customFormat="1" ht="11.25">
      <c r="H72" s="4"/>
    </row>
    <row r="73" s="3" customFormat="1" ht="11.25">
      <c r="H73" s="4"/>
    </row>
    <row r="74" s="3" customFormat="1" ht="11.25">
      <c r="H74" s="4"/>
    </row>
    <row r="75" s="3" customFormat="1" ht="11.25">
      <c r="H75" s="4"/>
    </row>
    <row r="76" s="3" customFormat="1" ht="11.25">
      <c r="H76" s="4"/>
    </row>
    <row r="77" s="3" customFormat="1" ht="11.25">
      <c r="H77" s="4"/>
    </row>
    <row r="78" s="3" customFormat="1" ht="11.25">
      <c r="H78" s="4"/>
    </row>
    <row r="79" s="3" customFormat="1" ht="11.25">
      <c r="H79" s="4"/>
    </row>
    <row r="80" s="3" customFormat="1" ht="11.25">
      <c r="H80" s="4"/>
    </row>
    <row r="81" s="3" customFormat="1" ht="11.25">
      <c r="H81" s="4"/>
    </row>
    <row r="82" s="3" customFormat="1" ht="11.25">
      <c r="H82" s="4"/>
    </row>
    <row r="83" s="3" customFormat="1" ht="11.25">
      <c r="H83" s="4"/>
    </row>
    <row r="84" s="3" customFormat="1" ht="11.25">
      <c r="H84" s="4"/>
    </row>
    <row r="85" s="3" customFormat="1" ht="11.25">
      <c r="H85" s="4"/>
    </row>
    <row r="86" s="3" customFormat="1" ht="11.25">
      <c r="H86" s="4"/>
    </row>
    <row r="87" s="3" customFormat="1" ht="11.25">
      <c r="H87" s="4"/>
    </row>
    <row r="88" s="3" customFormat="1" ht="11.25">
      <c r="H88" s="4"/>
    </row>
    <row r="89" s="3" customFormat="1" ht="11.25">
      <c r="H89" s="4"/>
    </row>
    <row r="90" s="3" customFormat="1" ht="11.25">
      <c r="H90" s="4"/>
    </row>
    <row r="91" s="3" customFormat="1" ht="11.25">
      <c r="H91" s="4"/>
    </row>
    <row r="92" s="3" customFormat="1" ht="11.25">
      <c r="H92" s="4"/>
    </row>
    <row r="93" s="3" customFormat="1" ht="11.25">
      <c r="H93" s="4"/>
    </row>
    <row r="94" s="3" customFormat="1" ht="11.25">
      <c r="H94" s="4"/>
    </row>
    <row r="95" s="3" customFormat="1" ht="11.25">
      <c r="H95" s="4"/>
    </row>
    <row r="96" s="3" customFormat="1" ht="11.25">
      <c r="H96" s="4"/>
    </row>
    <row r="97" s="3" customFormat="1" ht="11.25">
      <c r="H97" s="4"/>
    </row>
    <row r="98" s="3" customFormat="1" ht="11.25">
      <c r="H98" s="4"/>
    </row>
    <row r="99" s="3" customFormat="1" ht="11.25">
      <c r="H99" s="4"/>
    </row>
    <row r="100" s="3" customFormat="1" ht="11.25">
      <c r="H100" s="4"/>
    </row>
  </sheetData>
  <sheetProtection/>
  <mergeCells count="2">
    <mergeCell ref="I10:J10"/>
    <mergeCell ref="I8:J9"/>
  </mergeCells>
  <printOptions horizontalCentered="1"/>
  <pageMargins left="0" right="0"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
    </sheetView>
  </sheetViews>
  <sheetFormatPr defaultColWidth="8.796875" defaultRowHeight="14.25"/>
  <cols>
    <col min="1" max="1" width="5.3984375" style="1" customWidth="1"/>
    <col min="2" max="2" width="5.69921875" style="1" customWidth="1"/>
    <col min="3" max="5" width="7.09765625" style="1" customWidth="1"/>
    <col min="6" max="6" width="5.69921875" style="1" customWidth="1"/>
    <col min="7" max="7" width="4.8984375" style="1" customWidth="1"/>
    <col min="8" max="8" width="5.69921875" style="1" customWidth="1"/>
    <col min="9" max="9" width="7.09765625" style="1" customWidth="1"/>
    <col min="10" max="10" width="5.69921875" style="1" customWidth="1"/>
    <col min="11" max="11" width="7.09765625" style="1" customWidth="1"/>
    <col min="12" max="12" width="4.69921875" style="1" customWidth="1"/>
    <col min="13" max="13" width="5.69921875" style="1" customWidth="1"/>
    <col min="14" max="14" width="4.3984375" style="1" customWidth="1"/>
    <col min="15" max="15" width="8.3984375" style="1" customWidth="1"/>
    <col min="16" max="16384" width="9" style="1" customWidth="1"/>
  </cols>
  <sheetData>
    <row r="1" ht="15" customHeight="1" thickBot="1">
      <c r="A1" s="56" t="s">
        <v>98</v>
      </c>
    </row>
    <row r="2" spans="1:15" s="57" customFormat="1" ht="15.75" customHeight="1" thickTop="1">
      <c r="A2" s="95" t="s">
        <v>61</v>
      </c>
      <c r="B2" s="94"/>
      <c r="C2" s="94"/>
      <c r="D2" s="94"/>
      <c r="E2" s="94"/>
      <c r="F2" s="94"/>
      <c r="G2" s="615" t="s">
        <v>97</v>
      </c>
      <c r="H2" s="94"/>
      <c r="I2" s="94"/>
      <c r="J2" s="94"/>
      <c r="K2" s="94"/>
      <c r="L2" s="615" t="s">
        <v>96</v>
      </c>
      <c r="M2" s="94"/>
      <c r="N2" s="631" t="s">
        <v>50</v>
      </c>
      <c r="O2" s="92"/>
    </row>
    <row r="3" spans="1:15" s="3" customFormat="1" ht="15.75" customHeight="1">
      <c r="A3" s="91"/>
      <c r="B3" s="101" t="s">
        <v>56</v>
      </c>
      <c r="C3" s="101" t="s">
        <v>55</v>
      </c>
      <c r="D3" s="101" t="s">
        <v>54</v>
      </c>
      <c r="E3" s="101" t="s">
        <v>95</v>
      </c>
      <c r="F3" s="101" t="s">
        <v>94</v>
      </c>
      <c r="G3" s="629"/>
      <c r="H3" s="101" t="s">
        <v>93</v>
      </c>
      <c r="I3" s="101" t="s">
        <v>53</v>
      </c>
      <c r="J3" s="101" t="s">
        <v>92</v>
      </c>
      <c r="K3" s="101" t="s">
        <v>52</v>
      </c>
      <c r="L3" s="629"/>
      <c r="M3" s="101" t="s">
        <v>51</v>
      </c>
      <c r="N3" s="632"/>
      <c r="O3" s="100" t="s">
        <v>91</v>
      </c>
    </row>
    <row r="4" spans="1:15" s="3" customFormat="1" ht="15.75" customHeight="1">
      <c r="A4" s="87" t="s">
        <v>48</v>
      </c>
      <c r="B4" s="86"/>
      <c r="C4" s="86"/>
      <c r="D4" s="86"/>
      <c r="E4" s="86"/>
      <c r="F4" s="86"/>
      <c r="G4" s="630"/>
      <c r="H4" s="86"/>
      <c r="I4" s="86"/>
      <c r="J4" s="86"/>
      <c r="K4" s="86"/>
      <c r="L4" s="630"/>
      <c r="M4" s="86"/>
      <c r="N4" s="633"/>
      <c r="O4" s="58"/>
    </row>
    <row r="5" spans="1:16" s="98" customFormat="1" ht="18" customHeight="1">
      <c r="A5" s="72">
        <v>27</v>
      </c>
      <c r="B5" s="819">
        <v>1013</v>
      </c>
      <c r="C5" s="820">
        <v>21735</v>
      </c>
      <c r="D5" s="820">
        <v>150117</v>
      </c>
      <c r="E5" s="820">
        <v>20298</v>
      </c>
      <c r="F5" s="821">
        <v>551</v>
      </c>
      <c r="G5" s="820">
        <v>81</v>
      </c>
      <c r="H5" s="820">
        <v>1791</v>
      </c>
      <c r="I5" s="820">
        <v>28871</v>
      </c>
      <c r="J5" s="820">
        <v>1120</v>
      </c>
      <c r="K5" s="820">
        <v>38130</v>
      </c>
      <c r="L5" s="820" t="s">
        <v>90</v>
      </c>
      <c r="M5" s="820">
        <v>8344</v>
      </c>
      <c r="N5" s="822" t="s">
        <v>90</v>
      </c>
      <c r="O5" s="823">
        <v>272051</v>
      </c>
      <c r="P5" s="99"/>
    </row>
    <row r="6" spans="1:16" s="98" customFormat="1" ht="18" customHeight="1">
      <c r="A6" s="14">
        <v>28</v>
      </c>
      <c r="B6" s="824">
        <v>918</v>
      </c>
      <c r="C6" s="821">
        <v>21596</v>
      </c>
      <c r="D6" s="821">
        <v>157984</v>
      </c>
      <c r="E6" s="821">
        <v>19058</v>
      </c>
      <c r="F6" s="821">
        <v>423</v>
      </c>
      <c r="G6" s="821">
        <v>88</v>
      </c>
      <c r="H6" s="821">
        <v>1563</v>
      </c>
      <c r="I6" s="821">
        <v>25665</v>
      </c>
      <c r="J6" s="821">
        <v>709</v>
      </c>
      <c r="K6" s="821">
        <v>44630</v>
      </c>
      <c r="L6" s="821" t="s">
        <v>90</v>
      </c>
      <c r="M6" s="821">
        <v>6248</v>
      </c>
      <c r="N6" s="825" t="s">
        <v>90</v>
      </c>
      <c r="O6" s="826">
        <v>278882</v>
      </c>
      <c r="P6" s="99"/>
    </row>
    <row r="7" spans="1:16" s="98" customFormat="1" ht="18" customHeight="1">
      <c r="A7" s="126">
        <v>29</v>
      </c>
      <c r="B7" s="827">
        <v>903</v>
      </c>
      <c r="C7" s="828">
        <v>18623</v>
      </c>
      <c r="D7" s="828">
        <v>159040</v>
      </c>
      <c r="E7" s="828">
        <v>15187</v>
      </c>
      <c r="F7" s="828">
        <v>385</v>
      </c>
      <c r="G7" s="828">
        <v>95</v>
      </c>
      <c r="H7" s="828">
        <v>1589</v>
      </c>
      <c r="I7" s="828">
        <v>18919</v>
      </c>
      <c r="J7" s="828">
        <v>855</v>
      </c>
      <c r="K7" s="828">
        <v>49509</v>
      </c>
      <c r="L7" s="828" t="s">
        <v>49</v>
      </c>
      <c r="M7" s="828">
        <v>6187</v>
      </c>
      <c r="N7" s="829" t="s">
        <v>49</v>
      </c>
      <c r="O7" s="830">
        <v>271293</v>
      </c>
      <c r="P7" s="99"/>
    </row>
    <row r="8" s="29" customFormat="1" ht="12" customHeight="1">
      <c r="O8" s="36" t="s">
        <v>60</v>
      </c>
    </row>
    <row r="9" spans="1:15" s="29" customFormat="1" ht="12" customHeight="1">
      <c r="A9" s="54"/>
      <c r="B9" s="54"/>
      <c r="M9" s="55"/>
      <c r="N9" s="55"/>
      <c r="O9" s="53" t="s">
        <v>610</v>
      </c>
    </row>
    <row r="10" s="5" customFormat="1" ht="10.5"/>
    <row r="11" ht="13.5">
      <c r="D11" s="97"/>
    </row>
  </sheetData>
  <sheetProtection/>
  <mergeCells count="3">
    <mergeCell ref="G2:G4"/>
    <mergeCell ref="L2:L4"/>
    <mergeCell ref="N2:N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10"/>
  <sheetViews>
    <sheetView zoomScalePageLayoutView="0" workbookViewId="0" topLeftCell="A1">
      <selection activeCell="I7" sqref="I7"/>
    </sheetView>
  </sheetViews>
  <sheetFormatPr defaultColWidth="8.796875" defaultRowHeight="14.25"/>
  <cols>
    <col min="1" max="1" width="5.09765625" style="1" customWidth="1"/>
    <col min="2" max="2" width="6" style="1" customWidth="1"/>
    <col min="3" max="3" width="7.59765625" style="1" bestFit="1" customWidth="1"/>
    <col min="4" max="4" width="5.3984375" style="1" customWidth="1"/>
    <col min="5" max="5" width="6" style="1" customWidth="1"/>
    <col min="6" max="6" width="6.69921875" style="1" customWidth="1"/>
    <col min="7" max="10" width="6" style="1" customWidth="1"/>
    <col min="11" max="11" width="5.19921875" style="1" customWidth="1"/>
    <col min="12" max="12" width="4.3984375" style="1" customWidth="1"/>
    <col min="13" max="14" width="6" style="1" customWidth="1"/>
    <col min="15" max="15" width="4" style="1" customWidth="1"/>
    <col min="16" max="16" width="6.69921875" style="1" customWidth="1"/>
    <col min="17" max="16384" width="9" style="1" customWidth="1"/>
  </cols>
  <sheetData>
    <row r="1" spans="1:16" ht="15" customHeight="1" thickBot="1">
      <c r="A1" s="56" t="s">
        <v>113</v>
      </c>
      <c r="B1" s="61"/>
      <c r="C1" s="61"/>
      <c r="D1" s="61"/>
      <c r="E1" s="61"/>
      <c r="F1" s="61"/>
      <c r="G1" s="61"/>
      <c r="H1" s="61"/>
      <c r="I1" s="61"/>
      <c r="J1" s="61"/>
      <c r="K1" s="61"/>
      <c r="L1" s="61"/>
      <c r="M1" s="61"/>
      <c r="N1" s="61"/>
      <c r="O1" s="61"/>
      <c r="P1" s="61"/>
    </row>
    <row r="2" spans="1:16" s="57" customFormat="1" ht="15" customHeight="1" thickTop="1">
      <c r="A2" s="95" t="s">
        <v>61</v>
      </c>
      <c r="B2" s="640" t="s">
        <v>112</v>
      </c>
      <c r="C2" s="640" t="s">
        <v>111</v>
      </c>
      <c r="D2" s="586" t="s">
        <v>51</v>
      </c>
      <c r="E2" s="109"/>
      <c r="F2" s="623" t="s">
        <v>110</v>
      </c>
      <c r="G2" s="60"/>
      <c r="H2" s="615" t="s">
        <v>109</v>
      </c>
      <c r="I2" s="615" t="s">
        <v>108</v>
      </c>
      <c r="J2" s="108"/>
      <c r="K2" s="613" t="s">
        <v>107</v>
      </c>
      <c r="L2" s="615" t="s">
        <v>106</v>
      </c>
      <c r="M2" s="108"/>
      <c r="N2" s="615" t="s">
        <v>105</v>
      </c>
      <c r="O2" s="637" t="s">
        <v>104</v>
      </c>
      <c r="P2" s="59"/>
    </row>
    <row r="3" spans="1:16" s="3" customFormat="1" ht="15" customHeight="1">
      <c r="A3" s="91"/>
      <c r="B3" s="641"/>
      <c r="C3" s="641"/>
      <c r="D3" s="643"/>
      <c r="E3" s="107" t="s">
        <v>103</v>
      </c>
      <c r="F3" s="645"/>
      <c r="G3" s="14" t="s">
        <v>102</v>
      </c>
      <c r="H3" s="629"/>
      <c r="I3" s="635"/>
      <c r="J3" s="101" t="s">
        <v>101</v>
      </c>
      <c r="K3" s="606"/>
      <c r="L3" s="635"/>
      <c r="M3" s="101" t="s">
        <v>100</v>
      </c>
      <c r="N3" s="629"/>
      <c r="O3" s="638"/>
      <c r="P3" s="100" t="s">
        <v>91</v>
      </c>
    </row>
    <row r="4" spans="1:16" s="3" customFormat="1" ht="15" customHeight="1">
      <c r="A4" s="87" t="s">
        <v>48</v>
      </c>
      <c r="B4" s="642"/>
      <c r="C4" s="642"/>
      <c r="D4" s="644"/>
      <c r="E4" s="106" t="s">
        <v>99</v>
      </c>
      <c r="F4" s="646"/>
      <c r="G4" s="105"/>
      <c r="H4" s="630"/>
      <c r="I4" s="636"/>
      <c r="J4" s="67"/>
      <c r="K4" s="634"/>
      <c r="L4" s="636"/>
      <c r="M4" s="67"/>
      <c r="N4" s="630"/>
      <c r="O4" s="639"/>
      <c r="P4" s="104"/>
    </row>
    <row r="5" spans="1:17" s="102" customFormat="1" ht="18" customHeight="1">
      <c r="A5" s="831">
        <v>27</v>
      </c>
      <c r="B5" s="832">
        <v>35126</v>
      </c>
      <c r="C5" s="832">
        <v>95868</v>
      </c>
      <c r="D5" s="832">
        <v>8340</v>
      </c>
      <c r="E5" s="833">
        <v>7447</v>
      </c>
      <c r="F5" s="834">
        <v>139334</v>
      </c>
      <c r="G5" s="835">
        <v>35352</v>
      </c>
      <c r="H5" s="832">
        <v>1221</v>
      </c>
      <c r="I5" s="832">
        <v>15218</v>
      </c>
      <c r="J5" s="776">
        <v>21052</v>
      </c>
      <c r="K5" s="776">
        <v>25</v>
      </c>
      <c r="L5" s="832">
        <v>103</v>
      </c>
      <c r="M5" s="832">
        <v>26491</v>
      </c>
      <c r="N5" s="832">
        <v>33254</v>
      </c>
      <c r="O5" s="836" t="s">
        <v>90</v>
      </c>
      <c r="P5" s="837">
        <v>272051</v>
      </c>
      <c r="Q5" s="103"/>
    </row>
    <row r="6" spans="1:17" s="102" customFormat="1" ht="18" customHeight="1">
      <c r="A6" s="838">
        <v>28</v>
      </c>
      <c r="B6" s="839">
        <v>34477</v>
      </c>
      <c r="C6" s="839">
        <v>103573</v>
      </c>
      <c r="D6" s="839">
        <v>6247</v>
      </c>
      <c r="E6" s="840">
        <v>5534</v>
      </c>
      <c r="F6" s="841">
        <v>144298</v>
      </c>
      <c r="G6" s="842">
        <v>37349</v>
      </c>
      <c r="H6" s="839">
        <v>1288</v>
      </c>
      <c r="I6" s="839">
        <v>11815</v>
      </c>
      <c r="J6" s="788">
        <v>20689</v>
      </c>
      <c r="K6" s="788" t="s">
        <v>90</v>
      </c>
      <c r="L6" s="839">
        <v>53</v>
      </c>
      <c r="M6" s="839">
        <v>25959</v>
      </c>
      <c r="N6" s="839">
        <v>37431</v>
      </c>
      <c r="O6" s="843" t="s">
        <v>90</v>
      </c>
      <c r="P6" s="844">
        <v>278882</v>
      </c>
      <c r="Q6" s="103"/>
    </row>
    <row r="7" spans="1:17" s="102" customFormat="1" ht="18" customHeight="1">
      <c r="A7" s="845">
        <v>29</v>
      </c>
      <c r="B7" s="846">
        <v>35088</v>
      </c>
      <c r="C7" s="846">
        <v>105093</v>
      </c>
      <c r="D7" s="846">
        <v>6187</v>
      </c>
      <c r="E7" s="847">
        <v>5583</v>
      </c>
      <c r="F7" s="848">
        <v>146368</v>
      </c>
      <c r="G7" s="849">
        <v>36424</v>
      </c>
      <c r="H7" s="846">
        <v>1508</v>
      </c>
      <c r="I7" s="846">
        <v>11352</v>
      </c>
      <c r="J7" s="850">
        <v>19441</v>
      </c>
      <c r="K7" s="850" t="s">
        <v>49</v>
      </c>
      <c r="L7" s="846">
        <v>54</v>
      </c>
      <c r="M7" s="846">
        <v>24661</v>
      </c>
      <c r="N7" s="846">
        <v>31484</v>
      </c>
      <c r="O7" s="851" t="s">
        <v>90</v>
      </c>
      <c r="P7" s="852">
        <v>271293</v>
      </c>
      <c r="Q7" s="103"/>
    </row>
    <row r="8" spans="1:16" s="5" customFormat="1" ht="12" customHeight="1">
      <c r="A8" s="29" t="s">
        <v>117</v>
      </c>
      <c r="B8" s="29"/>
      <c r="C8" s="29"/>
      <c r="D8" s="29"/>
      <c r="E8" s="29"/>
      <c r="F8" s="29"/>
      <c r="G8" s="29"/>
      <c r="H8" s="29"/>
      <c r="I8" s="29"/>
      <c r="J8" s="29"/>
      <c r="K8" s="29"/>
      <c r="L8" s="29"/>
      <c r="M8" s="29"/>
      <c r="N8" s="29"/>
      <c r="O8" s="29"/>
      <c r="P8" s="36" t="s">
        <v>60</v>
      </c>
    </row>
    <row r="9" spans="1:16" s="5" customFormat="1" ht="12" customHeight="1">
      <c r="A9" s="54" t="s">
        <v>225</v>
      </c>
      <c r="B9" s="54"/>
      <c r="C9" s="29"/>
      <c r="D9" s="29"/>
      <c r="E9" s="29"/>
      <c r="F9" s="29"/>
      <c r="G9" s="29"/>
      <c r="H9" s="29"/>
      <c r="I9" s="29"/>
      <c r="J9" s="29"/>
      <c r="K9" s="55"/>
      <c r="L9" s="29"/>
      <c r="M9" s="55"/>
      <c r="N9" s="29"/>
      <c r="O9" s="29"/>
      <c r="P9" s="53" t="s">
        <v>610</v>
      </c>
    </row>
    <row r="10" spans="7:16" s="5" customFormat="1" ht="10.5">
      <c r="G10" s="63"/>
      <c r="I10" s="6"/>
      <c r="P10" s="7"/>
    </row>
  </sheetData>
  <sheetProtection/>
  <mergeCells count="10">
    <mergeCell ref="K2:K4"/>
    <mergeCell ref="L2:L4"/>
    <mergeCell ref="N2:N4"/>
    <mergeCell ref="O2:O4"/>
    <mergeCell ref="B2:B4"/>
    <mergeCell ref="C2:C4"/>
    <mergeCell ref="D2:D4"/>
    <mergeCell ref="F2:F4"/>
    <mergeCell ref="H2:H4"/>
    <mergeCell ref="I2:I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X20"/>
  <sheetViews>
    <sheetView zoomScalePageLayoutView="0" workbookViewId="0" topLeftCell="A1">
      <selection activeCell="G17" sqref="G17"/>
    </sheetView>
  </sheetViews>
  <sheetFormatPr defaultColWidth="8.796875" defaultRowHeight="14.25"/>
  <cols>
    <col min="1" max="1" width="5.8984375" style="1" customWidth="1"/>
    <col min="2" max="2" width="6.59765625" style="1" customWidth="1"/>
    <col min="3" max="3" width="9.09765625" style="1" customWidth="1"/>
    <col min="4" max="4" width="6.59765625" style="1" customWidth="1"/>
    <col min="5" max="5" width="8.69921875" style="1" customWidth="1"/>
    <col min="6" max="6" width="6.19921875" style="1" customWidth="1"/>
    <col min="7" max="7" width="7.8984375" style="1" customWidth="1"/>
    <col min="8" max="8" width="7.09765625" style="1" customWidth="1"/>
    <col min="9" max="9" width="6.3984375" style="1" customWidth="1"/>
    <col min="10" max="10" width="6.19921875" style="1" customWidth="1"/>
    <col min="11" max="11" width="7" style="1" customWidth="1"/>
    <col min="12" max="12" width="7.19921875" style="1" customWidth="1"/>
    <col min="13" max="13" width="6.59765625" style="1" customWidth="1"/>
    <col min="14" max="16384" width="9" style="1" customWidth="1"/>
  </cols>
  <sheetData>
    <row r="1" ht="15" customHeight="1">
      <c r="A1" s="96" t="s">
        <v>226</v>
      </c>
    </row>
    <row r="2" s="61" customFormat="1" ht="15" customHeight="1" thickBot="1">
      <c r="A2" s="56" t="s">
        <v>59</v>
      </c>
    </row>
    <row r="3" spans="1:13" s="213" customFormat="1" ht="15.75" customHeight="1" thickTop="1">
      <c r="A3" s="148" t="s">
        <v>44</v>
      </c>
      <c r="B3" s="647" t="s">
        <v>227</v>
      </c>
      <c r="C3" s="211"/>
      <c r="D3" s="650" t="s">
        <v>228</v>
      </c>
      <c r="E3" s="650" t="s">
        <v>229</v>
      </c>
      <c r="F3" s="650" t="s">
        <v>230</v>
      </c>
      <c r="G3" s="650" t="s">
        <v>231</v>
      </c>
      <c r="H3" s="650" t="s">
        <v>232</v>
      </c>
      <c r="I3" s="212"/>
      <c r="J3" s="653" t="s">
        <v>233</v>
      </c>
      <c r="K3" s="656" t="s">
        <v>234</v>
      </c>
      <c r="L3" s="659" t="s">
        <v>235</v>
      </c>
      <c r="M3" s="647" t="s">
        <v>236</v>
      </c>
    </row>
    <row r="4" spans="1:13" s="213" customFormat="1" ht="15.75" customHeight="1">
      <c r="A4" s="214"/>
      <c r="B4" s="648"/>
      <c r="C4" s="662" t="s">
        <v>237</v>
      </c>
      <c r="D4" s="651"/>
      <c r="E4" s="651"/>
      <c r="F4" s="635"/>
      <c r="G4" s="651"/>
      <c r="H4" s="651"/>
      <c r="I4" s="215" t="s">
        <v>57</v>
      </c>
      <c r="J4" s="654"/>
      <c r="K4" s="657"/>
      <c r="L4" s="660"/>
      <c r="M4" s="648"/>
    </row>
    <row r="5" spans="1:13" s="213" customFormat="1" ht="15.75" customHeight="1">
      <c r="A5" s="216" t="s">
        <v>65</v>
      </c>
      <c r="B5" s="649"/>
      <c r="C5" s="663"/>
      <c r="D5" s="652"/>
      <c r="E5" s="652"/>
      <c r="F5" s="636"/>
      <c r="G5" s="652"/>
      <c r="H5" s="652"/>
      <c r="I5" s="217"/>
      <c r="J5" s="655"/>
      <c r="K5" s="658"/>
      <c r="L5" s="661"/>
      <c r="M5" s="649"/>
    </row>
    <row r="6" spans="1:15" s="213" customFormat="1" ht="18" customHeight="1">
      <c r="A6" s="853">
        <v>27</v>
      </c>
      <c r="B6" s="854">
        <v>18074</v>
      </c>
      <c r="C6" s="855">
        <v>528</v>
      </c>
      <c r="D6" s="854">
        <v>19270</v>
      </c>
      <c r="E6" s="854">
        <v>18063</v>
      </c>
      <c r="F6" s="854">
        <v>5003</v>
      </c>
      <c r="G6" s="854">
        <v>22833</v>
      </c>
      <c r="H6" s="854">
        <v>12200</v>
      </c>
      <c r="I6" s="854">
        <v>1784</v>
      </c>
      <c r="J6" s="856">
        <v>124</v>
      </c>
      <c r="K6" s="857">
        <v>97351</v>
      </c>
      <c r="L6" s="858">
        <v>95602</v>
      </c>
      <c r="M6" s="859">
        <v>1749</v>
      </c>
      <c r="N6" s="219"/>
      <c r="O6" s="219"/>
    </row>
    <row r="7" spans="1:15" s="213" customFormat="1" ht="18" customHeight="1">
      <c r="A7" s="860">
        <v>28</v>
      </c>
      <c r="B7" s="861">
        <v>17608</v>
      </c>
      <c r="C7" s="862">
        <v>345</v>
      </c>
      <c r="D7" s="861">
        <v>19316</v>
      </c>
      <c r="E7" s="861">
        <v>16789</v>
      </c>
      <c r="F7" s="861">
        <v>4906</v>
      </c>
      <c r="G7" s="861">
        <v>22786</v>
      </c>
      <c r="H7" s="861">
        <v>10421</v>
      </c>
      <c r="I7" s="861">
        <v>1749</v>
      </c>
      <c r="J7" s="863">
        <v>131</v>
      </c>
      <c r="K7" s="864">
        <v>93706</v>
      </c>
      <c r="L7" s="865">
        <v>91756</v>
      </c>
      <c r="M7" s="866">
        <v>1951</v>
      </c>
      <c r="N7" s="219"/>
      <c r="O7" s="219"/>
    </row>
    <row r="8" spans="1:15" s="213" customFormat="1" ht="18" customHeight="1">
      <c r="A8" s="867">
        <v>29</v>
      </c>
      <c r="B8" s="868">
        <v>17302</v>
      </c>
      <c r="C8" s="869">
        <v>189</v>
      </c>
      <c r="D8" s="868">
        <v>18992</v>
      </c>
      <c r="E8" s="868">
        <v>15838</v>
      </c>
      <c r="F8" s="868">
        <v>4738</v>
      </c>
      <c r="G8" s="868">
        <v>21477</v>
      </c>
      <c r="H8" s="868">
        <v>8627</v>
      </c>
      <c r="I8" s="868">
        <v>1951</v>
      </c>
      <c r="J8" s="870">
        <v>124</v>
      </c>
      <c r="K8" s="871">
        <v>89048</v>
      </c>
      <c r="L8" s="872">
        <v>87314</v>
      </c>
      <c r="M8" s="873">
        <v>1734</v>
      </c>
      <c r="N8" s="219"/>
      <c r="O8" s="219"/>
    </row>
    <row r="9" s="29" customFormat="1" ht="12" customHeight="1">
      <c r="M9" s="53" t="s">
        <v>238</v>
      </c>
    </row>
    <row r="10" spans="1:16" s="29" customFormat="1" ht="12" customHeight="1">
      <c r="A10" s="54"/>
      <c r="B10" s="54"/>
      <c r="D10" s="220"/>
      <c r="K10" s="55"/>
      <c r="M10" s="53" t="s">
        <v>586</v>
      </c>
      <c r="N10" s="55"/>
      <c r="P10" s="55"/>
    </row>
    <row r="11" spans="15:24" s="5" customFormat="1" ht="10.5">
      <c r="O11" s="221"/>
      <c r="P11" s="221"/>
      <c r="S11" s="221"/>
      <c r="X11" s="221"/>
    </row>
    <row r="12" spans="14:24" s="5" customFormat="1" ht="10.5">
      <c r="N12" s="222"/>
      <c r="O12" s="222"/>
      <c r="P12" s="222"/>
      <c r="R12" s="222"/>
      <c r="S12" s="222"/>
      <c r="T12" s="222"/>
      <c r="U12" s="222"/>
      <c r="X12" s="222"/>
    </row>
    <row r="13" spans="16:24" s="5" customFormat="1" ht="10.5">
      <c r="P13" s="221"/>
      <c r="S13" s="221"/>
      <c r="X13" s="221"/>
    </row>
    <row r="14" spans="14:24" ht="13.5">
      <c r="N14" s="223"/>
      <c r="O14" s="223"/>
      <c r="P14" s="223"/>
      <c r="Q14" s="223"/>
      <c r="R14" s="223"/>
      <c r="S14" s="223"/>
      <c r="X14" s="223"/>
    </row>
    <row r="15" spans="15:19" ht="13.5">
      <c r="O15" s="224"/>
      <c r="P15" s="224"/>
      <c r="S15" s="224"/>
    </row>
    <row r="16" spans="14:24" ht="13.5">
      <c r="N16" s="223"/>
      <c r="O16" s="223"/>
      <c r="P16" s="223"/>
      <c r="Q16" s="223"/>
      <c r="S16" s="223"/>
      <c r="T16" s="223"/>
      <c r="U16" s="223"/>
      <c r="W16" s="223"/>
      <c r="X16" s="223"/>
    </row>
    <row r="17" spans="14:24" ht="13.5">
      <c r="N17" s="224"/>
      <c r="O17" s="224"/>
      <c r="P17" s="224"/>
      <c r="S17" s="224"/>
      <c r="X17" s="224"/>
    </row>
    <row r="18" spans="14:24" ht="13.5">
      <c r="N18" s="223"/>
      <c r="O18" s="223"/>
      <c r="P18" s="223"/>
      <c r="Q18" s="223"/>
      <c r="S18" s="223"/>
      <c r="T18" s="223"/>
      <c r="U18" s="223"/>
      <c r="X18" s="223"/>
    </row>
    <row r="20" spans="14:24" ht="13.5">
      <c r="N20" s="223"/>
      <c r="O20" s="223"/>
      <c r="P20" s="223"/>
      <c r="Q20" s="223"/>
      <c r="R20" s="223"/>
      <c r="S20" s="223"/>
      <c r="X20" s="223"/>
    </row>
  </sheetData>
  <sheetProtection/>
  <mergeCells count="11">
    <mergeCell ref="J3:J5"/>
    <mergeCell ref="K3:K5"/>
    <mergeCell ref="L3:L5"/>
    <mergeCell ref="M3:M5"/>
    <mergeCell ref="C4:C5"/>
    <mergeCell ref="B3:B5"/>
    <mergeCell ref="D3:D5"/>
    <mergeCell ref="E3:E5"/>
    <mergeCell ref="F3:F5"/>
    <mergeCell ref="G3:G5"/>
    <mergeCell ref="H3:H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10"/>
  <sheetViews>
    <sheetView zoomScalePageLayoutView="0" workbookViewId="0" topLeftCell="A1">
      <selection activeCell="A1" sqref="A1"/>
    </sheetView>
  </sheetViews>
  <sheetFormatPr defaultColWidth="8.796875" defaultRowHeight="14.25"/>
  <cols>
    <col min="1" max="1" width="5.69921875" style="1" customWidth="1"/>
    <col min="2" max="2" width="6.3984375" style="1" customWidth="1"/>
    <col min="3" max="3" width="7.19921875" style="1" customWidth="1"/>
    <col min="4" max="4" width="7.59765625" style="1" customWidth="1"/>
    <col min="5" max="5" width="5.59765625" style="1" customWidth="1"/>
    <col min="6" max="6" width="7" style="1" customWidth="1"/>
    <col min="7" max="7" width="5.8984375" style="1" customWidth="1"/>
    <col min="8" max="8" width="7.3984375" style="1" customWidth="1"/>
    <col min="9" max="9" width="6.5" style="1" customWidth="1"/>
    <col min="10" max="10" width="7.59765625" style="1" customWidth="1"/>
    <col min="11" max="11" width="6.09765625" style="1" customWidth="1"/>
    <col min="12" max="12" width="4.8984375" style="1" customWidth="1"/>
    <col min="13" max="13" width="6.09765625" style="1" customWidth="1"/>
    <col min="14" max="14" width="8.09765625" style="1" customWidth="1"/>
    <col min="15" max="16384" width="9" style="1" customWidth="1"/>
  </cols>
  <sheetData>
    <row r="1" s="61" customFormat="1" ht="15" customHeight="1" thickBot="1">
      <c r="A1" s="56" t="s">
        <v>152</v>
      </c>
    </row>
    <row r="2" spans="1:14" s="213" customFormat="1" ht="15.75" customHeight="1" thickTop="1">
      <c r="A2" s="225" t="s">
        <v>44</v>
      </c>
      <c r="B2" s="226"/>
      <c r="C2" s="667" t="s">
        <v>239</v>
      </c>
      <c r="D2" s="227"/>
      <c r="E2" s="227"/>
      <c r="F2" s="228"/>
      <c r="G2" s="615" t="s">
        <v>240</v>
      </c>
      <c r="H2" s="664" t="s">
        <v>241</v>
      </c>
      <c r="I2" s="664" t="s">
        <v>242</v>
      </c>
      <c r="J2" s="615" t="s">
        <v>243</v>
      </c>
      <c r="K2" s="664" t="s">
        <v>244</v>
      </c>
      <c r="L2" s="664" t="s">
        <v>245</v>
      </c>
      <c r="M2" s="631" t="s">
        <v>246</v>
      </c>
      <c r="N2" s="229"/>
    </row>
    <row r="3" spans="1:14" s="213" customFormat="1" ht="15.75" customHeight="1">
      <c r="A3" s="230"/>
      <c r="B3" s="231" t="s">
        <v>55</v>
      </c>
      <c r="C3" s="668"/>
      <c r="D3" s="232" t="s">
        <v>247</v>
      </c>
      <c r="E3" s="232" t="s">
        <v>248</v>
      </c>
      <c r="F3" s="232" t="s">
        <v>249</v>
      </c>
      <c r="G3" s="629"/>
      <c r="H3" s="670"/>
      <c r="I3" s="670"/>
      <c r="J3" s="629"/>
      <c r="K3" s="670"/>
      <c r="L3" s="635"/>
      <c r="M3" s="665"/>
      <c r="N3" s="233" t="s">
        <v>250</v>
      </c>
    </row>
    <row r="4" spans="1:14" s="213" customFormat="1" ht="15.75" customHeight="1">
      <c r="A4" s="234" t="s">
        <v>65</v>
      </c>
      <c r="B4" s="235"/>
      <c r="C4" s="669"/>
      <c r="D4" s="236" t="s">
        <v>251</v>
      </c>
      <c r="E4" s="236" t="s">
        <v>252</v>
      </c>
      <c r="F4" s="236" t="s">
        <v>253</v>
      </c>
      <c r="G4" s="630"/>
      <c r="H4" s="671"/>
      <c r="I4" s="671"/>
      <c r="J4" s="630"/>
      <c r="K4" s="671"/>
      <c r="L4" s="636"/>
      <c r="M4" s="666"/>
      <c r="N4" s="237"/>
    </row>
    <row r="5" spans="1:15" s="213" customFormat="1" ht="18" customHeight="1">
      <c r="A5" s="238">
        <v>27</v>
      </c>
      <c r="B5" s="239">
        <v>1331</v>
      </c>
      <c r="C5" s="239">
        <v>54436</v>
      </c>
      <c r="D5" s="239">
        <v>53716</v>
      </c>
      <c r="E5" s="239">
        <v>551</v>
      </c>
      <c r="F5" s="239">
        <v>169</v>
      </c>
      <c r="G5" s="239" t="s">
        <v>90</v>
      </c>
      <c r="H5" s="239">
        <v>11117</v>
      </c>
      <c r="I5" s="239">
        <v>4594</v>
      </c>
      <c r="J5" s="239">
        <v>22308</v>
      </c>
      <c r="K5" s="239">
        <v>701</v>
      </c>
      <c r="L5" s="239" t="s">
        <v>90</v>
      </c>
      <c r="M5" s="240">
        <v>1115</v>
      </c>
      <c r="N5" s="241">
        <v>95602</v>
      </c>
      <c r="O5" s="242"/>
    </row>
    <row r="6" spans="1:15" s="213" customFormat="1" ht="18" customHeight="1">
      <c r="A6" s="243">
        <v>28</v>
      </c>
      <c r="B6" s="244">
        <v>1276</v>
      </c>
      <c r="C6" s="244">
        <v>52245</v>
      </c>
      <c r="D6" s="244">
        <v>51562</v>
      </c>
      <c r="E6" s="244">
        <v>524</v>
      </c>
      <c r="F6" s="244">
        <v>159</v>
      </c>
      <c r="G6" s="244" t="s">
        <v>90</v>
      </c>
      <c r="H6" s="244">
        <v>10490</v>
      </c>
      <c r="I6" s="244">
        <v>4173</v>
      </c>
      <c r="J6" s="244">
        <v>22499</v>
      </c>
      <c r="K6" s="244">
        <v>662</v>
      </c>
      <c r="L6" s="244" t="s">
        <v>90</v>
      </c>
      <c r="M6" s="245">
        <v>410</v>
      </c>
      <c r="N6" s="246">
        <v>91756</v>
      </c>
      <c r="O6" s="242"/>
    </row>
    <row r="7" spans="1:15" s="213" customFormat="1" ht="18" customHeight="1">
      <c r="A7" s="247">
        <v>29</v>
      </c>
      <c r="B7" s="248">
        <v>1277</v>
      </c>
      <c r="C7" s="248">
        <v>49098</v>
      </c>
      <c r="D7" s="248">
        <v>48537</v>
      </c>
      <c r="E7" s="248">
        <v>425</v>
      </c>
      <c r="F7" s="248">
        <v>136</v>
      </c>
      <c r="G7" s="248" t="s">
        <v>587</v>
      </c>
      <c r="H7" s="248">
        <v>10106</v>
      </c>
      <c r="I7" s="248">
        <v>3934</v>
      </c>
      <c r="J7" s="248">
        <v>21551</v>
      </c>
      <c r="K7" s="248">
        <v>612</v>
      </c>
      <c r="L7" s="248">
        <v>8</v>
      </c>
      <c r="M7" s="249">
        <v>728</v>
      </c>
      <c r="N7" s="250">
        <v>87314</v>
      </c>
      <c r="O7" s="242"/>
    </row>
    <row r="8" spans="1:14" s="29" customFormat="1" ht="12" customHeight="1">
      <c r="A8" s="29" t="s">
        <v>254</v>
      </c>
      <c r="N8" s="53" t="s">
        <v>238</v>
      </c>
    </row>
    <row r="9" spans="1:15" s="29" customFormat="1" ht="12" customHeight="1">
      <c r="A9" s="54"/>
      <c r="B9" s="54"/>
      <c r="M9" s="55"/>
      <c r="N9" s="53" t="s">
        <v>586</v>
      </c>
      <c r="O9" s="55"/>
    </row>
    <row r="10" ht="13.5">
      <c r="E10" s="251"/>
    </row>
  </sheetData>
  <sheetProtection/>
  <mergeCells count="8">
    <mergeCell ref="L2:L4"/>
    <mergeCell ref="M2:M4"/>
    <mergeCell ref="C2:C4"/>
    <mergeCell ref="G2:G4"/>
    <mergeCell ref="H2:H4"/>
    <mergeCell ref="I2:I4"/>
    <mergeCell ref="J2:J4"/>
    <mergeCell ref="K2:K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Y20"/>
  <sheetViews>
    <sheetView zoomScalePageLayoutView="0" workbookViewId="0" topLeftCell="A1">
      <selection activeCell="A1" sqref="A1"/>
    </sheetView>
  </sheetViews>
  <sheetFormatPr defaultColWidth="8.796875" defaultRowHeight="14.25"/>
  <cols>
    <col min="1" max="1" width="5.59765625" style="1" customWidth="1"/>
    <col min="2" max="2" width="7.3984375" style="1" customWidth="1"/>
    <col min="3" max="3" width="0.203125" style="1" customWidth="1"/>
    <col min="4" max="4" width="7.5" style="1" customWidth="1"/>
    <col min="5" max="5" width="7.59765625" style="1" customWidth="1"/>
    <col min="6" max="6" width="7.09765625" style="1" customWidth="1"/>
    <col min="7" max="7" width="8.69921875" style="1" customWidth="1"/>
    <col min="8" max="8" width="6.8984375" style="1" customWidth="1"/>
    <col min="9" max="9" width="5.59765625" style="1" customWidth="1"/>
    <col min="10" max="10" width="8.5" style="1" bestFit="1" customWidth="1"/>
    <col min="11" max="11" width="5.8984375" style="1" customWidth="1"/>
    <col min="12" max="12" width="7.8984375" style="1" customWidth="1"/>
    <col min="13" max="13" width="8.5" style="1" customWidth="1"/>
    <col min="14" max="14" width="10.8984375" style="1" customWidth="1"/>
    <col min="15" max="16384" width="9" style="1" customWidth="1"/>
  </cols>
  <sheetData>
    <row r="1" ht="15" customHeight="1">
      <c r="A1" s="110" t="s">
        <v>255</v>
      </c>
    </row>
    <row r="2" s="61" customFormat="1" ht="15" customHeight="1" thickBot="1">
      <c r="A2" s="56" t="s">
        <v>59</v>
      </c>
    </row>
    <row r="3" spans="1:14" s="57" customFormat="1" ht="15.75" customHeight="1" thickTop="1">
      <c r="A3" s="95" t="s">
        <v>44</v>
      </c>
      <c r="B3" s="108"/>
      <c r="C3" s="615"/>
      <c r="D3" s="615" t="s">
        <v>256</v>
      </c>
      <c r="E3" s="615" t="s">
        <v>257</v>
      </c>
      <c r="F3" s="252"/>
      <c r="G3" s="679" t="s">
        <v>258</v>
      </c>
      <c r="H3" s="615" t="s">
        <v>232</v>
      </c>
      <c r="I3" s="615" t="s">
        <v>259</v>
      </c>
      <c r="J3" s="252"/>
      <c r="K3" s="631" t="s">
        <v>233</v>
      </c>
      <c r="L3" s="253"/>
      <c r="M3" s="672" t="s">
        <v>260</v>
      </c>
      <c r="N3" s="620" t="s">
        <v>261</v>
      </c>
    </row>
    <row r="4" spans="1:14" s="57" customFormat="1" ht="15.75" customHeight="1">
      <c r="A4" s="91"/>
      <c r="B4" s="14" t="s">
        <v>262</v>
      </c>
      <c r="C4" s="629"/>
      <c r="D4" s="677"/>
      <c r="E4" s="629"/>
      <c r="F4" s="101" t="s">
        <v>147</v>
      </c>
      <c r="G4" s="680"/>
      <c r="H4" s="629"/>
      <c r="I4" s="629"/>
      <c r="J4" s="101" t="s">
        <v>57</v>
      </c>
      <c r="K4" s="665"/>
      <c r="L4" s="254" t="s">
        <v>263</v>
      </c>
      <c r="M4" s="673"/>
      <c r="N4" s="675"/>
    </row>
    <row r="5" spans="1:14" s="57" customFormat="1" ht="15.75" customHeight="1">
      <c r="A5" s="87" t="s">
        <v>48</v>
      </c>
      <c r="B5" s="67"/>
      <c r="C5" s="630"/>
      <c r="D5" s="678"/>
      <c r="E5" s="630"/>
      <c r="F5" s="255"/>
      <c r="G5" s="681"/>
      <c r="H5" s="630"/>
      <c r="I5" s="630"/>
      <c r="J5" s="255"/>
      <c r="K5" s="666"/>
      <c r="L5" s="256"/>
      <c r="M5" s="674"/>
      <c r="N5" s="676"/>
    </row>
    <row r="6" spans="1:15" s="213" customFormat="1" ht="18" customHeight="1">
      <c r="A6" s="238">
        <v>27</v>
      </c>
      <c r="B6" s="874">
        <v>10944</v>
      </c>
      <c r="C6" s="874"/>
      <c r="D6" s="874">
        <v>11254</v>
      </c>
      <c r="E6" s="874">
        <v>13099</v>
      </c>
      <c r="F6" s="874">
        <v>6866</v>
      </c>
      <c r="G6" s="875" t="s">
        <v>264</v>
      </c>
      <c r="H6" s="874">
        <v>7251</v>
      </c>
      <c r="I6" s="875" t="s">
        <v>90</v>
      </c>
      <c r="J6" s="876">
        <v>802</v>
      </c>
      <c r="K6" s="877">
        <v>24</v>
      </c>
      <c r="L6" s="878">
        <v>50240</v>
      </c>
      <c r="M6" s="879">
        <v>49645</v>
      </c>
      <c r="N6" s="877">
        <v>595</v>
      </c>
      <c r="O6" s="219"/>
    </row>
    <row r="7" spans="1:15" s="213" customFormat="1" ht="18" customHeight="1">
      <c r="A7" s="257">
        <v>28</v>
      </c>
      <c r="B7" s="880">
        <v>11206</v>
      </c>
      <c r="C7" s="880"/>
      <c r="D7" s="880">
        <v>11844</v>
      </c>
      <c r="E7" s="880">
        <v>13638</v>
      </c>
      <c r="F7" s="880">
        <v>7196</v>
      </c>
      <c r="G7" s="881" t="s">
        <v>264</v>
      </c>
      <c r="H7" s="880">
        <v>7770</v>
      </c>
      <c r="I7" s="881">
        <v>100</v>
      </c>
      <c r="J7" s="882">
        <v>595</v>
      </c>
      <c r="K7" s="883">
        <v>23</v>
      </c>
      <c r="L7" s="884">
        <v>52372</v>
      </c>
      <c r="M7" s="885">
        <v>50954</v>
      </c>
      <c r="N7" s="883">
        <v>1418</v>
      </c>
      <c r="O7" s="219"/>
    </row>
    <row r="8" spans="1:15" s="213" customFormat="1" ht="18" customHeight="1">
      <c r="A8" s="247">
        <v>29</v>
      </c>
      <c r="B8" s="886">
        <v>11363</v>
      </c>
      <c r="C8" s="886"/>
      <c r="D8" s="886">
        <v>12628</v>
      </c>
      <c r="E8" s="886">
        <v>14148</v>
      </c>
      <c r="F8" s="886">
        <v>7466</v>
      </c>
      <c r="G8" s="887" t="str">
        <f>G6</f>
        <v>- </v>
      </c>
      <c r="H8" s="886">
        <v>8125</v>
      </c>
      <c r="I8" s="888">
        <v>100</v>
      </c>
      <c r="J8" s="889">
        <v>1418</v>
      </c>
      <c r="K8" s="890">
        <v>48</v>
      </c>
      <c r="L8" s="891">
        <v>55297</v>
      </c>
      <c r="M8" s="892">
        <v>54052</v>
      </c>
      <c r="N8" s="890">
        <v>1245</v>
      </c>
      <c r="O8" s="219"/>
    </row>
    <row r="9" s="29" customFormat="1" ht="12" customHeight="1">
      <c r="N9" s="53" t="s">
        <v>238</v>
      </c>
    </row>
    <row r="10" spans="1:17" s="29" customFormat="1" ht="12" customHeight="1">
      <c r="A10" s="54"/>
      <c r="B10" s="54"/>
      <c r="L10" s="55"/>
      <c r="N10" s="53" t="s">
        <v>586</v>
      </c>
      <c r="O10" s="55"/>
      <c r="Q10" s="55"/>
    </row>
    <row r="11" spans="14:25" s="5" customFormat="1" ht="13.5" customHeight="1">
      <c r="N11" s="7"/>
      <c r="P11" s="221"/>
      <c r="Q11" s="221"/>
      <c r="T11" s="221"/>
      <c r="Y11" s="221"/>
    </row>
    <row r="12" spans="15:25" ht="13.5" customHeight="1">
      <c r="O12" s="223"/>
      <c r="P12" s="223"/>
      <c r="Q12" s="223"/>
      <c r="S12" s="223"/>
      <c r="T12" s="223"/>
      <c r="U12" s="223"/>
      <c r="V12" s="223"/>
      <c r="Y12" s="223"/>
    </row>
    <row r="13" spans="17:25" ht="13.5">
      <c r="Q13" s="224"/>
      <c r="T13" s="224"/>
      <c r="Y13" s="224"/>
    </row>
    <row r="14" spans="15:25" ht="13.5">
      <c r="O14" s="223"/>
      <c r="P14" s="223"/>
      <c r="Q14" s="223"/>
      <c r="R14" s="223"/>
      <c r="S14" s="223"/>
      <c r="T14" s="223"/>
      <c r="Y14" s="223"/>
    </row>
    <row r="15" spans="16:20" ht="13.5">
      <c r="P15" s="224"/>
      <c r="Q15" s="224"/>
      <c r="T15" s="224"/>
    </row>
    <row r="16" spans="15:25" ht="13.5">
      <c r="O16" s="223"/>
      <c r="P16" s="223"/>
      <c r="Q16" s="223"/>
      <c r="R16" s="223"/>
      <c r="T16" s="223"/>
      <c r="U16" s="223"/>
      <c r="V16" s="223"/>
      <c r="X16" s="223"/>
      <c r="Y16" s="223"/>
    </row>
    <row r="17" spans="15:25" ht="13.5">
      <c r="O17" s="224"/>
      <c r="P17" s="224"/>
      <c r="Q17" s="224"/>
      <c r="T17" s="224"/>
      <c r="Y17" s="224"/>
    </row>
    <row r="18" spans="15:25" ht="13.5">
      <c r="O18" s="223"/>
      <c r="P18" s="223"/>
      <c r="Q18" s="223"/>
      <c r="R18" s="223"/>
      <c r="T18" s="223"/>
      <c r="U18" s="223"/>
      <c r="V18" s="223"/>
      <c r="Y18" s="223"/>
    </row>
    <row r="20" spans="15:25" ht="13.5">
      <c r="O20" s="223"/>
      <c r="P20" s="223"/>
      <c r="Q20" s="223"/>
      <c r="R20" s="223"/>
      <c r="S20" s="223"/>
      <c r="T20" s="223"/>
      <c r="Y20" s="223"/>
    </row>
  </sheetData>
  <sheetProtection/>
  <mergeCells count="9">
    <mergeCell ref="K3:K5"/>
    <mergeCell ref="M3:M5"/>
    <mergeCell ref="N3:N5"/>
    <mergeCell ref="C3:C5"/>
    <mergeCell ref="D3:D5"/>
    <mergeCell ref="E3:E5"/>
    <mergeCell ref="G3:G5"/>
    <mergeCell ref="H3:H5"/>
    <mergeCell ref="I3:I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9"/>
  <sheetViews>
    <sheetView zoomScalePageLayoutView="0" workbookViewId="0" topLeftCell="A1">
      <selection activeCell="A1" sqref="A1"/>
    </sheetView>
  </sheetViews>
  <sheetFormatPr defaultColWidth="8.796875" defaultRowHeight="14.25"/>
  <sheetData>
    <row r="1" s="61" customFormat="1" ht="15" customHeight="1" thickBot="1">
      <c r="A1" s="56" t="s">
        <v>152</v>
      </c>
    </row>
    <row r="2" spans="1:13" s="57" customFormat="1" ht="15.75" customHeight="1" thickTop="1">
      <c r="A2" s="95" t="s">
        <v>44</v>
      </c>
      <c r="B2" s="108"/>
      <c r="C2" s="615" t="s">
        <v>239</v>
      </c>
      <c r="D2" s="682" t="s">
        <v>265</v>
      </c>
      <c r="E2" s="685" t="s">
        <v>266</v>
      </c>
      <c r="F2" s="685" t="s">
        <v>267</v>
      </c>
      <c r="G2" s="615" t="s">
        <v>268</v>
      </c>
      <c r="H2" s="108"/>
      <c r="I2" s="615" t="s">
        <v>269</v>
      </c>
      <c r="J2" s="108"/>
      <c r="K2" s="615" t="s">
        <v>270</v>
      </c>
      <c r="L2" s="631" t="s">
        <v>246</v>
      </c>
      <c r="M2" s="59"/>
    </row>
    <row r="3" spans="1:13" s="57" customFormat="1" ht="15.75" customHeight="1">
      <c r="A3" s="91"/>
      <c r="B3" s="14" t="s">
        <v>55</v>
      </c>
      <c r="C3" s="629"/>
      <c r="D3" s="683"/>
      <c r="E3" s="686"/>
      <c r="F3" s="686"/>
      <c r="G3" s="629"/>
      <c r="H3" s="101" t="s">
        <v>100</v>
      </c>
      <c r="I3" s="629"/>
      <c r="J3" s="101" t="s">
        <v>51</v>
      </c>
      <c r="K3" s="629"/>
      <c r="L3" s="665"/>
      <c r="M3" s="100" t="s">
        <v>250</v>
      </c>
    </row>
    <row r="4" spans="1:13" s="57" customFormat="1" ht="15.75" customHeight="1">
      <c r="A4" s="87" t="s">
        <v>48</v>
      </c>
      <c r="B4" s="67"/>
      <c r="C4" s="630"/>
      <c r="D4" s="684"/>
      <c r="E4" s="687"/>
      <c r="F4" s="687"/>
      <c r="G4" s="630"/>
      <c r="H4" s="67"/>
      <c r="I4" s="630"/>
      <c r="J4" s="67"/>
      <c r="K4" s="630"/>
      <c r="L4" s="666"/>
      <c r="M4" s="104"/>
    </row>
    <row r="5" spans="1:14" s="213" customFormat="1" ht="18" customHeight="1">
      <c r="A5" s="238">
        <v>27</v>
      </c>
      <c r="B5" s="258">
        <v>1014</v>
      </c>
      <c r="C5" s="258">
        <v>46523</v>
      </c>
      <c r="D5" s="259" t="s">
        <v>90</v>
      </c>
      <c r="E5" s="259" t="s">
        <v>90</v>
      </c>
      <c r="F5" s="258">
        <v>1009</v>
      </c>
      <c r="G5" s="259" t="s">
        <v>90</v>
      </c>
      <c r="H5" s="258">
        <v>131</v>
      </c>
      <c r="I5" s="258">
        <v>895</v>
      </c>
      <c r="J5" s="259" t="s">
        <v>90</v>
      </c>
      <c r="K5" s="259" t="s">
        <v>90</v>
      </c>
      <c r="L5" s="260">
        <v>73</v>
      </c>
      <c r="M5" s="261">
        <v>49645</v>
      </c>
      <c r="N5" s="219"/>
    </row>
    <row r="6" spans="1:14" s="213" customFormat="1" ht="18" customHeight="1">
      <c r="A6" s="243">
        <v>28</v>
      </c>
      <c r="B6" s="262">
        <v>1038</v>
      </c>
      <c r="C6" s="262">
        <v>48115</v>
      </c>
      <c r="D6" s="263" t="s">
        <v>90</v>
      </c>
      <c r="E6" s="263" t="s">
        <v>90</v>
      </c>
      <c r="F6" s="262">
        <v>1131</v>
      </c>
      <c r="G6" s="263" t="s">
        <v>90</v>
      </c>
      <c r="H6" s="262">
        <v>118</v>
      </c>
      <c r="I6" s="262">
        <v>434</v>
      </c>
      <c r="J6" s="263" t="s">
        <v>90</v>
      </c>
      <c r="K6" s="263" t="s">
        <v>90</v>
      </c>
      <c r="L6" s="264">
        <v>117</v>
      </c>
      <c r="M6" s="265">
        <v>50954</v>
      </c>
      <c r="N6" s="219"/>
    </row>
    <row r="7" spans="1:14" s="213" customFormat="1" ht="18" customHeight="1">
      <c r="A7" s="247">
        <v>29</v>
      </c>
      <c r="B7" s="266">
        <v>1115</v>
      </c>
      <c r="C7" s="266">
        <v>49333</v>
      </c>
      <c r="D7" s="267" t="s">
        <v>587</v>
      </c>
      <c r="E7" s="267" t="s">
        <v>587</v>
      </c>
      <c r="F7" s="266">
        <v>2136</v>
      </c>
      <c r="G7" s="267" t="s">
        <v>587</v>
      </c>
      <c r="H7" s="266">
        <v>372</v>
      </c>
      <c r="I7" s="266">
        <v>868</v>
      </c>
      <c r="J7" s="267" t="s">
        <v>587</v>
      </c>
      <c r="K7" s="267" t="s">
        <v>587</v>
      </c>
      <c r="L7" s="268">
        <v>229</v>
      </c>
      <c r="M7" s="269">
        <v>54052</v>
      </c>
      <c r="N7" s="219"/>
    </row>
    <row r="8" spans="1:13" s="29" customFormat="1" ht="12" customHeight="1">
      <c r="A8" s="29" t="s">
        <v>271</v>
      </c>
      <c r="M8" s="53" t="s">
        <v>60</v>
      </c>
    </row>
    <row r="9" spans="1:15" s="29" customFormat="1" ht="12" customHeight="1">
      <c r="A9" s="54"/>
      <c r="B9" s="54"/>
      <c r="L9" s="55"/>
      <c r="M9" s="53" t="s">
        <v>586</v>
      </c>
      <c r="O9" s="55"/>
    </row>
  </sheetData>
  <sheetProtection/>
  <mergeCells count="8">
    <mergeCell ref="K2:K4"/>
    <mergeCell ref="L2:L4"/>
    <mergeCell ref="C2:C4"/>
    <mergeCell ref="D2:D4"/>
    <mergeCell ref="E2:E4"/>
    <mergeCell ref="F2:F4"/>
    <mergeCell ref="G2:G4"/>
    <mergeCell ref="I2:I4"/>
  </mergeCells>
  <printOptions horizontalCentered="1"/>
  <pageMargins left="0" right="0" top="0.3937007874015748" bottom="0.3937007874015748" header="0.31496062992125984" footer="0.31496062992125984"/>
  <pageSetup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U20"/>
  <sheetViews>
    <sheetView zoomScalePageLayoutView="0" workbookViewId="0" topLeftCell="A1">
      <selection activeCell="A1" sqref="A1"/>
    </sheetView>
  </sheetViews>
  <sheetFormatPr defaultColWidth="8.796875" defaultRowHeight="14.25"/>
  <cols>
    <col min="1" max="1" width="7.19921875" style="1" customWidth="1"/>
    <col min="2" max="2" width="9.09765625" style="1" customWidth="1"/>
    <col min="3" max="3" width="10.59765625" style="1" customWidth="1"/>
    <col min="4" max="4" width="9.09765625" style="1" customWidth="1"/>
    <col min="5" max="5" width="10.09765625" style="1" customWidth="1"/>
    <col min="6" max="10" width="9.09765625" style="1" customWidth="1"/>
    <col min="11" max="16384" width="9" style="1" customWidth="1"/>
  </cols>
  <sheetData>
    <row r="1" ht="15" customHeight="1">
      <c r="A1" s="110" t="s">
        <v>272</v>
      </c>
    </row>
    <row r="2" s="61" customFormat="1" ht="14.25" thickBot="1">
      <c r="A2" s="56" t="s">
        <v>59</v>
      </c>
    </row>
    <row r="3" spans="1:10" s="134" customFormat="1" ht="15.75" customHeight="1" thickTop="1">
      <c r="A3" s="148" t="s">
        <v>44</v>
      </c>
      <c r="B3" s="647" t="s">
        <v>227</v>
      </c>
      <c r="C3" s="211"/>
      <c r="D3" s="150"/>
      <c r="E3" s="211"/>
      <c r="F3" s="212"/>
      <c r="G3" s="653" t="s">
        <v>273</v>
      </c>
      <c r="H3" s="270"/>
      <c r="I3" s="659" t="s">
        <v>260</v>
      </c>
      <c r="J3" s="647" t="s">
        <v>261</v>
      </c>
    </row>
    <row r="4" spans="1:10" s="134" customFormat="1" ht="15.75" customHeight="1">
      <c r="A4" s="214"/>
      <c r="B4" s="648"/>
      <c r="C4" s="101" t="s">
        <v>274</v>
      </c>
      <c r="D4" s="271" t="s">
        <v>275</v>
      </c>
      <c r="E4" s="215" t="s">
        <v>276</v>
      </c>
      <c r="F4" s="215" t="s">
        <v>57</v>
      </c>
      <c r="G4" s="654"/>
      <c r="H4" s="272" t="s">
        <v>263</v>
      </c>
      <c r="I4" s="660"/>
      <c r="J4" s="648"/>
    </row>
    <row r="5" spans="1:10" s="134" customFormat="1" ht="15.75" customHeight="1">
      <c r="A5" s="216" t="s">
        <v>65</v>
      </c>
      <c r="B5" s="649"/>
      <c r="C5" s="236" t="s">
        <v>277</v>
      </c>
      <c r="D5" s="273"/>
      <c r="E5" s="273" t="s">
        <v>275</v>
      </c>
      <c r="F5" s="217"/>
      <c r="G5" s="655"/>
      <c r="H5" s="274"/>
      <c r="I5" s="661"/>
      <c r="J5" s="649"/>
    </row>
    <row r="6" spans="1:12" s="134" customFormat="1" ht="18" customHeight="1">
      <c r="A6" s="218">
        <v>27</v>
      </c>
      <c r="B6" s="275">
        <v>4943</v>
      </c>
      <c r="C6" s="275">
        <v>2212</v>
      </c>
      <c r="D6" s="275">
        <v>1711</v>
      </c>
      <c r="E6" s="275">
        <v>1711</v>
      </c>
      <c r="F6" s="275">
        <v>78</v>
      </c>
      <c r="G6" s="276">
        <v>478</v>
      </c>
      <c r="H6" s="277">
        <v>7210</v>
      </c>
      <c r="I6" s="278">
        <v>7142</v>
      </c>
      <c r="J6" s="276">
        <v>68</v>
      </c>
      <c r="K6" s="279"/>
      <c r="L6" s="279"/>
    </row>
    <row r="7" spans="1:12" s="134" customFormat="1" ht="18" customHeight="1">
      <c r="A7" s="133">
        <v>28</v>
      </c>
      <c r="B7" s="280">
        <v>5259</v>
      </c>
      <c r="C7" s="280">
        <v>2366</v>
      </c>
      <c r="D7" s="280">
        <v>1823</v>
      </c>
      <c r="E7" s="280">
        <v>1823</v>
      </c>
      <c r="F7" s="280">
        <v>68</v>
      </c>
      <c r="G7" s="281">
        <v>457</v>
      </c>
      <c r="H7" s="282">
        <v>7608</v>
      </c>
      <c r="I7" s="283">
        <v>7504</v>
      </c>
      <c r="J7" s="281">
        <v>104</v>
      </c>
      <c r="K7" s="279"/>
      <c r="L7" s="279"/>
    </row>
    <row r="8" spans="1:12" s="134" customFormat="1" ht="18" customHeight="1">
      <c r="A8" s="139">
        <v>29</v>
      </c>
      <c r="B8" s="284">
        <v>5569</v>
      </c>
      <c r="C8" s="284">
        <v>2535</v>
      </c>
      <c r="D8" s="284">
        <v>1894</v>
      </c>
      <c r="E8" s="284">
        <v>1894</v>
      </c>
      <c r="F8" s="284">
        <v>104</v>
      </c>
      <c r="G8" s="285">
        <v>515</v>
      </c>
      <c r="H8" s="286">
        <v>8083</v>
      </c>
      <c r="I8" s="287">
        <v>7956</v>
      </c>
      <c r="J8" s="285">
        <v>126</v>
      </c>
      <c r="K8" s="279"/>
      <c r="L8" s="279"/>
    </row>
    <row r="9" s="29" customFormat="1" ht="12" customHeight="1">
      <c r="J9" s="53" t="s">
        <v>238</v>
      </c>
    </row>
    <row r="10" spans="1:13" s="29" customFormat="1" ht="12" customHeight="1">
      <c r="A10" s="54"/>
      <c r="B10" s="54"/>
      <c r="G10" s="288"/>
      <c r="H10" s="288"/>
      <c r="I10" s="288"/>
      <c r="J10" s="53" t="s">
        <v>586</v>
      </c>
      <c r="K10" s="55"/>
      <c r="M10" s="55"/>
    </row>
    <row r="11" spans="7:21" s="29" customFormat="1" ht="13.5" customHeight="1">
      <c r="G11" s="288"/>
      <c r="H11" s="288"/>
      <c r="I11" s="288"/>
      <c r="J11" s="53"/>
      <c r="L11" s="289"/>
      <c r="M11" s="289"/>
      <c r="P11" s="289"/>
      <c r="U11" s="289"/>
    </row>
    <row r="12" spans="11:21" s="5" customFormat="1" ht="10.5">
      <c r="K12" s="222"/>
      <c r="L12" s="222"/>
      <c r="M12" s="222"/>
      <c r="O12" s="222"/>
      <c r="P12" s="222"/>
      <c r="Q12" s="222"/>
      <c r="R12" s="222"/>
      <c r="U12" s="222"/>
    </row>
    <row r="13" spans="13:21" s="5" customFormat="1" ht="10.5">
      <c r="M13" s="221"/>
      <c r="P13" s="221"/>
      <c r="U13" s="221"/>
    </row>
    <row r="14" spans="11:21" ht="13.5">
      <c r="K14" s="223"/>
      <c r="L14" s="223"/>
      <c r="M14" s="223"/>
      <c r="N14" s="223"/>
      <c r="O14" s="223"/>
      <c r="P14" s="223"/>
      <c r="U14" s="223"/>
    </row>
    <row r="15" spans="12:16" ht="13.5">
      <c r="L15" s="224"/>
      <c r="M15" s="224"/>
      <c r="P15" s="224"/>
    </row>
    <row r="16" spans="11:21" ht="13.5">
      <c r="K16" s="223"/>
      <c r="L16" s="223"/>
      <c r="M16" s="223"/>
      <c r="N16" s="223"/>
      <c r="P16" s="223"/>
      <c r="Q16" s="223"/>
      <c r="R16" s="223"/>
      <c r="T16" s="223"/>
      <c r="U16" s="223"/>
    </row>
    <row r="17" spans="11:21" ht="13.5">
      <c r="K17" s="224"/>
      <c r="L17" s="224"/>
      <c r="M17" s="224"/>
      <c r="P17" s="224"/>
      <c r="U17" s="224"/>
    </row>
    <row r="18" spans="11:21" ht="13.5">
      <c r="K18" s="223"/>
      <c r="L18" s="223"/>
      <c r="M18" s="223"/>
      <c r="N18" s="223"/>
      <c r="P18" s="223"/>
      <c r="Q18" s="223"/>
      <c r="R18" s="223"/>
      <c r="U18" s="223"/>
    </row>
    <row r="20" spans="11:21" ht="13.5">
      <c r="K20" s="223"/>
      <c r="L20" s="223"/>
      <c r="M20" s="223"/>
      <c r="N20" s="223"/>
      <c r="O20" s="223"/>
      <c r="P20" s="223"/>
      <c r="U20" s="223"/>
    </row>
  </sheetData>
  <sheetProtection/>
  <mergeCells count="4">
    <mergeCell ref="B3:B5"/>
    <mergeCell ref="G3:G5"/>
    <mergeCell ref="I3:I5"/>
    <mergeCell ref="J3:J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Q19"/>
  <sheetViews>
    <sheetView zoomScalePageLayoutView="0" workbookViewId="0" topLeftCell="A1">
      <selection activeCell="A1" sqref="A1"/>
    </sheetView>
  </sheetViews>
  <sheetFormatPr defaultColWidth="8.796875" defaultRowHeight="14.25"/>
  <cols>
    <col min="1" max="1" width="12.8984375" style="1" customWidth="1"/>
    <col min="2" max="7" width="13.09765625" style="1" customWidth="1"/>
    <col min="8" max="16384" width="9" style="1" customWidth="1"/>
  </cols>
  <sheetData>
    <row r="1" ht="15" customHeight="1" thickBot="1">
      <c r="A1" s="56" t="s">
        <v>152</v>
      </c>
    </row>
    <row r="2" spans="1:7" s="134" customFormat="1" ht="15.75" customHeight="1" thickTop="1">
      <c r="A2" s="148" t="s">
        <v>44</v>
      </c>
      <c r="B2" s="149"/>
      <c r="C2" s="650"/>
      <c r="D2" s="290"/>
      <c r="E2" s="291" t="s">
        <v>278</v>
      </c>
      <c r="F2" s="653" t="s">
        <v>279</v>
      </c>
      <c r="G2" s="292"/>
    </row>
    <row r="3" spans="1:7" s="134" customFormat="1" ht="12" customHeight="1">
      <c r="A3" s="214"/>
      <c r="B3" s="133" t="s">
        <v>280</v>
      </c>
      <c r="C3" s="651"/>
      <c r="D3" s="215" t="s">
        <v>281</v>
      </c>
      <c r="E3" s="293" t="s">
        <v>282</v>
      </c>
      <c r="F3" s="654"/>
      <c r="G3" s="294" t="s">
        <v>250</v>
      </c>
    </row>
    <row r="4" spans="1:7" s="134" customFormat="1" ht="15.75" customHeight="1">
      <c r="A4" s="216" t="s">
        <v>65</v>
      </c>
      <c r="B4" s="295"/>
      <c r="C4" s="652"/>
      <c r="D4" s="273"/>
      <c r="E4" s="296" t="s">
        <v>283</v>
      </c>
      <c r="F4" s="655"/>
      <c r="G4" s="167"/>
    </row>
    <row r="5" spans="1:8" s="134" customFormat="1" ht="18" customHeight="1">
      <c r="A5" s="218">
        <v>27</v>
      </c>
      <c r="B5" s="297">
        <v>264</v>
      </c>
      <c r="C5" s="297">
        <v>6186</v>
      </c>
      <c r="D5" s="297">
        <v>83</v>
      </c>
      <c r="E5" s="275" t="s">
        <v>90</v>
      </c>
      <c r="F5" s="298">
        <v>608</v>
      </c>
      <c r="G5" s="299">
        <v>7142</v>
      </c>
      <c r="H5" s="279"/>
    </row>
    <row r="6" spans="1:8" s="134" customFormat="1" ht="18" customHeight="1">
      <c r="A6" s="133">
        <v>28</v>
      </c>
      <c r="B6" s="300">
        <v>301</v>
      </c>
      <c r="C6" s="300">
        <v>6503</v>
      </c>
      <c r="D6" s="300">
        <v>86</v>
      </c>
      <c r="E6" s="280" t="s">
        <v>90</v>
      </c>
      <c r="F6" s="301">
        <v>614</v>
      </c>
      <c r="G6" s="302">
        <v>7504</v>
      </c>
      <c r="H6" s="279"/>
    </row>
    <row r="7" spans="1:8" s="134" customFormat="1" ht="18" customHeight="1">
      <c r="A7" s="139">
        <v>29</v>
      </c>
      <c r="B7" s="303">
        <v>271</v>
      </c>
      <c r="C7" s="303">
        <v>6922</v>
      </c>
      <c r="D7" s="303">
        <v>106</v>
      </c>
      <c r="E7" s="284" t="s">
        <v>587</v>
      </c>
      <c r="F7" s="304">
        <v>658</v>
      </c>
      <c r="G7" s="305">
        <v>7956</v>
      </c>
      <c r="H7" s="279"/>
    </row>
    <row r="8" spans="1:7" s="29" customFormat="1" ht="12" customHeight="1">
      <c r="A8" s="29" t="s">
        <v>271</v>
      </c>
      <c r="G8" s="53" t="s">
        <v>238</v>
      </c>
    </row>
    <row r="9" spans="1:9" s="29" customFormat="1" ht="12" customHeight="1">
      <c r="A9" s="54"/>
      <c r="B9" s="54"/>
      <c r="D9" s="54"/>
      <c r="E9" s="54"/>
      <c r="F9" s="54"/>
      <c r="G9" s="53" t="s">
        <v>586</v>
      </c>
      <c r="I9" s="55"/>
    </row>
    <row r="10" spans="4:17" s="29" customFormat="1" ht="12.75" customHeight="1">
      <c r="D10" s="54"/>
      <c r="E10" s="54"/>
      <c r="F10" s="54"/>
      <c r="G10" s="53"/>
      <c r="H10" s="289"/>
      <c r="I10" s="289"/>
      <c r="L10" s="289"/>
      <c r="Q10" s="289"/>
    </row>
    <row r="11" spans="8:17" s="5" customFormat="1" ht="13.5" customHeight="1">
      <c r="H11" s="222"/>
      <c r="I11" s="222"/>
      <c r="K11" s="222"/>
      <c r="L11" s="222"/>
      <c r="M11" s="222"/>
      <c r="N11" s="222"/>
      <c r="Q11" s="222"/>
    </row>
    <row r="12" spans="9:17" ht="13.5" customHeight="1">
      <c r="I12" s="224"/>
      <c r="L12" s="224"/>
      <c r="Q12" s="224"/>
    </row>
    <row r="13" spans="8:17" ht="13.5" customHeight="1">
      <c r="H13" s="223"/>
      <c r="I13" s="223"/>
      <c r="J13" s="223"/>
      <c r="K13" s="223"/>
      <c r="L13" s="223"/>
      <c r="Q13" s="223"/>
    </row>
    <row r="14" spans="8:12" ht="13.5" customHeight="1">
      <c r="H14" s="224"/>
      <c r="I14" s="224"/>
      <c r="L14" s="224"/>
    </row>
    <row r="15" spans="8:17" ht="13.5" customHeight="1">
      <c r="H15" s="223"/>
      <c r="I15" s="223"/>
      <c r="J15" s="223"/>
      <c r="L15" s="223"/>
      <c r="M15" s="223"/>
      <c r="N15" s="223"/>
      <c r="P15" s="223"/>
      <c r="Q15" s="223"/>
    </row>
    <row r="16" spans="8:17" ht="13.5" customHeight="1">
      <c r="H16" s="224"/>
      <c r="I16" s="224"/>
      <c r="L16" s="224"/>
      <c r="Q16" s="224"/>
    </row>
    <row r="17" spans="8:17" ht="13.5" customHeight="1">
      <c r="H17" s="223"/>
      <c r="I17" s="223"/>
      <c r="J17" s="223"/>
      <c r="L17" s="223"/>
      <c r="M17" s="223"/>
      <c r="N17" s="223"/>
      <c r="Q17" s="223"/>
    </row>
    <row r="18" ht="13.5" customHeight="1"/>
    <row r="19" spans="8:17" ht="13.5" customHeight="1">
      <c r="H19" s="223"/>
      <c r="I19" s="223"/>
      <c r="J19" s="223"/>
      <c r="K19" s="223"/>
      <c r="L19" s="223"/>
      <c r="Q19" s="223"/>
    </row>
  </sheetData>
  <sheetProtection/>
  <mergeCells count="2">
    <mergeCell ref="C2:C4"/>
    <mergeCell ref="F2:F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143"/>
  <sheetViews>
    <sheetView zoomScalePageLayoutView="0" workbookViewId="0" topLeftCell="A1">
      <selection activeCell="A1" sqref="A1"/>
    </sheetView>
  </sheetViews>
  <sheetFormatPr defaultColWidth="8.796875" defaultRowHeight="12.75" customHeight="1"/>
  <cols>
    <col min="1" max="1" width="3.69921875" style="3" customWidth="1"/>
    <col min="2" max="2" width="19.19921875" style="3" customWidth="1"/>
    <col min="3" max="4" width="21.5" style="61" customWidth="1"/>
    <col min="5" max="5" width="21.3984375" style="61" customWidth="1"/>
    <col min="6" max="6" width="4.09765625" style="61" customWidth="1"/>
    <col min="7" max="7" width="22" style="61" bestFit="1" customWidth="1"/>
    <col min="8" max="16384" width="9" style="61" customWidth="1"/>
  </cols>
  <sheetData>
    <row r="1" spans="1:4" s="110" customFormat="1" ht="15" customHeight="1">
      <c r="A1" s="306" t="s">
        <v>284</v>
      </c>
      <c r="B1" s="3"/>
      <c r="C1" s="307"/>
      <c r="D1" s="307"/>
    </row>
    <row r="2" spans="1:5" s="57" customFormat="1" ht="15" customHeight="1" thickBot="1">
      <c r="A2" s="144" t="s">
        <v>285</v>
      </c>
      <c r="B2" s="3"/>
      <c r="C2" s="308"/>
      <c r="D2" s="308"/>
      <c r="E2" s="309"/>
    </row>
    <row r="3" spans="1:5" s="312" customFormat="1" ht="15" customHeight="1" thickTop="1">
      <c r="A3" s="92"/>
      <c r="B3" s="310" t="s">
        <v>44</v>
      </c>
      <c r="C3" s="311" t="s">
        <v>286</v>
      </c>
      <c r="D3" s="311" t="s">
        <v>287</v>
      </c>
      <c r="E3" s="311" t="s">
        <v>288</v>
      </c>
    </row>
    <row r="4" spans="1:5" s="317" customFormat="1" ht="15" customHeight="1">
      <c r="A4" s="313" t="s">
        <v>289</v>
      </c>
      <c r="B4" s="314"/>
      <c r="C4" s="315" t="s">
        <v>290</v>
      </c>
      <c r="D4" s="315" t="s">
        <v>290</v>
      </c>
      <c r="E4" s="316" t="s">
        <v>337</v>
      </c>
    </row>
    <row r="5" spans="1:5" s="320" customFormat="1" ht="12.75" customHeight="1">
      <c r="A5" s="690">
        <v>27</v>
      </c>
      <c r="B5" s="691"/>
      <c r="C5" s="318">
        <v>284347574000</v>
      </c>
      <c r="D5" s="318">
        <v>281631979982</v>
      </c>
      <c r="E5" s="319">
        <f>ROUND(D5/C5,4)*100</f>
        <v>99.03999999999999</v>
      </c>
    </row>
    <row r="6" spans="1:5" s="320" customFormat="1" ht="12.75" customHeight="1">
      <c r="A6" s="690">
        <v>28</v>
      </c>
      <c r="B6" s="691"/>
      <c r="C6" s="572">
        <v>290941577000</v>
      </c>
      <c r="D6" s="572">
        <v>287596046182</v>
      </c>
      <c r="E6" s="319">
        <f>ROUND(D6/C6,4)*100</f>
        <v>98.85000000000001</v>
      </c>
    </row>
    <row r="7" spans="1:5" s="320" customFormat="1" ht="12.75" customHeight="1">
      <c r="A7" s="693">
        <v>29</v>
      </c>
      <c r="B7" s="691"/>
      <c r="C7" s="321">
        <v>281704600000</v>
      </c>
      <c r="D7" s="321">
        <v>279663777998</v>
      </c>
      <c r="E7" s="322">
        <f>ROUND(D7/C7,4)*100</f>
        <v>99.28</v>
      </c>
    </row>
    <row r="8" spans="1:5" s="320" customFormat="1" ht="12.75" customHeight="1">
      <c r="A8" s="309" t="s">
        <v>291</v>
      </c>
      <c r="B8" s="323"/>
      <c r="C8" s="318"/>
      <c r="D8" s="322"/>
      <c r="E8" s="322"/>
    </row>
    <row r="9" spans="1:5" s="325" customFormat="1" ht="12.75" customHeight="1">
      <c r="A9" s="688" t="s">
        <v>292</v>
      </c>
      <c r="B9" s="689"/>
      <c r="C9" s="324">
        <v>47796608000</v>
      </c>
      <c r="D9" s="324">
        <v>47924343433</v>
      </c>
      <c r="E9" s="397">
        <f aca="true" t="shared" si="0" ref="E9:E63">ROUND(D9/C9,4)*100</f>
        <v>100.27</v>
      </c>
    </row>
    <row r="10" spans="1:5" s="325" customFormat="1" ht="12.75" customHeight="1">
      <c r="A10" s="326" t="s">
        <v>293</v>
      </c>
      <c r="B10" s="327" t="s">
        <v>294</v>
      </c>
      <c r="C10" s="328">
        <v>42473868000</v>
      </c>
      <c r="D10" s="328">
        <v>42627071044</v>
      </c>
      <c r="E10" s="398">
        <f t="shared" si="0"/>
        <v>100.36</v>
      </c>
    </row>
    <row r="11" spans="1:7" s="325" customFormat="1" ht="12.75" customHeight="1">
      <c r="A11" s="326" t="s">
        <v>293</v>
      </c>
      <c r="B11" s="327" t="s">
        <v>295</v>
      </c>
      <c r="C11" s="328">
        <v>464478000</v>
      </c>
      <c r="D11" s="328">
        <v>460736217</v>
      </c>
      <c r="E11" s="398">
        <f t="shared" si="0"/>
        <v>99.19</v>
      </c>
      <c r="G11" s="320"/>
    </row>
    <row r="12" spans="1:5" s="325" customFormat="1" ht="12.75" customHeight="1">
      <c r="A12" s="326" t="s">
        <v>293</v>
      </c>
      <c r="B12" s="327" t="s">
        <v>296</v>
      </c>
      <c r="C12" s="328">
        <v>4858262000</v>
      </c>
      <c r="D12" s="328">
        <v>4836536172</v>
      </c>
      <c r="E12" s="398">
        <f t="shared" si="0"/>
        <v>99.55000000000001</v>
      </c>
    </row>
    <row r="13" spans="1:5" s="325" customFormat="1" ht="12.75" customHeight="1">
      <c r="A13" s="688" t="s">
        <v>297</v>
      </c>
      <c r="B13" s="689" t="s">
        <v>293</v>
      </c>
      <c r="C13" s="324">
        <v>990001000</v>
      </c>
      <c r="D13" s="324">
        <v>996628000</v>
      </c>
      <c r="E13" s="397">
        <f t="shared" si="0"/>
        <v>100.66999999999999</v>
      </c>
    </row>
    <row r="14" spans="1:5" s="325" customFormat="1" ht="12.75" customHeight="1">
      <c r="A14" s="326" t="s">
        <v>293</v>
      </c>
      <c r="B14" s="327" t="s">
        <v>298</v>
      </c>
      <c r="C14" s="328">
        <v>282000000</v>
      </c>
      <c r="D14" s="328">
        <v>288784000</v>
      </c>
      <c r="E14" s="398">
        <f t="shared" si="0"/>
        <v>102.41</v>
      </c>
    </row>
    <row r="15" spans="1:5" s="325" customFormat="1" ht="12.75" customHeight="1">
      <c r="A15" s="326" t="s">
        <v>293</v>
      </c>
      <c r="B15" s="327" t="s">
        <v>299</v>
      </c>
      <c r="C15" s="328">
        <v>708000000</v>
      </c>
      <c r="D15" s="328">
        <v>707844000</v>
      </c>
      <c r="E15" s="398">
        <f t="shared" si="0"/>
        <v>99.98</v>
      </c>
    </row>
    <row r="16" spans="1:5" s="325" customFormat="1" ht="12.75" customHeight="1">
      <c r="A16" s="326" t="s">
        <v>293</v>
      </c>
      <c r="B16" s="327" t="s">
        <v>300</v>
      </c>
      <c r="C16" s="328">
        <v>1000</v>
      </c>
      <c r="D16" s="328">
        <v>0</v>
      </c>
      <c r="E16" s="398">
        <f t="shared" si="0"/>
        <v>0</v>
      </c>
    </row>
    <row r="17" spans="1:5" s="325" customFormat="1" ht="12.75" customHeight="1">
      <c r="A17" s="688" t="s">
        <v>301</v>
      </c>
      <c r="B17" s="689" t="s">
        <v>293</v>
      </c>
      <c r="C17" s="324">
        <v>158000000</v>
      </c>
      <c r="D17" s="324">
        <v>175244000</v>
      </c>
      <c r="E17" s="397">
        <f t="shared" si="0"/>
        <v>110.91</v>
      </c>
    </row>
    <row r="18" spans="1:5" s="325" customFormat="1" ht="12.75" customHeight="1">
      <c r="A18" s="326" t="s">
        <v>293</v>
      </c>
      <c r="B18" s="327" t="s">
        <v>135</v>
      </c>
      <c r="C18" s="328">
        <v>158000000</v>
      </c>
      <c r="D18" s="328">
        <v>175244000</v>
      </c>
      <c r="E18" s="398">
        <f t="shared" si="0"/>
        <v>110.91</v>
      </c>
    </row>
    <row r="19" spans="1:5" s="325" customFormat="1" ht="12.75" customHeight="1">
      <c r="A19" s="688" t="s">
        <v>302</v>
      </c>
      <c r="B19" s="689" t="s">
        <v>293</v>
      </c>
      <c r="C19" s="324">
        <v>562000000</v>
      </c>
      <c r="D19" s="324">
        <v>722391000</v>
      </c>
      <c r="E19" s="397">
        <f t="shared" si="0"/>
        <v>128.54000000000002</v>
      </c>
    </row>
    <row r="20" spans="1:5" s="325" customFormat="1" ht="12.75" customHeight="1">
      <c r="A20" s="326" t="s">
        <v>293</v>
      </c>
      <c r="B20" s="327" t="s">
        <v>136</v>
      </c>
      <c r="C20" s="328">
        <v>562000000</v>
      </c>
      <c r="D20" s="328">
        <v>722391000</v>
      </c>
      <c r="E20" s="398">
        <f t="shared" si="0"/>
        <v>128.54000000000002</v>
      </c>
    </row>
    <row r="21" spans="1:5" s="325" customFormat="1" ht="12.75" customHeight="1">
      <c r="A21" s="688" t="s">
        <v>137</v>
      </c>
      <c r="B21" s="689" t="s">
        <v>293</v>
      </c>
      <c r="C21" s="324">
        <v>560000000</v>
      </c>
      <c r="D21" s="324">
        <v>725227000</v>
      </c>
      <c r="E21" s="397">
        <f t="shared" si="0"/>
        <v>129.5</v>
      </c>
    </row>
    <row r="22" spans="1:5" s="325" customFormat="1" ht="12.75" customHeight="1">
      <c r="A22" s="326" t="s">
        <v>293</v>
      </c>
      <c r="B22" s="327" t="s">
        <v>137</v>
      </c>
      <c r="C22" s="328">
        <v>560000000</v>
      </c>
      <c r="D22" s="328">
        <v>725227000</v>
      </c>
      <c r="E22" s="398">
        <f t="shared" si="0"/>
        <v>129.5</v>
      </c>
    </row>
    <row r="23" spans="1:5" s="325" customFormat="1" ht="12.75" customHeight="1">
      <c r="A23" s="688" t="s">
        <v>303</v>
      </c>
      <c r="B23" s="689" t="s">
        <v>293</v>
      </c>
      <c r="C23" s="324">
        <v>13200000000</v>
      </c>
      <c r="D23" s="324">
        <v>13664189000</v>
      </c>
      <c r="E23" s="397">
        <f t="shared" si="0"/>
        <v>103.52</v>
      </c>
    </row>
    <row r="24" spans="1:5" s="325" customFormat="1" ht="12.75" customHeight="1">
      <c r="A24" s="326" t="s">
        <v>293</v>
      </c>
      <c r="B24" s="327" t="s">
        <v>138</v>
      </c>
      <c r="C24" s="330">
        <v>13200000000</v>
      </c>
      <c r="D24" s="330">
        <v>13664189000</v>
      </c>
      <c r="E24" s="398">
        <f t="shared" si="0"/>
        <v>103.52</v>
      </c>
    </row>
    <row r="25" spans="1:5" s="325" customFormat="1" ht="12.75" customHeight="1">
      <c r="A25" s="688" t="s">
        <v>139</v>
      </c>
      <c r="B25" s="689" t="s">
        <v>293</v>
      </c>
      <c r="C25" s="324">
        <v>2100000</v>
      </c>
      <c r="D25" s="324">
        <v>2357826</v>
      </c>
      <c r="E25" s="397">
        <f t="shared" si="0"/>
        <v>112.28</v>
      </c>
    </row>
    <row r="26" spans="1:5" s="325" customFormat="1" ht="12.75" customHeight="1">
      <c r="A26" s="326" t="s">
        <v>293</v>
      </c>
      <c r="B26" s="327" t="s">
        <v>139</v>
      </c>
      <c r="C26" s="328">
        <v>2100000</v>
      </c>
      <c r="D26" s="328">
        <v>2357826</v>
      </c>
      <c r="E26" s="398">
        <f t="shared" si="0"/>
        <v>112.28</v>
      </c>
    </row>
    <row r="27" spans="1:5" s="325" customFormat="1" ht="12.75" customHeight="1">
      <c r="A27" s="688" t="s">
        <v>304</v>
      </c>
      <c r="B27" s="689" t="s">
        <v>293</v>
      </c>
      <c r="C27" s="324">
        <v>523001000</v>
      </c>
      <c r="D27" s="324">
        <v>572632000</v>
      </c>
      <c r="E27" s="397">
        <f t="shared" si="0"/>
        <v>109.49</v>
      </c>
    </row>
    <row r="28" spans="1:5" s="325" customFormat="1" ht="12.75" customHeight="1">
      <c r="A28" s="326" t="s">
        <v>293</v>
      </c>
      <c r="B28" s="327" t="s">
        <v>140</v>
      </c>
      <c r="C28" s="328">
        <v>523001000</v>
      </c>
      <c r="D28" s="328">
        <v>572632000</v>
      </c>
      <c r="E28" s="398">
        <f t="shared" si="0"/>
        <v>109.49</v>
      </c>
    </row>
    <row r="29" spans="1:5" s="325" customFormat="1" ht="12.75" customHeight="1">
      <c r="A29" s="688" t="s">
        <v>305</v>
      </c>
      <c r="B29" s="689" t="s">
        <v>293</v>
      </c>
      <c r="C29" s="324">
        <v>554482000</v>
      </c>
      <c r="D29" s="324">
        <v>554482000</v>
      </c>
      <c r="E29" s="397">
        <f t="shared" si="0"/>
        <v>100</v>
      </c>
    </row>
    <row r="30" spans="1:5" s="325" customFormat="1" ht="12.75" customHeight="1">
      <c r="A30" s="326" t="s">
        <v>293</v>
      </c>
      <c r="B30" s="327" t="s">
        <v>141</v>
      </c>
      <c r="C30" s="328">
        <v>554482000</v>
      </c>
      <c r="D30" s="328">
        <v>554482000</v>
      </c>
      <c r="E30" s="398">
        <f t="shared" si="0"/>
        <v>100</v>
      </c>
    </row>
    <row r="31" spans="1:5" s="325" customFormat="1" ht="12.75" customHeight="1">
      <c r="A31" s="688" t="s">
        <v>142</v>
      </c>
      <c r="B31" s="689" t="s">
        <v>293</v>
      </c>
      <c r="C31" s="324">
        <v>71000000</v>
      </c>
      <c r="D31" s="324">
        <v>75914000</v>
      </c>
      <c r="E31" s="397">
        <f t="shared" si="0"/>
        <v>106.91999999999999</v>
      </c>
    </row>
    <row r="32" spans="1:5" s="325" customFormat="1" ht="12.75" customHeight="1">
      <c r="A32" s="326" t="s">
        <v>293</v>
      </c>
      <c r="B32" s="327" t="s">
        <v>142</v>
      </c>
      <c r="C32" s="328">
        <v>71000000</v>
      </c>
      <c r="D32" s="328">
        <v>75914000</v>
      </c>
      <c r="E32" s="398">
        <f t="shared" si="0"/>
        <v>106.91999999999999</v>
      </c>
    </row>
    <row r="33" spans="1:5" s="325" customFormat="1" ht="12.75" customHeight="1">
      <c r="A33" s="688" t="s">
        <v>306</v>
      </c>
      <c r="B33" s="689" t="s">
        <v>293</v>
      </c>
      <c r="C33" s="324">
        <v>99819200000</v>
      </c>
      <c r="D33" s="324">
        <v>100404438000</v>
      </c>
      <c r="E33" s="397">
        <f t="shared" si="0"/>
        <v>100.59</v>
      </c>
    </row>
    <row r="34" spans="1:5" s="325" customFormat="1" ht="12.75" customHeight="1">
      <c r="A34" s="326" t="s">
        <v>293</v>
      </c>
      <c r="B34" s="327" t="s">
        <v>307</v>
      </c>
      <c r="C34" s="328">
        <v>99819200000</v>
      </c>
      <c r="D34" s="328">
        <v>100404438000</v>
      </c>
      <c r="E34" s="398">
        <f t="shared" si="0"/>
        <v>100.59</v>
      </c>
    </row>
    <row r="35" spans="1:5" s="325" customFormat="1" ht="12.75" customHeight="1">
      <c r="A35" s="688" t="s">
        <v>308</v>
      </c>
      <c r="B35" s="689" t="s">
        <v>293</v>
      </c>
      <c r="C35" s="324">
        <v>3733298000</v>
      </c>
      <c r="D35" s="324">
        <v>3656845046</v>
      </c>
      <c r="E35" s="397">
        <f t="shared" si="0"/>
        <v>97.95</v>
      </c>
    </row>
    <row r="36" spans="1:5" s="325" customFormat="1" ht="12.75" customHeight="1">
      <c r="A36" s="326" t="s">
        <v>293</v>
      </c>
      <c r="B36" s="327" t="s">
        <v>309</v>
      </c>
      <c r="C36" s="328">
        <v>3733298000</v>
      </c>
      <c r="D36" s="328">
        <v>3656845046</v>
      </c>
      <c r="E36" s="398">
        <f t="shared" si="0"/>
        <v>97.95</v>
      </c>
    </row>
    <row r="37" spans="1:5" s="325" customFormat="1" ht="12.75" customHeight="1">
      <c r="A37" s="688" t="s">
        <v>310</v>
      </c>
      <c r="B37" s="689" t="s">
        <v>293</v>
      </c>
      <c r="C37" s="324">
        <v>4156647000</v>
      </c>
      <c r="D37" s="324">
        <v>4173356004</v>
      </c>
      <c r="E37" s="397">
        <f t="shared" si="0"/>
        <v>100.4</v>
      </c>
    </row>
    <row r="38" spans="1:5" s="325" customFormat="1" ht="12.75" customHeight="1">
      <c r="A38" s="326" t="s">
        <v>293</v>
      </c>
      <c r="B38" s="327" t="s">
        <v>311</v>
      </c>
      <c r="C38" s="328">
        <v>3320448000</v>
      </c>
      <c r="D38" s="328">
        <v>3352297901</v>
      </c>
      <c r="E38" s="398">
        <f t="shared" si="0"/>
        <v>100.96000000000001</v>
      </c>
    </row>
    <row r="39" spans="1:5" s="325" customFormat="1" ht="12.75" customHeight="1">
      <c r="A39" s="326" t="s">
        <v>293</v>
      </c>
      <c r="B39" s="327" t="s">
        <v>312</v>
      </c>
      <c r="C39" s="328">
        <v>836199000</v>
      </c>
      <c r="D39" s="328">
        <v>821058103</v>
      </c>
      <c r="E39" s="398">
        <f t="shared" si="0"/>
        <v>98.19</v>
      </c>
    </row>
    <row r="40" spans="1:7" s="325" customFormat="1" ht="12.75" customHeight="1">
      <c r="A40" s="688" t="s">
        <v>313</v>
      </c>
      <c r="B40" s="689" t="s">
        <v>293</v>
      </c>
      <c r="C40" s="324">
        <v>65129486000</v>
      </c>
      <c r="D40" s="324">
        <v>64544843189</v>
      </c>
      <c r="E40" s="397">
        <f t="shared" si="0"/>
        <v>99.1</v>
      </c>
      <c r="G40" s="331"/>
    </row>
    <row r="41" spans="1:5" s="325" customFormat="1" ht="12.75" customHeight="1">
      <c r="A41" s="326" t="s">
        <v>293</v>
      </c>
      <c r="B41" s="327" t="s">
        <v>314</v>
      </c>
      <c r="C41" s="330">
        <v>57475474000</v>
      </c>
      <c r="D41" s="330">
        <v>56869350369</v>
      </c>
      <c r="E41" s="398">
        <f t="shared" si="0"/>
        <v>98.95</v>
      </c>
    </row>
    <row r="42" spans="1:5" s="325" customFormat="1" ht="12.75" customHeight="1">
      <c r="A42" s="326" t="s">
        <v>293</v>
      </c>
      <c r="B42" s="327" t="s">
        <v>315</v>
      </c>
      <c r="C42" s="330">
        <v>7635926000</v>
      </c>
      <c r="D42" s="330">
        <v>7659459455</v>
      </c>
      <c r="E42" s="398">
        <f t="shared" si="0"/>
        <v>100.31000000000002</v>
      </c>
    </row>
    <row r="43" spans="1:5" s="325" customFormat="1" ht="12.75" customHeight="1">
      <c r="A43" s="326" t="s">
        <v>293</v>
      </c>
      <c r="B43" s="327" t="s">
        <v>316</v>
      </c>
      <c r="C43" s="330">
        <v>18086000</v>
      </c>
      <c r="D43" s="330">
        <v>16033365</v>
      </c>
      <c r="E43" s="398">
        <f t="shared" si="0"/>
        <v>88.64999999999999</v>
      </c>
    </row>
    <row r="44" spans="1:7" s="325" customFormat="1" ht="12.75" customHeight="1">
      <c r="A44" s="688" t="s">
        <v>317</v>
      </c>
      <c r="B44" s="689" t="s">
        <v>293</v>
      </c>
      <c r="C44" s="324">
        <v>20180040000</v>
      </c>
      <c r="D44" s="324">
        <v>20106568870</v>
      </c>
      <c r="E44" s="397">
        <f t="shared" si="0"/>
        <v>99.64</v>
      </c>
      <c r="G44" s="331"/>
    </row>
    <row r="45" spans="1:5" s="325" customFormat="1" ht="12.75" customHeight="1">
      <c r="A45" s="326" t="s">
        <v>293</v>
      </c>
      <c r="B45" s="327" t="s">
        <v>318</v>
      </c>
      <c r="C45" s="330">
        <v>11745224000</v>
      </c>
      <c r="D45" s="330">
        <v>11608136429</v>
      </c>
      <c r="E45" s="398">
        <f t="shared" si="0"/>
        <v>98.83</v>
      </c>
    </row>
    <row r="46" spans="1:5" s="325" customFormat="1" ht="12.75" customHeight="1">
      <c r="A46" s="326" t="s">
        <v>293</v>
      </c>
      <c r="B46" s="327" t="s">
        <v>319</v>
      </c>
      <c r="C46" s="330">
        <v>6906870000</v>
      </c>
      <c r="D46" s="330">
        <v>6799767247</v>
      </c>
      <c r="E46" s="398">
        <f t="shared" si="0"/>
        <v>98.45</v>
      </c>
    </row>
    <row r="47" spans="1:5" s="325" customFormat="1" ht="12.75" customHeight="1">
      <c r="A47" s="326" t="s">
        <v>293</v>
      </c>
      <c r="B47" s="327" t="s">
        <v>320</v>
      </c>
      <c r="C47" s="330">
        <v>1527946000</v>
      </c>
      <c r="D47" s="330">
        <v>1698665194</v>
      </c>
      <c r="E47" s="398">
        <f t="shared" si="0"/>
        <v>111.16999999999999</v>
      </c>
    </row>
    <row r="48" spans="1:7" s="325" customFormat="1" ht="12.75" customHeight="1">
      <c r="A48" s="688" t="s">
        <v>321</v>
      </c>
      <c r="B48" s="689" t="s">
        <v>293</v>
      </c>
      <c r="C48" s="324">
        <v>634009000</v>
      </c>
      <c r="D48" s="324">
        <v>630764970</v>
      </c>
      <c r="E48" s="397">
        <f t="shared" si="0"/>
        <v>99.49</v>
      </c>
      <c r="G48" s="331"/>
    </row>
    <row r="49" spans="1:5" s="325" customFormat="1" ht="12.75" customHeight="1">
      <c r="A49" s="326" t="s">
        <v>293</v>
      </c>
      <c r="B49" s="327" t="s">
        <v>322</v>
      </c>
      <c r="C49" s="330">
        <v>443006000</v>
      </c>
      <c r="D49" s="330">
        <v>442656407</v>
      </c>
      <c r="E49" s="398">
        <f t="shared" si="0"/>
        <v>99.92</v>
      </c>
    </row>
    <row r="50" spans="1:5" s="325" customFormat="1" ht="12.75" customHeight="1">
      <c r="A50" s="326" t="s">
        <v>293</v>
      </c>
      <c r="B50" s="327" t="s">
        <v>323</v>
      </c>
      <c r="C50" s="330">
        <v>191003000</v>
      </c>
      <c r="D50" s="330">
        <v>188108563</v>
      </c>
      <c r="E50" s="398">
        <f t="shared" si="0"/>
        <v>98.48</v>
      </c>
    </row>
    <row r="51" spans="1:5" s="325" customFormat="1" ht="12.75" customHeight="1">
      <c r="A51" s="688" t="s">
        <v>324</v>
      </c>
      <c r="B51" s="689" t="s">
        <v>293</v>
      </c>
      <c r="C51" s="324">
        <v>39668000</v>
      </c>
      <c r="D51" s="324">
        <v>39476845</v>
      </c>
      <c r="E51" s="397">
        <f t="shared" si="0"/>
        <v>99.52</v>
      </c>
    </row>
    <row r="52" spans="1:5" s="325" customFormat="1" ht="12.75" customHeight="1">
      <c r="A52" s="326" t="s">
        <v>293</v>
      </c>
      <c r="B52" s="327" t="s">
        <v>325</v>
      </c>
      <c r="C52" s="330">
        <v>39668000</v>
      </c>
      <c r="D52" s="330">
        <v>39476845</v>
      </c>
      <c r="E52" s="398">
        <f t="shared" si="0"/>
        <v>99.52</v>
      </c>
    </row>
    <row r="53" spans="1:5" s="325" customFormat="1" ht="12.75" customHeight="1">
      <c r="A53" s="688" t="s">
        <v>326</v>
      </c>
      <c r="B53" s="689" t="s">
        <v>293</v>
      </c>
      <c r="C53" s="324">
        <v>14215934000</v>
      </c>
      <c r="D53" s="324">
        <v>11568758556</v>
      </c>
      <c r="E53" s="397">
        <f t="shared" si="0"/>
        <v>81.38</v>
      </c>
    </row>
    <row r="54" spans="1:7" s="325" customFormat="1" ht="12.75" customHeight="1">
      <c r="A54" s="326" t="s">
        <v>293</v>
      </c>
      <c r="B54" s="327" t="s">
        <v>327</v>
      </c>
      <c r="C54" s="330">
        <v>13730183000</v>
      </c>
      <c r="D54" s="330">
        <v>11083007914</v>
      </c>
      <c r="E54" s="398">
        <f t="shared" si="0"/>
        <v>80.72</v>
      </c>
      <c r="G54" s="331"/>
    </row>
    <row r="55" spans="1:5" s="325" customFormat="1" ht="12.75" customHeight="1">
      <c r="A55" s="326" t="s">
        <v>293</v>
      </c>
      <c r="B55" s="327" t="s">
        <v>328</v>
      </c>
      <c r="C55" s="328">
        <v>485751000</v>
      </c>
      <c r="D55" s="328">
        <v>485750642</v>
      </c>
      <c r="E55" s="398">
        <f t="shared" si="0"/>
        <v>100</v>
      </c>
    </row>
    <row r="56" spans="1:5" s="325" customFormat="1" ht="12.75" customHeight="1">
      <c r="A56" s="688" t="s">
        <v>329</v>
      </c>
      <c r="B56" s="689" t="s">
        <v>293</v>
      </c>
      <c r="C56" s="324">
        <v>4142698000</v>
      </c>
      <c r="D56" s="324">
        <v>4142698643</v>
      </c>
      <c r="E56" s="397">
        <f t="shared" si="0"/>
        <v>100</v>
      </c>
    </row>
    <row r="57" spans="1:5" s="325" customFormat="1" ht="12.75" customHeight="1">
      <c r="A57" s="326" t="s">
        <v>293</v>
      </c>
      <c r="B57" s="327" t="s">
        <v>330</v>
      </c>
      <c r="C57" s="328">
        <v>4142698000</v>
      </c>
      <c r="D57" s="328">
        <v>4142698643</v>
      </c>
      <c r="E57" s="398">
        <f t="shared" si="0"/>
        <v>100</v>
      </c>
    </row>
    <row r="58" spans="1:7" s="325" customFormat="1" ht="12.75" customHeight="1">
      <c r="A58" s="688" t="s">
        <v>331</v>
      </c>
      <c r="B58" s="689" t="s">
        <v>293</v>
      </c>
      <c r="C58" s="324">
        <v>3088426000</v>
      </c>
      <c r="D58" s="324">
        <v>2993619616</v>
      </c>
      <c r="E58" s="397">
        <f t="shared" si="0"/>
        <v>96.93</v>
      </c>
      <c r="G58" s="331"/>
    </row>
    <row r="59" spans="1:5" s="325" customFormat="1" ht="12.75" customHeight="1">
      <c r="A59" s="326" t="s">
        <v>293</v>
      </c>
      <c r="B59" s="327" t="s">
        <v>332</v>
      </c>
      <c r="C59" s="328">
        <v>91316000</v>
      </c>
      <c r="D59" s="328">
        <v>104365453</v>
      </c>
      <c r="E59" s="398">
        <f t="shared" si="0"/>
        <v>114.29</v>
      </c>
    </row>
    <row r="60" spans="1:5" s="325" customFormat="1" ht="12.75" customHeight="1">
      <c r="A60" s="326" t="s">
        <v>293</v>
      </c>
      <c r="B60" s="327" t="s">
        <v>333</v>
      </c>
      <c r="C60" s="328">
        <v>98000</v>
      </c>
      <c r="D60" s="328">
        <v>109759</v>
      </c>
      <c r="E60" s="398">
        <f t="shared" si="0"/>
        <v>112.00000000000001</v>
      </c>
    </row>
    <row r="61" spans="1:5" s="325" customFormat="1" ht="12.75" customHeight="1">
      <c r="A61" s="326" t="s">
        <v>293</v>
      </c>
      <c r="B61" s="327" t="s">
        <v>334</v>
      </c>
      <c r="C61" s="328">
        <v>479413000</v>
      </c>
      <c r="D61" s="328">
        <v>469455466</v>
      </c>
      <c r="E61" s="398">
        <f t="shared" si="0"/>
        <v>97.92</v>
      </c>
    </row>
    <row r="62" spans="1:5" s="325" customFormat="1" ht="12.75" customHeight="1">
      <c r="A62" s="326" t="s">
        <v>293</v>
      </c>
      <c r="B62" s="327" t="s">
        <v>335</v>
      </c>
      <c r="C62" s="328">
        <v>209603000</v>
      </c>
      <c r="D62" s="328">
        <v>218596174</v>
      </c>
      <c r="E62" s="398">
        <f t="shared" si="0"/>
        <v>104.28999999999999</v>
      </c>
    </row>
    <row r="63" spans="1:5" s="325" customFormat="1" ht="12.75" customHeight="1">
      <c r="A63" s="332" t="s">
        <v>293</v>
      </c>
      <c r="B63" s="333" t="s">
        <v>336</v>
      </c>
      <c r="C63" s="334">
        <v>2307996000</v>
      </c>
      <c r="D63" s="334">
        <v>2201092764</v>
      </c>
      <c r="E63" s="399">
        <f t="shared" si="0"/>
        <v>95.37</v>
      </c>
    </row>
    <row r="64" spans="1:2" s="325" customFormat="1" ht="12.75" customHeight="1">
      <c r="A64" s="335"/>
      <c r="B64" s="335"/>
    </row>
    <row r="65" spans="1:2" s="325" customFormat="1" ht="12.75" customHeight="1">
      <c r="A65" s="335"/>
      <c r="B65" s="335"/>
    </row>
    <row r="66" spans="1:2" s="325" customFormat="1" ht="12.75" customHeight="1">
      <c r="A66" s="335"/>
      <c r="B66" s="335"/>
    </row>
    <row r="67" spans="1:2" s="325" customFormat="1" ht="12.75" customHeight="1">
      <c r="A67" s="335"/>
      <c r="B67" s="335"/>
    </row>
    <row r="68" spans="1:3" s="325" customFormat="1" ht="12.75" customHeight="1" thickBot="1">
      <c r="A68" s="336"/>
      <c r="B68" s="335"/>
      <c r="C68" s="331"/>
    </row>
    <row r="69" spans="1:5" s="325" customFormat="1" ht="15" customHeight="1" thickTop="1">
      <c r="A69" s="92"/>
      <c r="B69" s="310" t="s">
        <v>44</v>
      </c>
      <c r="C69" s="311" t="s">
        <v>286</v>
      </c>
      <c r="D69" s="311" t="s">
        <v>287</v>
      </c>
      <c r="E69" s="311" t="s">
        <v>288</v>
      </c>
    </row>
    <row r="70" spans="1:5" s="325" customFormat="1" ht="15" customHeight="1">
      <c r="A70" s="313" t="s">
        <v>289</v>
      </c>
      <c r="B70" s="314"/>
      <c r="C70" s="315" t="s">
        <v>290</v>
      </c>
      <c r="D70" s="315" t="s">
        <v>290</v>
      </c>
      <c r="E70" s="316" t="s">
        <v>337</v>
      </c>
    </row>
    <row r="71" spans="1:5" s="325" customFormat="1" ht="12.75" customHeight="1">
      <c r="A71" s="695" t="s">
        <v>338</v>
      </c>
      <c r="B71" s="696" t="s">
        <v>293</v>
      </c>
      <c r="C71" s="337">
        <v>2148002000</v>
      </c>
      <c r="D71" s="337">
        <v>1989000000</v>
      </c>
      <c r="E71" s="338">
        <f>ROUND(D71/C71,4)*100</f>
        <v>92.60000000000001</v>
      </c>
    </row>
    <row r="72" spans="1:5" s="325" customFormat="1" ht="12.75" customHeight="1">
      <c r="A72" s="339" t="s">
        <v>293</v>
      </c>
      <c r="B72" s="340" t="s">
        <v>339</v>
      </c>
      <c r="C72" s="328">
        <v>414000000</v>
      </c>
      <c r="D72" s="330">
        <v>414000000</v>
      </c>
      <c r="E72" s="338">
        <f>ROUND(D72/C72,4)*100</f>
        <v>100</v>
      </c>
    </row>
    <row r="73" spans="1:5" s="325" customFormat="1" ht="12.75" customHeight="1">
      <c r="A73" s="339" t="s">
        <v>293</v>
      </c>
      <c r="B73" s="340" t="s">
        <v>340</v>
      </c>
      <c r="C73" s="328">
        <v>1734000000</v>
      </c>
      <c r="D73" s="330">
        <v>1575000000</v>
      </c>
      <c r="E73" s="338">
        <f>ROUND(D73/C73,4)*100</f>
        <v>90.83</v>
      </c>
    </row>
    <row r="74" spans="1:5" s="325" customFormat="1" ht="12.75" customHeight="1">
      <c r="A74" s="341"/>
      <c r="B74" s="401" t="s">
        <v>341</v>
      </c>
      <c r="C74" s="402">
        <v>2000</v>
      </c>
      <c r="D74" s="334">
        <v>0</v>
      </c>
      <c r="E74" s="403" t="s">
        <v>437</v>
      </c>
    </row>
    <row r="75" s="325" customFormat="1" ht="12.75" customHeight="1"/>
    <row r="76" s="325" customFormat="1" ht="12.75" customHeight="1"/>
    <row r="77" spans="1:5" s="325" customFormat="1" ht="12.75" customHeight="1">
      <c r="A77" s="339"/>
      <c r="B77" s="339"/>
      <c r="C77" s="342"/>
      <c r="D77" s="342"/>
      <c r="E77" s="338"/>
    </row>
    <row r="78" spans="1:5" s="325" customFormat="1" ht="12.75" customHeight="1">
      <c r="A78" s="339"/>
      <c r="B78" s="339"/>
      <c r="C78" s="342"/>
      <c r="D78" s="342"/>
      <c r="E78" s="338"/>
    </row>
    <row r="79" spans="1:5" s="325" customFormat="1" ht="12.75" customHeight="1">
      <c r="A79" s="339"/>
      <c r="B79" s="339"/>
      <c r="C79" s="342"/>
      <c r="D79" s="342"/>
      <c r="E79" s="338"/>
    </row>
    <row r="80" spans="1:5" s="325" customFormat="1" ht="12.75" customHeight="1">
      <c r="A80" s="339"/>
      <c r="B80" s="339"/>
      <c r="C80" s="342"/>
      <c r="D80" s="342"/>
      <c r="E80" s="338"/>
    </row>
    <row r="81" spans="1:5" s="325" customFormat="1" ht="15" customHeight="1" thickBot="1">
      <c r="A81" s="343" t="s">
        <v>342</v>
      </c>
      <c r="B81" s="335"/>
      <c r="C81" s="331"/>
      <c r="D81" s="331"/>
      <c r="E81" s="336"/>
    </row>
    <row r="82" spans="1:5" s="325" customFormat="1" ht="15" customHeight="1" thickTop="1">
      <c r="A82" s="92"/>
      <c r="B82" s="310" t="s">
        <v>44</v>
      </c>
      <c r="C82" s="311" t="s">
        <v>286</v>
      </c>
      <c r="D82" s="311" t="s">
        <v>287</v>
      </c>
      <c r="E82" s="311" t="s">
        <v>288</v>
      </c>
    </row>
    <row r="83" spans="1:5" s="325" customFormat="1" ht="15" customHeight="1">
      <c r="A83" s="313" t="s">
        <v>289</v>
      </c>
      <c r="B83" s="314"/>
      <c r="C83" s="315" t="s">
        <v>290</v>
      </c>
      <c r="D83" s="315" t="s">
        <v>290</v>
      </c>
      <c r="E83" s="316" t="s">
        <v>337</v>
      </c>
    </row>
    <row r="84" spans="1:5" s="325" customFormat="1" ht="12.75" customHeight="1">
      <c r="A84" s="690">
        <v>27</v>
      </c>
      <c r="B84" s="691"/>
      <c r="C84" s="318">
        <v>284347574000</v>
      </c>
      <c r="D84" s="318">
        <v>273782277657</v>
      </c>
      <c r="E84" s="319">
        <v>96.28</v>
      </c>
    </row>
    <row r="85" spans="1:5" s="325" customFormat="1" ht="12.75" customHeight="1">
      <c r="A85" s="690">
        <v>28</v>
      </c>
      <c r="B85" s="692"/>
      <c r="C85" s="572">
        <v>290941577000</v>
      </c>
      <c r="D85" s="573">
        <v>279453347539</v>
      </c>
      <c r="E85" s="319">
        <f>ROUND(D85/C85,4)*100</f>
        <v>96.05</v>
      </c>
    </row>
    <row r="86" spans="1:5" s="325" customFormat="1" ht="12.75" customHeight="1">
      <c r="A86" s="693">
        <v>29</v>
      </c>
      <c r="B86" s="694"/>
      <c r="C86" s="321">
        <v>281704600000</v>
      </c>
      <c r="D86" s="344">
        <v>272022988944</v>
      </c>
      <c r="E86" s="322">
        <f>ROUND(D86/C86,4)*100</f>
        <v>96.56</v>
      </c>
    </row>
    <row r="87" spans="1:5" s="325" customFormat="1" ht="12.75" customHeight="1">
      <c r="A87" s="326"/>
      <c r="B87" s="327" t="s">
        <v>293</v>
      </c>
      <c r="C87" s="345"/>
      <c r="D87" s="345"/>
      <c r="E87" s="319"/>
    </row>
    <row r="88" spans="1:5" s="325" customFormat="1" ht="12.75" customHeight="1">
      <c r="A88" s="688" t="s">
        <v>343</v>
      </c>
      <c r="B88" s="689" t="s">
        <v>293</v>
      </c>
      <c r="C88" s="324">
        <v>916850000</v>
      </c>
      <c r="D88" s="324">
        <v>898158898</v>
      </c>
      <c r="E88" s="346">
        <f aca="true" t="shared" si="1" ref="E88:E126">ROUND(D88/C88,4)*100</f>
        <v>97.96000000000001</v>
      </c>
    </row>
    <row r="89" spans="1:5" s="325" customFormat="1" ht="12.75" customHeight="1">
      <c r="A89" s="326" t="s">
        <v>293</v>
      </c>
      <c r="B89" s="327" t="s">
        <v>344</v>
      </c>
      <c r="C89" s="328">
        <v>916850000</v>
      </c>
      <c r="D89" s="328">
        <v>898158898</v>
      </c>
      <c r="E89" s="319">
        <f t="shared" si="1"/>
        <v>97.96000000000001</v>
      </c>
    </row>
    <row r="90" spans="1:7" s="325" customFormat="1" ht="12.75" customHeight="1">
      <c r="A90" s="688" t="s">
        <v>345</v>
      </c>
      <c r="B90" s="689" t="s">
        <v>293</v>
      </c>
      <c r="C90" s="347">
        <v>29627497000</v>
      </c>
      <c r="D90" s="347">
        <v>27262334414</v>
      </c>
      <c r="E90" s="346">
        <f t="shared" si="1"/>
        <v>92.02</v>
      </c>
      <c r="G90" s="331"/>
    </row>
    <row r="91" spans="1:5" s="325" customFormat="1" ht="12.75" customHeight="1">
      <c r="A91" s="326" t="s">
        <v>293</v>
      </c>
      <c r="B91" s="327" t="s">
        <v>346</v>
      </c>
      <c r="C91" s="328">
        <v>23912858000</v>
      </c>
      <c r="D91" s="328">
        <v>21699505495</v>
      </c>
      <c r="E91" s="319">
        <f t="shared" si="1"/>
        <v>90.74</v>
      </c>
    </row>
    <row r="92" spans="1:5" s="325" customFormat="1" ht="12.75" customHeight="1">
      <c r="A92" s="326" t="s">
        <v>293</v>
      </c>
      <c r="B92" s="327" t="s">
        <v>347</v>
      </c>
      <c r="C92" s="328">
        <v>1294997000</v>
      </c>
      <c r="D92" s="328">
        <v>1234509843</v>
      </c>
      <c r="E92" s="319">
        <f t="shared" si="1"/>
        <v>95.33</v>
      </c>
    </row>
    <row r="93" spans="1:5" s="325" customFormat="1" ht="12.75" customHeight="1">
      <c r="A93" s="326" t="s">
        <v>293</v>
      </c>
      <c r="B93" s="327" t="s">
        <v>348</v>
      </c>
      <c r="C93" s="328">
        <v>3043834000</v>
      </c>
      <c r="D93" s="328">
        <v>3008434982</v>
      </c>
      <c r="E93" s="319">
        <f t="shared" si="1"/>
        <v>98.83999999999999</v>
      </c>
    </row>
    <row r="94" spans="1:5" s="325" customFormat="1" ht="12.75" customHeight="1">
      <c r="A94" s="326" t="s">
        <v>293</v>
      </c>
      <c r="B94" s="327" t="s">
        <v>349</v>
      </c>
      <c r="C94" s="330">
        <v>737674000</v>
      </c>
      <c r="D94" s="330">
        <v>687065541</v>
      </c>
      <c r="E94" s="319">
        <f t="shared" si="1"/>
        <v>93.14</v>
      </c>
    </row>
    <row r="95" spans="1:5" s="325" customFormat="1" ht="12.75" customHeight="1">
      <c r="A95" s="326" t="s">
        <v>293</v>
      </c>
      <c r="B95" s="327" t="s">
        <v>350</v>
      </c>
      <c r="C95" s="328">
        <v>480349000</v>
      </c>
      <c r="D95" s="328">
        <v>476457879</v>
      </c>
      <c r="E95" s="319">
        <f t="shared" si="1"/>
        <v>99.19</v>
      </c>
    </row>
    <row r="96" spans="1:5" s="325" customFormat="1" ht="12.75" customHeight="1">
      <c r="A96" s="326" t="s">
        <v>293</v>
      </c>
      <c r="B96" s="327" t="s">
        <v>351</v>
      </c>
      <c r="C96" s="328">
        <v>48445000</v>
      </c>
      <c r="D96" s="328">
        <v>47365531</v>
      </c>
      <c r="E96" s="319">
        <f t="shared" si="1"/>
        <v>97.77</v>
      </c>
    </row>
    <row r="97" spans="1:5" s="325" customFormat="1" ht="12.75" customHeight="1">
      <c r="A97" s="326" t="s">
        <v>293</v>
      </c>
      <c r="B97" s="327" t="s">
        <v>352</v>
      </c>
      <c r="C97" s="328">
        <v>109340000</v>
      </c>
      <c r="D97" s="328">
        <v>108995143</v>
      </c>
      <c r="E97" s="319">
        <f t="shared" si="1"/>
        <v>99.68</v>
      </c>
    </row>
    <row r="98" spans="1:7" s="325" customFormat="1" ht="12.75" customHeight="1">
      <c r="A98" s="688" t="s">
        <v>353</v>
      </c>
      <c r="B98" s="689" t="s">
        <v>293</v>
      </c>
      <c r="C98" s="347">
        <v>136690990000</v>
      </c>
      <c r="D98" s="347">
        <v>133204229092</v>
      </c>
      <c r="E98" s="346">
        <f t="shared" si="1"/>
        <v>97.45</v>
      </c>
      <c r="G98" s="331"/>
    </row>
    <row r="99" spans="1:5" s="325" customFormat="1" ht="12.75" customHeight="1">
      <c r="A99" s="326" t="s">
        <v>293</v>
      </c>
      <c r="B99" s="327" t="s">
        <v>354</v>
      </c>
      <c r="C99" s="328">
        <v>34489946000</v>
      </c>
      <c r="D99" s="328">
        <v>33824909241</v>
      </c>
      <c r="E99" s="319">
        <f t="shared" si="1"/>
        <v>98.07000000000001</v>
      </c>
    </row>
    <row r="100" spans="1:5" s="325" customFormat="1" ht="12.75" customHeight="1">
      <c r="A100" s="326" t="s">
        <v>293</v>
      </c>
      <c r="B100" s="327" t="s">
        <v>355</v>
      </c>
      <c r="C100" s="328">
        <v>51778976000</v>
      </c>
      <c r="D100" s="328">
        <v>50643606648</v>
      </c>
      <c r="E100" s="319">
        <f t="shared" si="1"/>
        <v>97.81</v>
      </c>
    </row>
    <row r="101" spans="1:5" s="325" customFormat="1" ht="12.75" customHeight="1">
      <c r="A101" s="326" t="s">
        <v>293</v>
      </c>
      <c r="B101" s="327" t="s">
        <v>356</v>
      </c>
      <c r="C101" s="328">
        <v>50268195000</v>
      </c>
      <c r="D101" s="328">
        <v>48583240988</v>
      </c>
      <c r="E101" s="319">
        <f t="shared" si="1"/>
        <v>96.65</v>
      </c>
    </row>
    <row r="102" spans="1:5" s="325" customFormat="1" ht="12.75" customHeight="1">
      <c r="A102" s="326" t="s">
        <v>293</v>
      </c>
      <c r="B102" s="327" t="s">
        <v>357</v>
      </c>
      <c r="C102" s="328">
        <v>153873000</v>
      </c>
      <c r="D102" s="328">
        <v>152472215</v>
      </c>
      <c r="E102" s="319">
        <f t="shared" si="1"/>
        <v>99.09</v>
      </c>
    </row>
    <row r="103" spans="1:7" s="325" customFormat="1" ht="12.75" customHeight="1">
      <c r="A103" s="688" t="s">
        <v>358</v>
      </c>
      <c r="B103" s="689" t="s">
        <v>293</v>
      </c>
      <c r="C103" s="347">
        <v>2084065000</v>
      </c>
      <c r="D103" s="347">
        <v>1935046572</v>
      </c>
      <c r="E103" s="346">
        <f t="shared" si="1"/>
        <v>92.85</v>
      </c>
      <c r="G103" s="331"/>
    </row>
    <row r="104" spans="1:5" s="325" customFormat="1" ht="12.75" customHeight="1">
      <c r="A104" s="326" t="s">
        <v>293</v>
      </c>
      <c r="B104" s="327" t="s">
        <v>359</v>
      </c>
      <c r="C104" s="328">
        <v>1996870000</v>
      </c>
      <c r="D104" s="328">
        <v>1848923977</v>
      </c>
      <c r="E104" s="319">
        <f t="shared" si="1"/>
        <v>92.58999999999999</v>
      </c>
    </row>
    <row r="105" spans="1:5" s="325" customFormat="1" ht="12.75" customHeight="1">
      <c r="A105" s="326" t="s">
        <v>293</v>
      </c>
      <c r="B105" s="327" t="s">
        <v>360</v>
      </c>
      <c r="C105" s="328">
        <v>87195000</v>
      </c>
      <c r="D105" s="328">
        <v>86122595</v>
      </c>
      <c r="E105" s="319">
        <f t="shared" si="1"/>
        <v>98.77</v>
      </c>
    </row>
    <row r="106" spans="1:7" s="325" customFormat="1" ht="12.75" customHeight="1">
      <c r="A106" s="688" t="s">
        <v>361</v>
      </c>
      <c r="B106" s="689" t="s">
        <v>293</v>
      </c>
      <c r="C106" s="347">
        <v>17024808000</v>
      </c>
      <c r="D106" s="347">
        <v>16428530822</v>
      </c>
      <c r="E106" s="346">
        <f t="shared" si="1"/>
        <v>96.5</v>
      </c>
      <c r="G106" s="331"/>
    </row>
    <row r="107" spans="1:5" s="325" customFormat="1" ht="12.75" customHeight="1">
      <c r="A107" s="326" t="s">
        <v>293</v>
      </c>
      <c r="B107" s="327" t="s">
        <v>362</v>
      </c>
      <c r="C107" s="328">
        <v>531334000</v>
      </c>
      <c r="D107" s="328">
        <v>506767433</v>
      </c>
      <c r="E107" s="319">
        <f t="shared" si="1"/>
        <v>95.38</v>
      </c>
    </row>
    <row r="108" spans="1:5" s="325" customFormat="1" ht="12.75" customHeight="1">
      <c r="A108" s="326" t="s">
        <v>293</v>
      </c>
      <c r="B108" s="327" t="s">
        <v>363</v>
      </c>
      <c r="C108" s="328">
        <v>9239407000</v>
      </c>
      <c r="D108" s="328">
        <v>8878195712</v>
      </c>
      <c r="E108" s="319">
        <f t="shared" si="1"/>
        <v>96.09</v>
      </c>
    </row>
    <row r="109" spans="1:5" s="325" customFormat="1" ht="12.75" customHeight="1">
      <c r="A109" s="326" t="s">
        <v>293</v>
      </c>
      <c r="B109" s="327" t="s">
        <v>364</v>
      </c>
      <c r="C109" s="328">
        <v>7254067000</v>
      </c>
      <c r="D109" s="328">
        <v>7043567677</v>
      </c>
      <c r="E109" s="319">
        <f t="shared" si="1"/>
        <v>97.1</v>
      </c>
    </row>
    <row r="110" spans="1:7" s="325" customFormat="1" ht="12.75" customHeight="1">
      <c r="A110" s="688" t="s">
        <v>365</v>
      </c>
      <c r="B110" s="689" t="s">
        <v>293</v>
      </c>
      <c r="C110" s="347">
        <v>20036640000</v>
      </c>
      <c r="D110" s="347">
        <v>18893057115</v>
      </c>
      <c r="E110" s="346">
        <f t="shared" si="1"/>
        <v>94.28999999999999</v>
      </c>
      <c r="G110" s="331"/>
    </row>
    <row r="111" spans="1:5" ht="12.75" customHeight="1">
      <c r="A111" s="326" t="s">
        <v>293</v>
      </c>
      <c r="B111" s="327" t="s">
        <v>366</v>
      </c>
      <c r="C111" s="328">
        <v>1598756000</v>
      </c>
      <c r="D111" s="328">
        <v>1582014101</v>
      </c>
      <c r="E111" s="319">
        <f t="shared" si="1"/>
        <v>98.95</v>
      </c>
    </row>
    <row r="112" spans="1:5" ht="12.75" customHeight="1">
      <c r="A112" s="326" t="s">
        <v>293</v>
      </c>
      <c r="B112" s="327" t="s">
        <v>367</v>
      </c>
      <c r="C112" s="328">
        <v>4282467000</v>
      </c>
      <c r="D112" s="328">
        <v>4165437845</v>
      </c>
      <c r="E112" s="319">
        <f t="shared" si="1"/>
        <v>97.27</v>
      </c>
    </row>
    <row r="113" spans="1:5" ht="12.75" customHeight="1">
      <c r="A113" s="326" t="s">
        <v>293</v>
      </c>
      <c r="B113" s="327" t="s">
        <v>368</v>
      </c>
      <c r="C113" s="328">
        <v>434657000</v>
      </c>
      <c r="D113" s="328">
        <v>363464741</v>
      </c>
      <c r="E113" s="319">
        <f t="shared" si="1"/>
        <v>83.62</v>
      </c>
    </row>
    <row r="114" spans="1:5" ht="12.75" customHeight="1">
      <c r="A114" s="326" t="s">
        <v>293</v>
      </c>
      <c r="B114" s="327" t="s">
        <v>369</v>
      </c>
      <c r="C114" s="328">
        <v>13720760000</v>
      </c>
      <c r="D114" s="328">
        <v>12782140428</v>
      </c>
      <c r="E114" s="319">
        <f t="shared" si="1"/>
        <v>93.16</v>
      </c>
    </row>
    <row r="115" spans="1:7" s="325" customFormat="1" ht="12.75" customHeight="1">
      <c r="A115" s="688" t="s">
        <v>370</v>
      </c>
      <c r="B115" s="689" t="s">
        <v>293</v>
      </c>
      <c r="C115" s="347">
        <v>46545717000</v>
      </c>
      <c r="D115" s="347">
        <v>45635563313</v>
      </c>
      <c r="E115" s="346">
        <f t="shared" si="1"/>
        <v>98.04</v>
      </c>
      <c r="G115" s="331"/>
    </row>
    <row r="116" spans="1:5" ht="12.75" customHeight="1">
      <c r="A116" s="326" t="s">
        <v>293</v>
      </c>
      <c r="B116" s="327" t="s">
        <v>371</v>
      </c>
      <c r="C116" s="328">
        <v>19415290000</v>
      </c>
      <c r="D116" s="328">
        <v>19253934343</v>
      </c>
      <c r="E116" s="319">
        <f t="shared" si="1"/>
        <v>99.17</v>
      </c>
    </row>
    <row r="117" spans="1:5" ht="12.75" customHeight="1">
      <c r="A117" s="326" t="s">
        <v>293</v>
      </c>
      <c r="B117" s="327" t="s">
        <v>372</v>
      </c>
      <c r="C117" s="328">
        <v>10905370000</v>
      </c>
      <c r="D117" s="328">
        <v>10647649127</v>
      </c>
      <c r="E117" s="319">
        <f t="shared" si="1"/>
        <v>97.64</v>
      </c>
    </row>
    <row r="118" spans="1:5" ht="12.75" customHeight="1">
      <c r="A118" s="326" t="s">
        <v>293</v>
      </c>
      <c r="B118" s="327" t="s">
        <v>373</v>
      </c>
      <c r="C118" s="328">
        <v>10418562000</v>
      </c>
      <c r="D118" s="328">
        <v>10099326008</v>
      </c>
      <c r="E118" s="319">
        <f t="shared" si="1"/>
        <v>96.94</v>
      </c>
    </row>
    <row r="119" spans="1:5" ht="12.75" customHeight="1">
      <c r="A119" s="326" t="s">
        <v>293</v>
      </c>
      <c r="B119" s="327" t="s">
        <v>374</v>
      </c>
      <c r="C119" s="328">
        <v>215105000</v>
      </c>
      <c r="D119" s="328">
        <v>209769643</v>
      </c>
      <c r="E119" s="319">
        <f t="shared" si="1"/>
        <v>97.52</v>
      </c>
    </row>
    <row r="120" spans="1:5" ht="12.75" customHeight="1">
      <c r="A120" s="326" t="s">
        <v>293</v>
      </c>
      <c r="B120" s="327" t="s">
        <v>375</v>
      </c>
      <c r="C120" s="328">
        <v>2347142000</v>
      </c>
      <c r="D120" s="328">
        <v>2294868740</v>
      </c>
      <c r="E120" s="319">
        <f t="shared" si="1"/>
        <v>97.77</v>
      </c>
    </row>
    <row r="121" spans="1:5" ht="12.75" customHeight="1">
      <c r="A121" s="326" t="s">
        <v>293</v>
      </c>
      <c r="B121" s="327" t="s">
        <v>376</v>
      </c>
      <c r="C121" s="328">
        <v>3019713000</v>
      </c>
      <c r="D121" s="328">
        <v>2913588661</v>
      </c>
      <c r="E121" s="319">
        <f t="shared" si="1"/>
        <v>96.49</v>
      </c>
    </row>
    <row r="122" spans="1:5" ht="12.75" customHeight="1">
      <c r="A122" s="326" t="s">
        <v>293</v>
      </c>
      <c r="B122" s="327" t="s">
        <v>377</v>
      </c>
      <c r="C122" s="328">
        <v>224535000</v>
      </c>
      <c r="D122" s="328">
        <v>216426791</v>
      </c>
      <c r="E122" s="319">
        <f t="shared" si="1"/>
        <v>96.39</v>
      </c>
    </row>
    <row r="123" spans="1:5" s="325" customFormat="1" ht="12.75" customHeight="1">
      <c r="A123" s="688" t="s">
        <v>378</v>
      </c>
      <c r="B123" s="689" t="s">
        <v>293</v>
      </c>
      <c r="C123" s="324">
        <v>6595169000</v>
      </c>
      <c r="D123" s="324">
        <v>6595165762</v>
      </c>
      <c r="E123" s="346">
        <f t="shared" si="1"/>
        <v>100</v>
      </c>
    </row>
    <row r="124" spans="1:5" ht="12.75" customHeight="1">
      <c r="A124" s="326" t="s">
        <v>293</v>
      </c>
      <c r="B124" s="327" t="s">
        <v>379</v>
      </c>
      <c r="C124" s="328">
        <v>6595169000</v>
      </c>
      <c r="D124" s="328">
        <v>6595165762</v>
      </c>
      <c r="E124" s="319">
        <f t="shared" si="1"/>
        <v>100</v>
      </c>
    </row>
    <row r="125" spans="1:5" s="325" customFormat="1" ht="12.75" customHeight="1">
      <c r="A125" s="688" t="s">
        <v>380</v>
      </c>
      <c r="B125" s="689" t="s">
        <v>293</v>
      </c>
      <c r="C125" s="324">
        <v>22071050000</v>
      </c>
      <c r="D125" s="324">
        <v>21170902956</v>
      </c>
      <c r="E125" s="346">
        <f t="shared" si="1"/>
        <v>95.92</v>
      </c>
    </row>
    <row r="126" spans="1:5" ht="12.75" customHeight="1">
      <c r="A126" s="326" t="s">
        <v>293</v>
      </c>
      <c r="B126" s="327" t="s">
        <v>381</v>
      </c>
      <c r="C126" s="328">
        <v>22071050000</v>
      </c>
      <c r="D126" s="328">
        <v>21170902956</v>
      </c>
      <c r="E126" s="348">
        <f t="shared" si="1"/>
        <v>95.92</v>
      </c>
    </row>
    <row r="127" spans="1:5" s="325" customFormat="1" ht="12.75" customHeight="1">
      <c r="A127" s="688" t="s">
        <v>382</v>
      </c>
      <c r="B127" s="689" t="s">
        <v>293</v>
      </c>
      <c r="C127" s="324">
        <v>111814000</v>
      </c>
      <c r="D127" s="324">
        <v>0</v>
      </c>
      <c r="E127" s="400" t="s">
        <v>437</v>
      </c>
    </row>
    <row r="128" spans="1:5" ht="12.75" customHeight="1">
      <c r="A128" s="332" t="s">
        <v>293</v>
      </c>
      <c r="B128" s="333" t="s">
        <v>174</v>
      </c>
      <c r="C128" s="334">
        <v>111814000</v>
      </c>
      <c r="D128" s="334">
        <v>0</v>
      </c>
      <c r="E128" s="403" t="s">
        <v>437</v>
      </c>
    </row>
    <row r="129" spans="1:5" ht="12.75" customHeight="1">
      <c r="A129" s="349" t="s">
        <v>383</v>
      </c>
      <c r="C129" s="349"/>
      <c r="D129" s="349"/>
      <c r="E129" s="349"/>
    </row>
    <row r="130" spans="3:5" ht="12.75" customHeight="1">
      <c r="C130" s="325"/>
      <c r="D130" s="325"/>
      <c r="E130" s="325"/>
    </row>
    <row r="131" spans="3:5" ht="12.75" customHeight="1">
      <c r="C131" s="325"/>
      <c r="D131" s="325"/>
      <c r="E131" s="325"/>
    </row>
    <row r="132" spans="3:5" ht="12.75" customHeight="1">
      <c r="C132" s="325"/>
      <c r="D132" s="325"/>
      <c r="E132" s="325"/>
    </row>
    <row r="133" spans="3:5" ht="12.75" customHeight="1">
      <c r="C133" s="325"/>
      <c r="D133" s="325"/>
      <c r="E133" s="325"/>
    </row>
    <row r="134" spans="3:5" ht="12.75" customHeight="1">
      <c r="C134" s="325"/>
      <c r="D134" s="325"/>
      <c r="E134" s="325"/>
    </row>
    <row r="135" spans="3:5" ht="12.75" customHeight="1">
      <c r="C135" s="325"/>
      <c r="D135" s="325"/>
      <c r="E135" s="325"/>
    </row>
    <row r="136" spans="3:5" ht="12.75" customHeight="1">
      <c r="C136" s="325"/>
      <c r="D136" s="325"/>
      <c r="E136" s="325"/>
    </row>
    <row r="137" spans="3:5" ht="12.75" customHeight="1">
      <c r="C137" s="325"/>
      <c r="D137" s="325"/>
      <c r="E137" s="325"/>
    </row>
    <row r="138" spans="3:5" ht="12.75" customHeight="1">
      <c r="C138" s="325"/>
      <c r="D138" s="325"/>
      <c r="E138" s="325"/>
    </row>
    <row r="139" spans="3:5" ht="12.75" customHeight="1">
      <c r="C139" s="325"/>
      <c r="D139" s="325"/>
      <c r="E139" s="325"/>
    </row>
    <row r="140" spans="3:5" ht="12.75" customHeight="1">
      <c r="C140" s="325"/>
      <c r="D140" s="325"/>
      <c r="E140" s="325"/>
    </row>
    <row r="141" spans="3:5" ht="12.75" customHeight="1">
      <c r="C141" s="325"/>
      <c r="D141" s="325"/>
      <c r="E141" s="325"/>
    </row>
    <row r="142" spans="1:5" ht="12.75" customHeight="1">
      <c r="A142" s="61"/>
      <c r="B142" s="61"/>
      <c r="C142" s="325"/>
      <c r="D142" s="325"/>
      <c r="E142" s="325"/>
    </row>
    <row r="143" spans="1:5" ht="12.75" customHeight="1">
      <c r="A143" s="61"/>
      <c r="B143" s="61"/>
      <c r="C143" s="325"/>
      <c r="D143" s="325"/>
      <c r="E143" s="325"/>
    </row>
  </sheetData>
  <sheetProtection/>
  <mergeCells count="37">
    <mergeCell ref="A5:B5"/>
    <mergeCell ref="A6:B6"/>
    <mergeCell ref="A7:B7"/>
    <mergeCell ref="A9:B9"/>
    <mergeCell ref="A13:B13"/>
    <mergeCell ref="A17:B17"/>
    <mergeCell ref="A19:B19"/>
    <mergeCell ref="A21:B21"/>
    <mergeCell ref="A23:B23"/>
    <mergeCell ref="A25:B25"/>
    <mergeCell ref="A27:B27"/>
    <mergeCell ref="A29:B29"/>
    <mergeCell ref="A31:B31"/>
    <mergeCell ref="A33:B33"/>
    <mergeCell ref="A35:B35"/>
    <mergeCell ref="A37:B37"/>
    <mergeCell ref="A40:B40"/>
    <mergeCell ref="A44:B44"/>
    <mergeCell ref="A48:B48"/>
    <mergeCell ref="A51:B51"/>
    <mergeCell ref="A53:B53"/>
    <mergeCell ref="A56:B56"/>
    <mergeCell ref="A58:B58"/>
    <mergeCell ref="A71:B71"/>
    <mergeCell ref="A84:B84"/>
    <mergeCell ref="A85:B85"/>
    <mergeCell ref="A86:B86"/>
    <mergeCell ref="A88:B88"/>
    <mergeCell ref="A90:B90"/>
    <mergeCell ref="A98:B98"/>
    <mergeCell ref="A127:B127"/>
    <mergeCell ref="A103:B103"/>
    <mergeCell ref="A106:B106"/>
    <mergeCell ref="A110:B110"/>
    <mergeCell ref="A115:B115"/>
    <mergeCell ref="A123:B123"/>
    <mergeCell ref="A125:B12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E93"/>
  <sheetViews>
    <sheetView zoomScalePageLayoutView="0" workbookViewId="0" topLeftCell="A1">
      <selection activeCell="A1" sqref="A1"/>
    </sheetView>
  </sheetViews>
  <sheetFormatPr defaultColWidth="8.796875" defaultRowHeight="12.75" customHeight="1"/>
  <cols>
    <col min="1" max="1" width="3.3984375" style="1" customWidth="1"/>
    <col min="2" max="2" width="19.3984375" style="1" customWidth="1"/>
    <col min="3" max="5" width="21.3984375" style="61" customWidth="1"/>
    <col min="6" max="16384" width="9" style="61" customWidth="1"/>
  </cols>
  <sheetData>
    <row r="1" ht="15" customHeight="1">
      <c r="A1" s="110" t="s">
        <v>384</v>
      </c>
    </row>
    <row r="2" ht="4.5" customHeight="1">
      <c r="A2" s="110"/>
    </row>
    <row r="3" spans="1:5" ht="15" customHeight="1" thickBot="1">
      <c r="A3" s="79" t="s">
        <v>285</v>
      </c>
      <c r="B3" s="61"/>
      <c r="C3" s="350"/>
      <c r="D3" s="350"/>
      <c r="E3" s="350"/>
    </row>
    <row r="4" spans="1:5" ht="15" customHeight="1" thickTop="1">
      <c r="A4" s="351"/>
      <c r="B4" s="310" t="s">
        <v>44</v>
      </c>
      <c r="C4" s="291" t="s">
        <v>286</v>
      </c>
      <c r="D4" s="291" t="s">
        <v>287</v>
      </c>
      <c r="E4" s="291" t="s">
        <v>288</v>
      </c>
    </row>
    <row r="5" spans="1:5" ht="15" customHeight="1">
      <c r="A5" s="313" t="s">
        <v>289</v>
      </c>
      <c r="B5" s="314"/>
      <c r="C5" s="352" t="s">
        <v>290</v>
      </c>
      <c r="D5" s="352" t="s">
        <v>290</v>
      </c>
      <c r="E5" s="353" t="s">
        <v>337</v>
      </c>
    </row>
    <row r="6" spans="1:5" s="320" customFormat="1" ht="15.75" customHeight="1">
      <c r="A6" s="699">
        <v>27</v>
      </c>
      <c r="B6" s="700"/>
      <c r="C6" s="354">
        <v>97941220000</v>
      </c>
      <c r="D6" s="354">
        <v>97350785523</v>
      </c>
      <c r="E6" s="355">
        <f>ROUND(D6/C6,4)*100</f>
        <v>99.4</v>
      </c>
    </row>
    <row r="7" spans="1:5" s="320" customFormat="1" ht="15.75" customHeight="1">
      <c r="A7" s="699">
        <v>28</v>
      </c>
      <c r="B7" s="700"/>
      <c r="C7" s="574">
        <v>95586409000</v>
      </c>
      <c r="D7" s="574">
        <v>93706421628</v>
      </c>
      <c r="E7" s="355">
        <f>ROUND(D7/C7,4)*100</f>
        <v>98.03</v>
      </c>
    </row>
    <row r="8" spans="1:5" s="320" customFormat="1" ht="15.75" customHeight="1">
      <c r="A8" s="702">
        <v>29</v>
      </c>
      <c r="B8" s="703"/>
      <c r="C8" s="359">
        <v>89808949000</v>
      </c>
      <c r="D8" s="359">
        <v>89048025874</v>
      </c>
      <c r="E8" s="360">
        <f>ROUND(D8/C8,4)*100</f>
        <v>99.15</v>
      </c>
    </row>
    <row r="9" spans="1:5" s="320" customFormat="1" ht="15.75" customHeight="1">
      <c r="A9" s="151" t="s">
        <v>291</v>
      </c>
      <c r="B9" s="151"/>
      <c r="C9" s="361"/>
      <c r="D9" s="361"/>
      <c r="E9" s="355"/>
    </row>
    <row r="10" spans="1:5" s="325" customFormat="1" ht="15.75" customHeight="1">
      <c r="A10" s="697" t="s">
        <v>160</v>
      </c>
      <c r="B10" s="697"/>
      <c r="C10" s="362">
        <v>17065838000</v>
      </c>
      <c r="D10" s="362">
        <v>17302048273</v>
      </c>
      <c r="E10" s="363">
        <f aca="true" t="shared" si="0" ref="E10:E35">ROUND(D10/C10,4)*100</f>
        <v>101.38000000000001</v>
      </c>
    </row>
    <row r="11" spans="1:5" s="325" customFormat="1" ht="15.75" customHeight="1">
      <c r="A11" s="3" t="s">
        <v>293</v>
      </c>
      <c r="B11" s="335" t="s">
        <v>160</v>
      </c>
      <c r="C11" s="364">
        <v>17065838000</v>
      </c>
      <c r="D11" s="364">
        <v>17302048273</v>
      </c>
      <c r="E11" s="355">
        <f t="shared" si="0"/>
        <v>101.38000000000001</v>
      </c>
    </row>
    <row r="12" spans="1:5" s="325" customFormat="1" ht="15.75" customHeight="1">
      <c r="A12" s="697" t="s">
        <v>385</v>
      </c>
      <c r="B12" s="697" t="s">
        <v>293</v>
      </c>
      <c r="C12" s="362">
        <v>4000</v>
      </c>
      <c r="D12" s="362">
        <v>0</v>
      </c>
      <c r="E12" s="404" t="s">
        <v>438</v>
      </c>
    </row>
    <row r="13" spans="1:5" s="325" customFormat="1" ht="15.75" customHeight="1">
      <c r="A13" s="3" t="s">
        <v>293</v>
      </c>
      <c r="B13" s="335" t="s">
        <v>385</v>
      </c>
      <c r="C13" s="364">
        <v>4000</v>
      </c>
      <c r="D13" s="364">
        <v>0</v>
      </c>
      <c r="E13" s="405" t="s">
        <v>438</v>
      </c>
    </row>
    <row r="14" spans="1:5" s="325" customFormat="1" ht="15.75" customHeight="1">
      <c r="A14" s="697" t="s">
        <v>145</v>
      </c>
      <c r="B14" s="697" t="s">
        <v>293</v>
      </c>
      <c r="C14" s="362">
        <v>112000</v>
      </c>
      <c r="D14" s="362">
        <v>123600</v>
      </c>
      <c r="E14" s="363">
        <f t="shared" si="0"/>
        <v>110.35999999999999</v>
      </c>
    </row>
    <row r="15" spans="1:5" s="325" customFormat="1" ht="15.75" customHeight="1">
      <c r="A15" s="3" t="s">
        <v>293</v>
      </c>
      <c r="B15" s="335" t="s">
        <v>312</v>
      </c>
      <c r="C15" s="364">
        <v>112000</v>
      </c>
      <c r="D15" s="364">
        <v>123600</v>
      </c>
      <c r="E15" s="355">
        <f t="shared" si="0"/>
        <v>110.35999999999999</v>
      </c>
    </row>
    <row r="16" spans="1:5" s="325" customFormat="1" ht="15.75" customHeight="1">
      <c r="A16" s="697" t="s">
        <v>386</v>
      </c>
      <c r="B16" s="697" t="s">
        <v>293</v>
      </c>
      <c r="C16" s="362">
        <v>18885409000</v>
      </c>
      <c r="D16" s="362">
        <v>18992154805</v>
      </c>
      <c r="E16" s="363">
        <f t="shared" si="0"/>
        <v>100.57000000000001</v>
      </c>
    </row>
    <row r="17" spans="1:5" s="325" customFormat="1" ht="15.75" customHeight="1">
      <c r="A17" s="3" t="s">
        <v>293</v>
      </c>
      <c r="B17" s="335" t="s">
        <v>314</v>
      </c>
      <c r="C17" s="364">
        <v>15950412000</v>
      </c>
      <c r="D17" s="364">
        <v>15886896805</v>
      </c>
      <c r="E17" s="355">
        <f t="shared" si="0"/>
        <v>99.6</v>
      </c>
    </row>
    <row r="18" spans="1:5" s="325" customFormat="1" ht="15.75" customHeight="1">
      <c r="A18" s="3" t="s">
        <v>293</v>
      </c>
      <c r="B18" s="335" t="s">
        <v>315</v>
      </c>
      <c r="C18" s="364">
        <v>2934997000</v>
      </c>
      <c r="D18" s="364">
        <v>3105258000</v>
      </c>
      <c r="E18" s="355">
        <f t="shared" si="0"/>
        <v>105.80000000000001</v>
      </c>
    </row>
    <row r="19" spans="1:5" s="325" customFormat="1" ht="15.75" customHeight="1">
      <c r="A19" s="697" t="s">
        <v>162</v>
      </c>
      <c r="B19" s="697" t="s">
        <v>293</v>
      </c>
      <c r="C19" s="362">
        <v>743238000</v>
      </c>
      <c r="D19" s="362">
        <v>685527742</v>
      </c>
      <c r="E19" s="363">
        <f t="shared" si="0"/>
        <v>92.24</v>
      </c>
    </row>
    <row r="20" spans="1:5" s="325" customFormat="1" ht="15.75" customHeight="1">
      <c r="A20" s="3" t="s">
        <v>293</v>
      </c>
      <c r="B20" s="335" t="s">
        <v>162</v>
      </c>
      <c r="C20" s="364">
        <v>743238000</v>
      </c>
      <c r="D20" s="364">
        <v>685527742</v>
      </c>
      <c r="E20" s="355">
        <f t="shared" si="0"/>
        <v>92.24</v>
      </c>
    </row>
    <row r="21" spans="1:5" s="325" customFormat="1" ht="15.75" customHeight="1">
      <c r="A21" s="697" t="s">
        <v>387</v>
      </c>
      <c r="B21" s="697" t="s">
        <v>293</v>
      </c>
      <c r="C21" s="362">
        <v>15152302000</v>
      </c>
      <c r="D21" s="362">
        <v>15152301853</v>
      </c>
      <c r="E21" s="363">
        <f t="shared" si="0"/>
        <v>100</v>
      </c>
    </row>
    <row r="22" spans="1:5" s="325" customFormat="1" ht="15.75" customHeight="1">
      <c r="A22" s="3" t="s">
        <v>293</v>
      </c>
      <c r="B22" s="335" t="s">
        <v>387</v>
      </c>
      <c r="C22" s="364">
        <v>15152302000</v>
      </c>
      <c r="D22" s="364">
        <v>15152301853</v>
      </c>
      <c r="E22" s="355">
        <f t="shared" si="0"/>
        <v>100</v>
      </c>
    </row>
    <row r="23" spans="1:5" s="325" customFormat="1" ht="15.75" customHeight="1">
      <c r="A23" s="697" t="s">
        <v>388</v>
      </c>
      <c r="B23" s="697" t="s">
        <v>293</v>
      </c>
      <c r="C23" s="362">
        <v>4789555000</v>
      </c>
      <c r="D23" s="362">
        <v>4737800573</v>
      </c>
      <c r="E23" s="363">
        <f t="shared" si="0"/>
        <v>98.92</v>
      </c>
    </row>
    <row r="24" spans="1:5" s="325" customFormat="1" ht="15.75" customHeight="1">
      <c r="A24" s="3" t="s">
        <v>293</v>
      </c>
      <c r="B24" s="335" t="s">
        <v>318</v>
      </c>
      <c r="C24" s="364">
        <v>702162000</v>
      </c>
      <c r="D24" s="364">
        <v>693068530</v>
      </c>
      <c r="E24" s="355">
        <f t="shared" si="0"/>
        <v>98.7</v>
      </c>
    </row>
    <row r="25" spans="1:5" s="325" customFormat="1" ht="15.75" customHeight="1">
      <c r="A25" s="3" t="s">
        <v>293</v>
      </c>
      <c r="B25" s="335" t="s">
        <v>319</v>
      </c>
      <c r="C25" s="364">
        <v>4087393000</v>
      </c>
      <c r="D25" s="364">
        <v>4044732043</v>
      </c>
      <c r="E25" s="355">
        <f t="shared" si="0"/>
        <v>98.96000000000001</v>
      </c>
    </row>
    <row r="26" spans="1:5" s="325" customFormat="1" ht="15.75" customHeight="1">
      <c r="A26" s="697" t="s">
        <v>164</v>
      </c>
      <c r="B26" s="697" t="s">
        <v>293</v>
      </c>
      <c r="C26" s="362">
        <v>21574741000</v>
      </c>
      <c r="D26" s="362">
        <v>21476909358</v>
      </c>
      <c r="E26" s="363">
        <f t="shared" si="0"/>
        <v>99.55000000000001</v>
      </c>
    </row>
    <row r="27" spans="1:5" s="325" customFormat="1" ht="15.75" customHeight="1">
      <c r="A27" s="3" t="s">
        <v>293</v>
      </c>
      <c r="B27" s="335" t="s">
        <v>164</v>
      </c>
      <c r="C27" s="364">
        <v>21574741000</v>
      </c>
      <c r="D27" s="364">
        <v>21476909358</v>
      </c>
      <c r="E27" s="355">
        <f t="shared" si="0"/>
        <v>99.55000000000001</v>
      </c>
    </row>
    <row r="28" spans="1:5" s="325" customFormat="1" ht="15.75" customHeight="1">
      <c r="A28" s="697" t="s">
        <v>389</v>
      </c>
      <c r="B28" s="697" t="s">
        <v>293</v>
      </c>
      <c r="C28" s="362">
        <v>9527161000</v>
      </c>
      <c r="D28" s="362">
        <v>8627014692</v>
      </c>
      <c r="E28" s="363">
        <f t="shared" si="0"/>
        <v>90.55</v>
      </c>
    </row>
    <row r="29" spans="1:5" s="325" customFormat="1" ht="15.75" customHeight="1">
      <c r="A29" s="3" t="s">
        <v>293</v>
      </c>
      <c r="B29" s="335" t="s">
        <v>390</v>
      </c>
      <c r="C29" s="364">
        <v>9527161000</v>
      </c>
      <c r="D29" s="364">
        <v>8627014692</v>
      </c>
      <c r="E29" s="355">
        <f t="shared" si="0"/>
        <v>90.55</v>
      </c>
    </row>
    <row r="30" spans="1:5" s="325" customFormat="1" ht="15.75" customHeight="1">
      <c r="A30" s="697" t="s">
        <v>330</v>
      </c>
      <c r="B30" s="697" t="s">
        <v>293</v>
      </c>
      <c r="C30" s="362">
        <v>1942309000</v>
      </c>
      <c r="D30" s="362">
        <v>1950535136</v>
      </c>
      <c r="E30" s="363">
        <f t="shared" si="0"/>
        <v>100.42</v>
      </c>
    </row>
    <row r="31" spans="1:5" s="325" customFormat="1" ht="15.75" customHeight="1">
      <c r="A31" s="3" t="s">
        <v>293</v>
      </c>
      <c r="B31" s="335" t="s">
        <v>330</v>
      </c>
      <c r="C31" s="364">
        <v>1942309000</v>
      </c>
      <c r="D31" s="364">
        <v>1950535136</v>
      </c>
      <c r="E31" s="355">
        <f t="shared" si="0"/>
        <v>100.42</v>
      </c>
    </row>
    <row r="32" spans="1:5" s="325" customFormat="1" ht="15.75" customHeight="1">
      <c r="A32" s="697" t="s">
        <v>391</v>
      </c>
      <c r="B32" s="697" t="s">
        <v>293</v>
      </c>
      <c r="C32" s="362">
        <v>128280000</v>
      </c>
      <c r="D32" s="362">
        <v>123609842</v>
      </c>
      <c r="E32" s="363">
        <f t="shared" si="0"/>
        <v>96.36</v>
      </c>
    </row>
    <row r="33" spans="1:5" s="325" customFormat="1" ht="15.75" customHeight="1">
      <c r="A33" s="3" t="s">
        <v>293</v>
      </c>
      <c r="B33" s="335" t="s">
        <v>332</v>
      </c>
      <c r="C33" s="364">
        <v>103000</v>
      </c>
      <c r="D33" s="364">
        <v>88015</v>
      </c>
      <c r="E33" s="355">
        <f t="shared" si="0"/>
        <v>85.45</v>
      </c>
    </row>
    <row r="34" spans="1:5" s="325" customFormat="1" ht="15.75" customHeight="1">
      <c r="A34" s="30" t="s">
        <v>293</v>
      </c>
      <c r="B34" s="339" t="s">
        <v>392</v>
      </c>
      <c r="C34" s="364">
        <v>1000</v>
      </c>
      <c r="D34" s="364">
        <v>0</v>
      </c>
      <c r="E34" s="405" t="s">
        <v>438</v>
      </c>
    </row>
    <row r="35" spans="1:5" s="325" customFormat="1" ht="15.75" customHeight="1">
      <c r="A35" s="365" t="s">
        <v>293</v>
      </c>
      <c r="B35" s="366" t="s">
        <v>336</v>
      </c>
      <c r="C35" s="367">
        <v>128176000</v>
      </c>
      <c r="D35" s="367">
        <v>123521827</v>
      </c>
      <c r="E35" s="368">
        <f t="shared" si="0"/>
        <v>96.37</v>
      </c>
    </row>
    <row r="36" spans="1:2" s="325" customFormat="1" ht="16.5" customHeight="1">
      <c r="A36" s="1"/>
      <c r="B36" s="335"/>
    </row>
    <row r="37" spans="1:5" s="325" customFormat="1" ht="16.5" customHeight="1" thickBot="1">
      <c r="A37" s="79" t="s">
        <v>393</v>
      </c>
      <c r="B37" s="1"/>
      <c r="C37" s="369"/>
      <c r="D37" s="369"/>
      <c r="E37" s="369"/>
    </row>
    <row r="38" spans="1:5" s="325" customFormat="1" ht="15" customHeight="1" thickTop="1">
      <c r="A38" s="370"/>
      <c r="B38" s="371" t="s">
        <v>44</v>
      </c>
      <c r="C38" s="291" t="s">
        <v>286</v>
      </c>
      <c r="D38" s="291" t="s">
        <v>287</v>
      </c>
      <c r="E38" s="291" t="s">
        <v>288</v>
      </c>
    </row>
    <row r="39" spans="1:5" s="325" customFormat="1" ht="15" customHeight="1">
      <c r="A39" s="372" t="s">
        <v>289</v>
      </c>
      <c r="B39" s="373"/>
      <c r="C39" s="352" t="s">
        <v>290</v>
      </c>
      <c r="D39" s="352" t="s">
        <v>290</v>
      </c>
      <c r="E39" s="353" t="s">
        <v>337</v>
      </c>
    </row>
    <row r="40" spans="1:5" s="325" customFormat="1" ht="15.75" customHeight="1">
      <c r="A40" s="699">
        <v>27</v>
      </c>
      <c r="B40" s="700"/>
      <c r="C40" s="354">
        <v>97941220000</v>
      </c>
      <c r="D40" s="354">
        <v>95602191000</v>
      </c>
      <c r="E40" s="355">
        <f>ROUND(D40/C40,4)*100</f>
        <v>97.61</v>
      </c>
    </row>
    <row r="41" spans="1:5" s="325" customFormat="1" ht="15.75" customHeight="1">
      <c r="A41" s="699">
        <v>28</v>
      </c>
      <c r="B41" s="701"/>
      <c r="C41" s="574">
        <v>95586409000</v>
      </c>
      <c r="D41" s="575">
        <v>91755886492</v>
      </c>
      <c r="E41" s="355">
        <f>ROUND(D41/C41,4)*100</f>
        <v>95.99</v>
      </c>
    </row>
    <row r="42" spans="1:5" s="325" customFormat="1" ht="15.75" customHeight="1">
      <c r="A42" s="702">
        <v>29</v>
      </c>
      <c r="B42" s="701"/>
      <c r="C42" s="359">
        <v>89808949000</v>
      </c>
      <c r="D42" s="374">
        <v>87314122530</v>
      </c>
      <c r="E42" s="360">
        <f>ROUND(D42/C42,4)*100</f>
        <v>97.22</v>
      </c>
    </row>
    <row r="43" spans="1:5" s="325" customFormat="1" ht="15.75" customHeight="1">
      <c r="A43" s="40"/>
      <c r="B43" s="375"/>
      <c r="C43" s="376"/>
      <c r="D43" s="377"/>
      <c r="E43" s="319"/>
    </row>
    <row r="44" spans="1:5" s="325" customFormat="1" ht="15.75" customHeight="1">
      <c r="A44" s="697" t="s">
        <v>165</v>
      </c>
      <c r="B44" s="698"/>
      <c r="C44" s="378">
        <v>1363539000</v>
      </c>
      <c r="D44" s="378">
        <v>1276885493</v>
      </c>
      <c r="E44" s="363">
        <f aca="true" t="shared" si="1" ref="E44:E68">ROUND(D44/C44,4)*100</f>
        <v>93.64</v>
      </c>
    </row>
    <row r="45" spans="1:5" s="325" customFormat="1" ht="15.75" customHeight="1">
      <c r="A45" s="30" t="s">
        <v>293</v>
      </c>
      <c r="B45" s="340" t="s">
        <v>346</v>
      </c>
      <c r="C45" s="379">
        <v>1107696000</v>
      </c>
      <c r="D45" s="379">
        <v>1031691151</v>
      </c>
      <c r="E45" s="355">
        <f t="shared" si="1"/>
        <v>93.14</v>
      </c>
    </row>
    <row r="46" spans="1:5" s="325" customFormat="1" ht="15.75" customHeight="1">
      <c r="A46" s="30" t="s">
        <v>293</v>
      </c>
      <c r="B46" s="340" t="s">
        <v>394</v>
      </c>
      <c r="C46" s="379">
        <v>255843000</v>
      </c>
      <c r="D46" s="379">
        <v>245194342</v>
      </c>
      <c r="E46" s="355">
        <f t="shared" si="1"/>
        <v>95.84</v>
      </c>
    </row>
    <row r="47" spans="1:5" s="325" customFormat="1" ht="15.75" customHeight="1">
      <c r="A47" s="697" t="s">
        <v>395</v>
      </c>
      <c r="B47" s="698" t="s">
        <v>293</v>
      </c>
      <c r="C47" s="362">
        <v>51093130000</v>
      </c>
      <c r="D47" s="362">
        <v>49098171222</v>
      </c>
      <c r="E47" s="363">
        <f t="shared" si="1"/>
        <v>96.1</v>
      </c>
    </row>
    <row r="48" spans="1:5" s="325" customFormat="1" ht="15.75" customHeight="1">
      <c r="A48" s="30" t="s">
        <v>293</v>
      </c>
      <c r="B48" s="340" t="s">
        <v>396</v>
      </c>
      <c r="C48" s="379">
        <v>44597660000</v>
      </c>
      <c r="D48" s="379">
        <v>42878117609</v>
      </c>
      <c r="E48" s="355">
        <f t="shared" si="1"/>
        <v>96.14</v>
      </c>
    </row>
    <row r="49" spans="1:5" s="325" customFormat="1" ht="15.75" customHeight="1">
      <c r="A49" s="30" t="s">
        <v>293</v>
      </c>
      <c r="B49" s="340" t="s">
        <v>397</v>
      </c>
      <c r="C49" s="379">
        <v>6022204000</v>
      </c>
      <c r="D49" s="379">
        <v>5794857007</v>
      </c>
      <c r="E49" s="355">
        <f t="shared" si="1"/>
        <v>96.22</v>
      </c>
    </row>
    <row r="50" spans="1:5" s="325" customFormat="1" ht="15.75" customHeight="1">
      <c r="A50" s="30" t="s">
        <v>293</v>
      </c>
      <c r="B50" s="340" t="s">
        <v>398</v>
      </c>
      <c r="C50" s="379">
        <v>173000</v>
      </c>
      <c r="D50" s="379">
        <v>171692</v>
      </c>
      <c r="E50" s="355">
        <f t="shared" si="1"/>
        <v>99.24</v>
      </c>
    </row>
    <row r="51" spans="1:5" s="325" customFormat="1" ht="15.75" customHeight="1">
      <c r="A51" s="30" t="s">
        <v>293</v>
      </c>
      <c r="B51" s="340" t="s">
        <v>399</v>
      </c>
      <c r="C51" s="379">
        <v>330234000</v>
      </c>
      <c r="D51" s="379">
        <v>291578240</v>
      </c>
      <c r="E51" s="355">
        <f t="shared" si="1"/>
        <v>88.29</v>
      </c>
    </row>
    <row r="52" spans="1:5" s="325" customFormat="1" ht="15.75" customHeight="1">
      <c r="A52" s="30" t="s">
        <v>293</v>
      </c>
      <c r="B52" s="340" t="s">
        <v>400</v>
      </c>
      <c r="C52" s="379">
        <v>79135000</v>
      </c>
      <c r="D52" s="379">
        <v>69790000</v>
      </c>
      <c r="E52" s="355">
        <f t="shared" si="1"/>
        <v>88.19</v>
      </c>
    </row>
    <row r="53" spans="1:5" s="325" customFormat="1" ht="15.75" customHeight="1">
      <c r="A53" s="30" t="s">
        <v>293</v>
      </c>
      <c r="B53" s="340" t="s">
        <v>401</v>
      </c>
      <c r="C53" s="379">
        <v>63724000</v>
      </c>
      <c r="D53" s="379">
        <v>63656674</v>
      </c>
      <c r="E53" s="355">
        <f t="shared" si="1"/>
        <v>99.89</v>
      </c>
    </row>
    <row r="54" spans="1:5" s="325" customFormat="1" ht="15.75" customHeight="1">
      <c r="A54" s="697" t="s">
        <v>402</v>
      </c>
      <c r="B54" s="698" t="s">
        <v>293</v>
      </c>
      <c r="C54" s="362">
        <v>10068215000</v>
      </c>
      <c r="D54" s="362">
        <v>10068214150</v>
      </c>
      <c r="E54" s="363">
        <f t="shared" si="1"/>
        <v>100</v>
      </c>
    </row>
    <row r="55" spans="1:5" s="325" customFormat="1" ht="15.75" customHeight="1">
      <c r="A55" s="30" t="s">
        <v>293</v>
      </c>
      <c r="B55" s="340" t="s">
        <v>402</v>
      </c>
      <c r="C55" s="379">
        <v>10068215000</v>
      </c>
      <c r="D55" s="379">
        <v>10068214150</v>
      </c>
      <c r="E55" s="355">
        <f t="shared" si="1"/>
        <v>100</v>
      </c>
    </row>
    <row r="56" spans="1:5" s="325" customFormat="1" ht="15.75" customHeight="1">
      <c r="A56" s="697" t="s">
        <v>403</v>
      </c>
      <c r="B56" s="698" t="s">
        <v>293</v>
      </c>
      <c r="C56" s="362">
        <v>37549000</v>
      </c>
      <c r="D56" s="362">
        <v>37548800</v>
      </c>
      <c r="E56" s="363">
        <f t="shared" si="1"/>
        <v>100</v>
      </c>
    </row>
    <row r="57" spans="1:5" s="325" customFormat="1" ht="15.75" customHeight="1">
      <c r="A57" s="30" t="s">
        <v>293</v>
      </c>
      <c r="B57" s="340" t="s">
        <v>403</v>
      </c>
      <c r="C57" s="379">
        <v>37549000</v>
      </c>
      <c r="D57" s="379">
        <v>37548800</v>
      </c>
      <c r="E57" s="355">
        <f t="shared" si="1"/>
        <v>100</v>
      </c>
    </row>
    <row r="58" spans="1:5" s="325" customFormat="1" ht="15.75" customHeight="1">
      <c r="A58" s="697" t="s">
        <v>169</v>
      </c>
      <c r="B58" s="698" t="s">
        <v>293</v>
      </c>
      <c r="C58" s="362">
        <v>200000</v>
      </c>
      <c r="D58" s="362">
        <v>198564</v>
      </c>
      <c r="E58" s="363">
        <f t="shared" si="1"/>
        <v>99.28</v>
      </c>
    </row>
    <row r="59" spans="1:5" s="325" customFormat="1" ht="15.75" customHeight="1">
      <c r="A59" s="30" t="s">
        <v>293</v>
      </c>
      <c r="B59" s="340" t="s">
        <v>169</v>
      </c>
      <c r="C59" s="379">
        <v>200000</v>
      </c>
      <c r="D59" s="379">
        <v>198564</v>
      </c>
      <c r="E59" s="355">
        <f t="shared" si="1"/>
        <v>99.28</v>
      </c>
    </row>
    <row r="60" spans="1:5" s="325" customFormat="1" ht="15.75" customHeight="1">
      <c r="A60" s="697" t="s">
        <v>404</v>
      </c>
      <c r="B60" s="698" t="s">
        <v>293</v>
      </c>
      <c r="C60" s="362">
        <v>3934354000</v>
      </c>
      <c r="D60" s="362">
        <v>3934353639</v>
      </c>
      <c r="E60" s="363">
        <f t="shared" si="1"/>
        <v>100</v>
      </c>
    </row>
    <row r="61" spans="1:5" s="325" customFormat="1" ht="15.75" customHeight="1">
      <c r="A61" s="30" t="s">
        <v>293</v>
      </c>
      <c r="B61" s="340" t="s">
        <v>404</v>
      </c>
      <c r="C61" s="379">
        <v>3934354000</v>
      </c>
      <c r="D61" s="379">
        <v>3934353639</v>
      </c>
      <c r="E61" s="355">
        <f t="shared" si="1"/>
        <v>100</v>
      </c>
    </row>
    <row r="62" spans="1:5" s="325" customFormat="1" ht="15.75" customHeight="1">
      <c r="A62" s="697" t="s">
        <v>171</v>
      </c>
      <c r="B62" s="698" t="s">
        <v>293</v>
      </c>
      <c r="C62" s="362">
        <v>21676670000</v>
      </c>
      <c r="D62" s="362">
        <v>21551117273</v>
      </c>
      <c r="E62" s="363">
        <f t="shared" si="1"/>
        <v>99.42</v>
      </c>
    </row>
    <row r="63" spans="1:5" s="325" customFormat="1" ht="15.75" customHeight="1">
      <c r="A63" s="30" t="s">
        <v>293</v>
      </c>
      <c r="B63" s="340" t="s">
        <v>171</v>
      </c>
      <c r="C63" s="379">
        <v>21676670000</v>
      </c>
      <c r="D63" s="379">
        <v>21551117273</v>
      </c>
      <c r="E63" s="355">
        <f t="shared" si="1"/>
        <v>99.42</v>
      </c>
    </row>
    <row r="64" spans="1:5" s="325" customFormat="1" ht="15.75" customHeight="1">
      <c r="A64" s="697" t="s">
        <v>405</v>
      </c>
      <c r="B64" s="698" t="s">
        <v>293</v>
      </c>
      <c r="C64" s="362">
        <v>691588000</v>
      </c>
      <c r="D64" s="362">
        <v>611678025</v>
      </c>
      <c r="E64" s="363">
        <f t="shared" si="1"/>
        <v>88.44999999999999</v>
      </c>
    </row>
    <row r="65" spans="1:5" s="325" customFormat="1" ht="15.75" customHeight="1">
      <c r="A65" s="30" t="s">
        <v>293</v>
      </c>
      <c r="B65" s="340" t="s">
        <v>405</v>
      </c>
      <c r="C65" s="379">
        <v>3000000</v>
      </c>
      <c r="D65" s="379">
        <v>2685960</v>
      </c>
      <c r="E65" s="355">
        <f t="shared" si="1"/>
        <v>89.53</v>
      </c>
    </row>
    <row r="66" spans="1:5" s="325" customFormat="1" ht="15.75" customHeight="1">
      <c r="A66" s="30" t="s">
        <v>293</v>
      </c>
      <c r="B66" s="340" t="s">
        <v>406</v>
      </c>
      <c r="C66" s="379">
        <v>688588000</v>
      </c>
      <c r="D66" s="379">
        <v>608992065</v>
      </c>
      <c r="E66" s="355">
        <f t="shared" si="1"/>
        <v>88.44</v>
      </c>
    </row>
    <row r="67" spans="1:5" s="325" customFormat="1" ht="15.75" customHeight="1">
      <c r="A67" s="697" t="s">
        <v>173</v>
      </c>
      <c r="B67" s="698" t="s">
        <v>293</v>
      </c>
      <c r="C67" s="362">
        <v>752704000</v>
      </c>
      <c r="D67" s="362">
        <v>735955364</v>
      </c>
      <c r="E67" s="363">
        <f t="shared" si="1"/>
        <v>97.77</v>
      </c>
    </row>
    <row r="68" spans="1:5" s="325" customFormat="1" ht="15.75" customHeight="1">
      <c r="A68" s="30" t="s">
        <v>293</v>
      </c>
      <c r="B68" s="340" t="s">
        <v>407</v>
      </c>
      <c r="C68" s="379">
        <v>744476000</v>
      </c>
      <c r="D68" s="379">
        <v>727727364</v>
      </c>
      <c r="E68" s="355">
        <f t="shared" si="1"/>
        <v>97.75</v>
      </c>
    </row>
    <row r="69" spans="1:5" s="325" customFormat="1" ht="15.75" customHeight="1">
      <c r="A69" s="30" t="s">
        <v>293</v>
      </c>
      <c r="B69" s="340" t="s">
        <v>408</v>
      </c>
      <c r="C69" s="379">
        <v>8228000</v>
      </c>
      <c r="D69" s="379">
        <v>8228000</v>
      </c>
      <c r="E69" s="405" t="s">
        <v>438</v>
      </c>
    </row>
    <row r="70" spans="1:5" s="325" customFormat="1" ht="15.75" customHeight="1">
      <c r="A70" s="697" t="s">
        <v>174</v>
      </c>
      <c r="B70" s="698" t="s">
        <v>293</v>
      </c>
      <c r="C70" s="362">
        <v>191000000</v>
      </c>
      <c r="D70" s="378">
        <v>0</v>
      </c>
      <c r="E70" s="404" t="s">
        <v>438</v>
      </c>
    </row>
    <row r="71" spans="1:5" s="325" customFormat="1" ht="15.75" customHeight="1">
      <c r="A71" s="365" t="s">
        <v>293</v>
      </c>
      <c r="B71" s="366" t="s">
        <v>174</v>
      </c>
      <c r="C71" s="380">
        <v>191000000</v>
      </c>
      <c r="D71" s="380">
        <v>0</v>
      </c>
      <c r="E71" s="406" t="s">
        <v>438</v>
      </c>
    </row>
    <row r="72" spans="1:2" s="349" customFormat="1" ht="12.75" customHeight="1">
      <c r="A72" s="349" t="s">
        <v>383</v>
      </c>
      <c r="B72" s="1"/>
    </row>
    <row r="73" spans="3:5" ht="12.75" customHeight="1">
      <c r="C73" s="325"/>
      <c r="D73" s="325"/>
      <c r="E73" s="325"/>
    </row>
    <row r="74" spans="3:5" ht="12.75" customHeight="1">
      <c r="C74" s="325"/>
      <c r="D74" s="325"/>
      <c r="E74" s="325"/>
    </row>
    <row r="75" spans="3:5" ht="12.75" customHeight="1">
      <c r="C75" s="325"/>
      <c r="D75" s="325"/>
      <c r="E75" s="325"/>
    </row>
    <row r="76" spans="3:5" ht="12.75" customHeight="1">
      <c r="C76" s="325"/>
      <c r="D76" s="325"/>
      <c r="E76" s="325"/>
    </row>
    <row r="77" spans="1:5" ht="12.75" customHeight="1">
      <c r="A77" s="61"/>
      <c r="B77" s="61"/>
      <c r="C77" s="325"/>
      <c r="D77" s="325"/>
      <c r="E77" s="325"/>
    </row>
    <row r="78" spans="1:5" ht="12.75" customHeight="1">
      <c r="A78" s="61"/>
      <c r="B78" s="61"/>
      <c r="C78" s="325"/>
      <c r="D78" s="325"/>
      <c r="E78" s="325"/>
    </row>
    <row r="79" spans="1:5" ht="12.75" customHeight="1">
      <c r="A79" s="61"/>
      <c r="B79" s="61"/>
      <c r="C79" s="325"/>
      <c r="D79" s="325"/>
      <c r="E79" s="325"/>
    </row>
    <row r="80" spans="1:5" ht="12.75" customHeight="1">
      <c r="A80" s="61"/>
      <c r="B80" s="61"/>
      <c r="C80" s="325"/>
      <c r="D80" s="325"/>
      <c r="E80" s="325"/>
    </row>
    <row r="81" spans="1:5" ht="12.75" customHeight="1">
      <c r="A81" s="61"/>
      <c r="B81" s="61"/>
      <c r="C81" s="325"/>
      <c r="D81" s="325"/>
      <c r="E81" s="325"/>
    </row>
    <row r="82" spans="1:5" ht="12.75" customHeight="1">
      <c r="A82" s="61"/>
      <c r="B82" s="61"/>
      <c r="C82" s="325"/>
      <c r="D82" s="325"/>
      <c r="E82" s="325"/>
    </row>
    <row r="83" spans="1:5" ht="12.75" customHeight="1">
      <c r="A83" s="61"/>
      <c r="B83" s="61"/>
      <c r="C83" s="325"/>
      <c r="D83" s="325"/>
      <c r="E83" s="325"/>
    </row>
    <row r="84" spans="1:5" ht="12.75" customHeight="1">
      <c r="A84" s="61"/>
      <c r="B84" s="61"/>
      <c r="C84" s="325"/>
      <c r="D84" s="325"/>
      <c r="E84" s="325"/>
    </row>
    <row r="85" spans="1:5" ht="12.75" customHeight="1">
      <c r="A85" s="61"/>
      <c r="B85" s="61"/>
      <c r="C85" s="325"/>
      <c r="D85" s="325"/>
      <c r="E85" s="325"/>
    </row>
    <row r="86" spans="1:5" ht="12.75" customHeight="1">
      <c r="A86" s="61"/>
      <c r="B86" s="61"/>
      <c r="C86" s="325"/>
      <c r="D86" s="325"/>
      <c r="E86" s="325"/>
    </row>
    <row r="87" spans="1:5" ht="12.75" customHeight="1">
      <c r="A87" s="61"/>
      <c r="B87" s="61"/>
      <c r="C87" s="325"/>
      <c r="D87" s="325"/>
      <c r="E87" s="325"/>
    </row>
    <row r="88" spans="1:5" ht="12.75" customHeight="1">
      <c r="A88" s="61"/>
      <c r="B88" s="61"/>
      <c r="C88" s="325"/>
      <c r="D88" s="325"/>
      <c r="E88" s="325"/>
    </row>
    <row r="89" spans="1:5" ht="12.75" customHeight="1">
      <c r="A89" s="61"/>
      <c r="B89" s="61"/>
      <c r="C89" s="325"/>
      <c r="D89" s="325"/>
      <c r="E89" s="325"/>
    </row>
    <row r="90" spans="1:5" ht="12.75" customHeight="1">
      <c r="A90" s="61"/>
      <c r="B90" s="61"/>
      <c r="C90" s="325"/>
      <c r="D90" s="325"/>
      <c r="E90" s="325"/>
    </row>
    <row r="91" spans="1:5" ht="12.75" customHeight="1">
      <c r="A91" s="61"/>
      <c r="B91" s="61"/>
      <c r="C91" s="325"/>
      <c r="D91" s="325"/>
      <c r="E91" s="325"/>
    </row>
    <row r="92" spans="1:5" ht="12.75" customHeight="1">
      <c r="A92" s="61"/>
      <c r="B92" s="61"/>
      <c r="C92" s="325"/>
      <c r="D92" s="325"/>
      <c r="E92" s="325"/>
    </row>
    <row r="93" spans="1:5" ht="12.75" customHeight="1">
      <c r="A93" s="61"/>
      <c r="B93" s="61"/>
      <c r="C93" s="325"/>
      <c r="D93" s="325"/>
      <c r="E93" s="325"/>
    </row>
  </sheetData>
  <sheetProtection/>
  <mergeCells count="27">
    <mergeCell ref="A6:B6"/>
    <mergeCell ref="A7:B7"/>
    <mergeCell ref="A8:B8"/>
    <mergeCell ref="A10:B10"/>
    <mergeCell ref="A12:B12"/>
    <mergeCell ref="A14:B14"/>
    <mergeCell ref="A16:B16"/>
    <mergeCell ref="A19:B19"/>
    <mergeCell ref="A21:B21"/>
    <mergeCell ref="A23:B23"/>
    <mergeCell ref="A26:B26"/>
    <mergeCell ref="A28:B28"/>
    <mergeCell ref="A30:B30"/>
    <mergeCell ref="A32:B32"/>
    <mergeCell ref="A40:B40"/>
    <mergeCell ref="A41:B41"/>
    <mergeCell ref="A42:B42"/>
    <mergeCell ref="A44:B44"/>
    <mergeCell ref="A64:B64"/>
    <mergeCell ref="A67:B67"/>
    <mergeCell ref="A70:B70"/>
    <mergeCell ref="A47:B47"/>
    <mergeCell ref="A54:B54"/>
    <mergeCell ref="A56:B56"/>
    <mergeCell ref="A58:B58"/>
    <mergeCell ref="A60:B60"/>
    <mergeCell ref="A62:B62"/>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12"/>
  <sheetViews>
    <sheetView zoomScalePageLayoutView="0" workbookViewId="0" topLeftCell="A1">
      <selection activeCell="A1" sqref="A1"/>
    </sheetView>
  </sheetViews>
  <sheetFormatPr defaultColWidth="8.796875" defaultRowHeight="14.25"/>
  <cols>
    <col min="1" max="1" width="7.19921875" style="1" customWidth="1"/>
    <col min="2" max="2" width="13" style="1" customWidth="1"/>
    <col min="3" max="3" width="6.8984375" style="1" customWidth="1"/>
    <col min="4" max="4" width="12.09765625" style="1" customWidth="1"/>
    <col min="5" max="5" width="6.8984375" style="1" customWidth="1"/>
    <col min="6" max="6" width="12.59765625" style="1" customWidth="1"/>
    <col min="7" max="7" width="6.8984375" style="1" customWidth="1"/>
    <col min="8" max="8" width="13.59765625" style="1" customWidth="1"/>
    <col min="9" max="9" width="6.8984375" style="1" customWidth="1"/>
    <col min="10" max="10" width="11.19921875" style="1" customWidth="1"/>
    <col min="11" max="11" width="6.19921875" style="1" customWidth="1"/>
    <col min="12" max="16384" width="9" style="1" customWidth="1"/>
  </cols>
  <sheetData>
    <row r="1" spans="1:2" ht="15" customHeight="1">
      <c r="A1" s="110" t="s">
        <v>119</v>
      </c>
      <c r="B1" s="46"/>
    </row>
    <row r="2" spans="1:2" ht="9.75" customHeight="1" thickBot="1">
      <c r="A2" s="46"/>
      <c r="B2" s="46"/>
    </row>
    <row r="3" spans="1:9" s="57" customFormat="1" ht="16.5" customHeight="1" thickTop="1">
      <c r="A3" s="127" t="s">
        <v>120</v>
      </c>
      <c r="B3" s="586" t="s">
        <v>121</v>
      </c>
      <c r="C3" s="587"/>
      <c r="D3" s="586" t="s">
        <v>122</v>
      </c>
      <c r="E3" s="587"/>
      <c r="F3" s="586" t="s">
        <v>123</v>
      </c>
      <c r="G3" s="587"/>
      <c r="H3" s="586" t="s">
        <v>124</v>
      </c>
      <c r="I3" s="588"/>
    </row>
    <row r="4" spans="1:9" s="57" customFormat="1" ht="16.5" customHeight="1">
      <c r="A4" s="128" t="s">
        <v>48</v>
      </c>
      <c r="B4" s="129"/>
      <c r="C4" s="130" t="s">
        <v>125</v>
      </c>
      <c r="D4" s="58"/>
      <c r="E4" s="130" t="s">
        <v>125</v>
      </c>
      <c r="F4" s="58"/>
      <c r="G4" s="130" t="s">
        <v>125</v>
      </c>
      <c r="H4" s="131"/>
      <c r="I4" s="132" t="s">
        <v>126</v>
      </c>
    </row>
    <row r="5" spans="1:9" s="134" customFormat="1" ht="18" customHeight="1">
      <c r="A5" s="133">
        <v>28</v>
      </c>
      <c r="B5" s="135">
        <v>289239324</v>
      </c>
      <c r="C5" s="138">
        <v>100</v>
      </c>
      <c r="D5" s="137">
        <v>95586409</v>
      </c>
      <c r="E5" s="138">
        <v>100</v>
      </c>
      <c r="F5" s="137">
        <v>53549344</v>
      </c>
      <c r="G5" s="138">
        <v>100</v>
      </c>
      <c r="H5" s="135">
        <v>13639658</v>
      </c>
      <c r="I5" s="138">
        <v>100</v>
      </c>
    </row>
    <row r="6" spans="1:9" s="134" customFormat="1" ht="18" customHeight="1">
      <c r="A6" s="133">
        <v>29</v>
      </c>
      <c r="B6" s="135">
        <v>279785610</v>
      </c>
      <c r="C6" s="136">
        <v>96.7</v>
      </c>
      <c r="D6" s="137">
        <v>89808949</v>
      </c>
      <c r="E6" s="136">
        <v>94</v>
      </c>
      <c r="F6" s="137">
        <v>56565848</v>
      </c>
      <c r="G6" s="136">
        <v>105.6</v>
      </c>
      <c r="H6" s="135">
        <v>14227582</v>
      </c>
      <c r="I6" s="138">
        <v>104.3</v>
      </c>
    </row>
    <row r="7" spans="1:11" s="56" customFormat="1" ht="18" customHeight="1">
      <c r="A7" s="139">
        <v>30</v>
      </c>
      <c r="B7" s="140">
        <v>276899462</v>
      </c>
      <c r="C7" s="141">
        <v>95.7</v>
      </c>
      <c r="D7" s="142">
        <v>77820156</v>
      </c>
      <c r="E7" s="141">
        <v>81.4</v>
      </c>
      <c r="F7" s="142">
        <v>56192683</v>
      </c>
      <c r="G7" s="141">
        <v>104.9</v>
      </c>
      <c r="H7" s="140">
        <v>14668846</v>
      </c>
      <c r="I7" s="143">
        <v>107.5</v>
      </c>
      <c r="K7" s="144"/>
    </row>
    <row r="8" spans="1:11" s="29" customFormat="1" ht="12" customHeight="1">
      <c r="A8" s="29" t="s">
        <v>127</v>
      </c>
      <c r="B8" s="53"/>
      <c r="D8" s="36"/>
      <c r="F8" s="36"/>
      <c r="I8" s="36" t="s">
        <v>595</v>
      </c>
      <c r="K8" s="36"/>
    </row>
    <row r="9" spans="1:11" s="29" customFormat="1" ht="12" customHeight="1">
      <c r="A9" s="55"/>
      <c r="B9" s="53"/>
      <c r="E9" s="54"/>
      <c r="F9" s="589" t="s">
        <v>596</v>
      </c>
      <c r="G9" s="590"/>
      <c r="H9" s="590"/>
      <c r="I9" s="590"/>
      <c r="K9" s="53"/>
    </row>
    <row r="10" spans="5:11" s="29" customFormat="1" ht="12" customHeight="1">
      <c r="E10" s="54"/>
      <c r="F10" s="589" t="s">
        <v>597</v>
      </c>
      <c r="G10" s="590"/>
      <c r="H10" s="590"/>
      <c r="I10" s="590"/>
      <c r="K10" s="53"/>
    </row>
    <row r="11" spans="5:11" s="29" customFormat="1" ht="12" customHeight="1">
      <c r="E11" s="54"/>
      <c r="F11" s="54"/>
      <c r="G11" s="54"/>
      <c r="J11" s="54"/>
      <c r="K11" s="53"/>
    </row>
    <row r="12" ht="13.5">
      <c r="H12" s="29"/>
    </row>
  </sheetData>
  <sheetProtection/>
  <mergeCells count="6">
    <mergeCell ref="B3:C3"/>
    <mergeCell ref="D3:E3"/>
    <mergeCell ref="F3:G3"/>
    <mergeCell ref="H3:I3"/>
    <mergeCell ref="F9:I9"/>
    <mergeCell ref="F10:I1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660"/>
  <sheetViews>
    <sheetView zoomScalePageLayoutView="0" workbookViewId="0" topLeftCell="A1">
      <selection activeCell="A1" sqref="A1"/>
    </sheetView>
  </sheetViews>
  <sheetFormatPr defaultColWidth="8.796875" defaultRowHeight="12.75" customHeight="1"/>
  <cols>
    <col min="1" max="1" width="3.59765625" style="1" customWidth="1"/>
    <col min="2" max="2" width="27.5" style="335" customWidth="1"/>
    <col min="3" max="3" width="20" style="61" customWidth="1"/>
    <col min="4" max="4" width="19.19921875" style="61" customWidth="1"/>
    <col min="5" max="5" width="16.69921875" style="61" customWidth="1"/>
    <col min="6" max="16384" width="9" style="61" customWidth="1"/>
  </cols>
  <sheetData>
    <row r="1" ht="15" customHeight="1">
      <c r="A1" s="110" t="s">
        <v>409</v>
      </c>
    </row>
    <row r="2" ht="4.5" customHeight="1">
      <c r="A2" s="110"/>
    </row>
    <row r="3" spans="1:5" ht="15" customHeight="1" thickBot="1">
      <c r="A3" s="79" t="s">
        <v>285</v>
      </c>
      <c r="B3" s="61"/>
      <c r="C3" s="350"/>
      <c r="D3" s="350"/>
      <c r="E3" s="350"/>
    </row>
    <row r="4" spans="1:5" ht="13.5" customHeight="1" thickTop="1">
      <c r="A4" s="57"/>
      <c r="B4" s="310" t="s">
        <v>44</v>
      </c>
      <c r="C4" s="381" t="s">
        <v>286</v>
      </c>
      <c r="D4" s="381" t="s">
        <v>287</v>
      </c>
      <c r="E4" s="381" t="s">
        <v>288</v>
      </c>
    </row>
    <row r="5" spans="1:5" ht="13.5" customHeight="1">
      <c r="A5" s="313" t="s">
        <v>289</v>
      </c>
      <c r="B5" s="314"/>
      <c r="C5" s="352" t="s">
        <v>290</v>
      </c>
      <c r="D5" s="352" t="s">
        <v>290</v>
      </c>
      <c r="E5" s="353" t="s">
        <v>337</v>
      </c>
    </row>
    <row r="6" spans="1:5" s="320" customFormat="1" ht="13.5" customHeight="1">
      <c r="A6" s="699">
        <v>27</v>
      </c>
      <c r="B6" s="701"/>
      <c r="C6" s="382">
        <v>50135003000</v>
      </c>
      <c r="D6" s="382">
        <v>50239996041</v>
      </c>
      <c r="E6" s="355">
        <f>ROUND(D6/C6,4)*100</f>
        <v>100.21</v>
      </c>
    </row>
    <row r="7" spans="1:5" s="320" customFormat="1" ht="13.5" customHeight="1">
      <c r="A7" s="699">
        <v>28</v>
      </c>
      <c r="B7" s="701"/>
      <c r="C7" s="576">
        <v>53549344000</v>
      </c>
      <c r="D7" s="576">
        <v>52372393280</v>
      </c>
      <c r="E7" s="355">
        <f>ROUND(D7/C7,4)*100</f>
        <v>97.8</v>
      </c>
    </row>
    <row r="8" spans="1:5" s="320" customFormat="1" ht="13.5" customHeight="1">
      <c r="A8" s="702">
        <v>29</v>
      </c>
      <c r="B8" s="701"/>
      <c r="C8" s="383">
        <v>56565848000</v>
      </c>
      <c r="D8" s="383">
        <v>55296583274</v>
      </c>
      <c r="E8" s="360">
        <f>ROUND(D8/C8,4)*100</f>
        <v>97.76</v>
      </c>
    </row>
    <row r="9" spans="1:5" s="320" customFormat="1" ht="10.5" customHeight="1">
      <c r="A9" s="35" t="s">
        <v>291</v>
      </c>
      <c r="B9" s="327"/>
      <c r="C9" s="318"/>
      <c r="D9" s="318"/>
      <c r="E9" s="319"/>
    </row>
    <row r="10" spans="1:5" s="320" customFormat="1" ht="12.75" customHeight="1">
      <c r="A10" s="688" t="s">
        <v>410</v>
      </c>
      <c r="B10" s="689" t="s">
        <v>293</v>
      </c>
      <c r="C10" s="362">
        <v>11142891000</v>
      </c>
      <c r="D10" s="362">
        <v>11363464045</v>
      </c>
      <c r="E10" s="363">
        <f aca="true" t="shared" si="0" ref="E10:E31">ROUND(D10/C10,4)*100</f>
        <v>101.98</v>
      </c>
    </row>
    <row r="11" spans="1:5" s="320" customFormat="1" ht="12.75" customHeight="1">
      <c r="A11" s="309" t="s">
        <v>293</v>
      </c>
      <c r="B11" s="327" t="s">
        <v>410</v>
      </c>
      <c r="C11" s="379">
        <v>11142891000</v>
      </c>
      <c r="D11" s="379">
        <v>11363464045</v>
      </c>
      <c r="E11" s="355">
        <f t="shared" si="0"/>
        <v>101.98</v>
      </c>
    </row>
    <row r="12" spans="1:5" s="320" customFormat="1" ht="12.75" customHeight="1">
      <c r="A12" s="688" t="s">
        <v>145</v>
      </c>
      <c r="B12" s="689" t="s">
        <v>293</v>
      </c>
      <c r="C12" s="362">
        <v>1000</v>
      </c>
      <c r="D12" s="362">
        <v>300</v>
      </c>
      <c r="E12" s="363">
        <f t="shared" si="0"/>
        <v>30</v>
      </c>
    </row>
    <row r="13" spans="1:5" s="320" customFormat="1" ht="12.75" customHeight="1">
      <c r="A13" s="309" t="s">
        <v>293</v>
      </c>
      <c r="B13" s="327" t="s">
        <v>312</v>
      </c>
      <c r="C13" s="379">
        <v>1000</v>
      </c>
      <c r="D13" s="379">
        <v>300</v>
      </c>
      <c r="E13" s="355">
        <f t="shared" si="0"/>
        <v>30</v>
      </c>
    </row>
    <row r="14" spans="1:5" s="320" customFormat="1" ht="12.75" customHeight="1">
      <c r="A14" s="688" t="s">
        <v>386</v>
      </c>
      <c r="B14" s="689" t="s">
        <v>293</v>
      </c>
      <c r="C14" s="362">
        <v>12799937000</v>
      </c>
      <c r="D14" s="362">
        <v>12627963584</v>
      </c>
      <c r="E14" s="363">
        <f t="shared" si="0"/>
        <v>98.66</v>
      </c>
    </row>
    <row r="15" spans="1:5" s="320" customFormat="1" ht="12.75" customHeight="1">
      <c r="A15" s="309" t="s">
        <v>293</v>
      </c>
      <c r="B15" s="327" t="s">
        <v>314</v>
      </c>
      <c r="C15" s="379">
        <v>9358841000</v>
      </c>
      <c r="D15" s="379">
        <v>9057216939</v>
      </c>
      <c r="E15" s="355">
        <f t="shared" si="0"/>
        <v>96.78</v>
      </c>
    </row>
    <row r="16" spans="1:5" s="320" customFormat="1" ht="12.75" customHeight="1">
      <c r="A16" s="309" t="s">
        <v>293</v>
      </c>
      <c r="B16" s="327" t="s">
        <v>315</v>
      </c>
      <c r="C16" s="379">
        <v>3441096000</v>
      </c>
      <c r="D16" s="379">
        <v>3570746645</v>
      </c>
      <c r="E16" s="355">
        <f t="shared" si="0"/>
        <v>103.77000000000001</v>
      </c>
    </row>
    <row r="17" spans="1:5" s="320" customFormat="1" ht="12.75" customHeight="1">
      <c r="A17" s="688" t="s">
        <v>388</v>
      </c>
      <c r="B17" s="689" t="s">
        <v>293</v>
      </c>
      <c r="C17" s="362">
        <v>7780730000</v>
      </c>
      <c r="D17" s="362">
        <v>7466463633</v>
      </c>
      <c r="E17" s="363">
        <f t="shared" si="0"/>
        <v>95.96000000000001</v>
      </c>
    </row>
    <row r="18" spans="1:5" s="320" customFormat="1" ht="12.75" customHeight="1">
      <c r="A18" s="309" t="s">
        <v>293</v>
      </c>
      <c r="B18" s="327" t="s">
        <v>318</v>
      </c>
      <c r="C18" s="379">
        <v>7431793000</v>
      </c>
      <c r="D18" s="379">
        <v>7117315000</v>
      </c>
      <c r="E18" s="355">
        <f t="shared" si="0"/>
        <v>95.77</v>
      </c>
    </row>
    <row r="19" spans="1:5" s="320" customFormat="1" ht="12.75" customHeight="1">
      <c r="A19" s="309" t="s">
        <v>293</v>
      </c>
      <c r="B19" s="327" t="s">
        <v>319</v>
      </c>
      <c r="C19" s="379">
        <v>348937000</v>
      </c>
      <c r="D19" s="379">
        <v>349148633</v>
      </c>
      <c r="E19" s="355">
        <f t="shared" si="0"/>
        <v>100.05999999999999</v>
      </c>
    </row>
    <row r="20" spans="1:5" s="320" customFormat="1" ht="12.75" customHeight="1">
      <c r="A20" s="688" t="s">
        <v>177</v>
      </c>
      <c r="B20" s="689" t="s">
        <v>293</v>
      </c>
      <c r="C20" s="362">
        <v>14843995000</v>
      </c>
      <c r="D20" s="362">
        <v>14147704857</v>
      </c>
      <c r="E20" s="363">
        <f t="shared" si="0"/>
        <v>95.30999999999999</v>
      </c>
    </row>
    <row r="21" spans="1:5" s="325" customFormat="1" ht="12.75" customHeight="1">
      <c r="A21" s="309" t="s">
        <v>293</v>
      </c>
      <c r="B21" s="327" t="s">
        <v>177</v>
      </c>
      <c r="C21" s="379">
        <v>14843995000</v>
      </c>
      <c r="D21" s="379">
        <v>14147704857</v>
      </c>
      <c r="E21" s="355">
        <f t="shared" si="0"/>
        <v>95.30999999999999</v>
      </c>
    </row>
    <row r="22" spans="1:5" s="325" customFormat="1" ht="12.75" customHeight="1">
      <c r="A22" s="688" t="s">
        <v>411</v>
      </c>
      <c r="B22" s="689" t="s">
        <v>293</v>
      </c>
      <c r="C22" s="362">
        <v>4350000</v>
      </c>
      <c r="D22" s="362">
        <v>4343558</v>
      </c>
      <c r="E22" s="363">
        <f t="shared" si="0"/>
        <v>99.85000000000001</v>
      </c>
    </row>
    <row r="23" spans="1:5" s="325" customFormat="1" ht="12.75" customHeight="1">
      <c r="A23" s="309" t="s">
        <v>293</v>
      </c>
      <c r="B23" s="327" t="s">
        <v>322</v>
      </c>
      <c r="C23" s="379">
        <v>4350000</v>
      </c>
      <c r="D23" s="379">
        <v>4343558</v>
      </c>
      <c r="E23" s="355">
        <f t="shared" si="0"/>
        <v>99.85000000000001</v>
      </c>
    </row>
    <row r="24" spans="1:5" s="325" customFormat="1" ht="12.75" customHeight="1">
      <c r="A24" s="688" t="s">
        <v>389</v>
      </c>
      <c r="B24" s="689" t="s">
        <v>293</v>
      </c>
      <c r="C24" s="362">
        <v>8560600000</v>
      </c>
      <c r="D24" s="362">
        <v>8224525000</v>
      </c>
      <c r="E24" s="363">
        <f t="shared" si="0"/>
        <v>96.07</v>
      </c>
    </row>
    <row r="25" spans="1:5" s="325" customFormat="1" ht="12.75" customHeight="1">
      <c r="A25" s="309" t="s">
        <v>293</v>
      </c>
      <c r="B25" s="327" t="s">
        <v>412</v>
      </c>
      <c r="C25" s="379">
        <v>8124525000</v>
      </c>
      <c r="D25" s="379">
        <v>8124525000</v>
      </c>
      <c r="E25" s="355">
        <f t="shared" si="0"/>
        <v>100</v>
      </c>
    </row>
    <row r="26" spans="1:5" s="325" customFormat="1" ht="12.75" customHeight="1">
      <c r="A26" s="309" t="s">
        <v>293</v>
      </c>
      <c r="B26" s="327" t="s">
        <v>439</v>
      </c>
      <c r="C26" s="379">
        <v>436075000</v>
      </c>
      <c r="D26" s="379">
        <v>100000000</v>
      </c>
      <c r="E26" s="355">
        <f t="shared" si="0"/>
        <v>22.93</v>
      </c>
    </row>
    <row r="27" spans="1:5" s="325" customFormat="1" ht="12.75" customHeight="1">
      <c r="A27" s="688" t="s">
        <v>330</v>
      </c>
      <c r="B27" s="689" t="s">
        <v>293</v>
      </c>
      <c r="C27" s="362">
        <v>1418206000</v>
      </c>
      <c r="D27" s="362">
        <v>1418205800</v>
      </c>
      <c r="E27" s="363">
        <f t="shared" si="0"/>
        <v>100</v>
      </c>
    </row>
    <row r="28" spans="1:5" s="325" customFormat="1" ht="12.75" customHeight="1">
      <c r="A28" s="309" t="s">
        <v>293</v>
      </c>
      <c r="B28" s="327" t="s">
        <v>330</v>
      </c>
      <c r="C28" s="379">
        <v>1418206000</v>
      </c>
      <c r="D28" s="379">
        <v>1418205800</v>
      </c>
      <c r="E28" s="355">
        <f t="shared" si="0"/>
        <v>100</v>
      </c>
    </row>
    <row r="29" spans="1:5" s="325" customFormat="1" ht="12.75" customHeight="1">
      <c r="A29" s="688" t="s">
        <v>391</v>
      </c>
      <c r="B29" s="689" t="s">
        <v>293</v>
      </c>
      <c r="C29" s="362">
        <v>15138000</v>
      </c>
      <c r="D29" s="362">
        <v>43912497</v>
      </c>
      <c r="E29" s="363">
        <f t="shared" si="0"/>
        <v>290.08</v>
      </c>
    </row>
    <row r="30" spans="1:5" s="325" customFormat="1" ht="12.75" customHeight="1">
      <c r="A30" s="309" t="s">
        <v>293</v>
      </c>
      <c r="B30" s="327" t="s">
        <v>392</v>
      </c>
      <c r="C30" s="379">
        <v>100000</v>
      </c>
      <c r="D30" s="379">
        <v>20327</v>
      </c>
      <c r="E30" s="355">
        <f t="shared" si="0"/>
        <v>20.330000000000002</v>
      </c>
    </row>
    <row r="31" spans="1:5" s="325" customFormat="1" ht="12.75" customHeight="1">
      <c r="A31" s="309" t="s">
        <v>293</v>
      </c>
      <c r="B31" s="327" t="s">
        <v>336</v>
      </c>
      <c r="C31" s="364">
        <v>15037000</v>
      </c>
      <c r="D31" s="364">
        <v>43892170</v>
      </c>
      <c r="E31" s="355">
        <f t="shared" si="0"/>
        <v>291.89</v>
      </c>
    </row>
    <row r="32" spans="1:5" s="325" customFormat="1" ht="12.75" customHeight="1">
      <c r="A32" s="58" t="s">
        <v>293</v>
      </c>
      <c r="B32" s="333" t="s">
        <v>332</v>
      </c>
      <c r="C32" s="367">
        <v>1000</v>
      </c>
      <c r="D32" s="367">
        <v>0</v>
      </c>
      <c r="E32" s="406" t="s">
        <v>438</v>
      </c>
    </row>
    <row r="33" spans="1:4" s="325" customFormat="1" ht="12.75" customHeight="1">
      <c r="A33" s="1"/>
      <c r="B33" s="335"/>
      <c r="C33" s="331"/>
      <c r="D33" s="331"/>
    </row>
    <row r="34" spans="1:5" s="325" customFormat="1" ht="15" customHeight="1" thickBot="1">
      <c r="A34" s="343" t="s">
        <v>413</v>
      </c>
      <c r="B34" s="1"/>
      <c r="C34" s="369"/>
      <c r="D34" s="369"/>
      <c r="E34" s="369"/>
    </row>
    <row r="35" spans="1:5" s="325" customFormat="1" ht="13.5" customHeight="1" thickTop="1">
      <c r="A35" s="57"/>
      <c r="B35" s="310" t="s">
        <v>44</v>
      </c>
      <c r="C35" s="381" t="s">
        <v>286</v>
      </c>
      <c r="D35" s="381" t="s">
        <v>287</v>
      </c>
      <c r="E35" s="381" t="s">
        <v>288</v>
      </c>
    </row>
    <row r="36" spans="1:5" s="325" customFormat="1" ht="13.5" customHeight="1">
      <c r="A36" s="313" t="s">
        <v>289</v>
      </c>
      <c r="B36" s="314"/>
      <c r="C36" s="352" t="s">
        <v>290</v>
      </c>
      <c r="D36" s="352" t="s">
        <v>290</v>
      </c>
      <c r="E36" s="353" t="s">
        <v>337</v>
      </c>
    </row>
    <row r="37" spans="1:5" s="325" customFormat="1" ht="13.5" customHeight="1">
      <c r="A37" s="699">
        <v>27</v>
      </c>
      <c r="B37" s="701"/>
      <c r="C37" s="382">
        <v>50135003000</v>
      </c>
      <c r="D37" s="382">
        <v>49644782048</v>
      </c>
      <c r="E37" s="355">
        <v>99.02</v>
      </c>
    </row>
    <row r="38" spans="1:5" s="325" customFormat="1" ht="13.5" customHeight="1">
      <c r="A38" s="699">
        <v>28</v>
      </c>
      <c r="B38" s="701"/>
      <c r="C38" s="576">
        <v>53549344000</v>
      </c>
      <c r="D38" s="576">
        <v>50954187480</v>
      </c>
      <c r="E38" s="355">
        <f>ROUND(D38/C38,4)*100</f>
        <v>95.15</v>
      </c>
    </row>
    <row r="39" spans="1:5" s="325" customFormat="1" ht="13.5" customHeight="1">
      <c r="A39" s="702">
        <v>29</v>
      </c>
      <c r="B39" s="701"/>
      <c r="C39" s="383">
        <v>56565848000</v>
      </c>
      <c r="D39" s="383">
        <v>54051746980</v>
      </c>
      <c r="E39" s="360">
        <f>ROUND(D39/C39,4)*100</f>
        <v>95.56</v>
      </c>
    </row>
    <row r="40" spans="1:5" s="325" customFormat="1" ht="10.5" customHeight="1">
      <c r="A40" s="35"/>
      <c r="B40" s="327"/>
      <c r="C40" s="318"/>
      <c r="D40" s="318"/>
      <c r="E40" s="319"/>
    </row>
    <row r="41" spans="1:5" s="325" customFormat="1" ht="12.75" customHeight="1">
      <c r="A41" s="688" t="s">
        <v>165</v>
      </c>
      <c r="B41" s="689" t="s">
        <v>293</v>
      </c>
      <c r="C41" s="384">
        <v>1189843000</v>
      </c>
      <c r="D41" s="384">
        <v>1114576525</v>
      </c>
      <c r="E41" s="363">
        <f aca="true" t="shared" si="1" ref="E41:E59">ROUND(D41/C41,4)*100</f>
        <v>93.67</v>
      </c>
    </row>
    <row r="42" spans="1:5" s="325" customFormat="1" ht="12.75" customHeight="1">
      <c r="A42" s="309" t="s">
        <v>293</v>
      </c>
      <c r="B42" s="327" t="s">
        <v>346</v>
      </c>
      <c r="C42" s="385">
        <v>782735000</v>
      </c>
      <c r="D42" s="385">
        <v>739738168</v>
      </c>
      <c r="E42" s="355">
        <f t="shared" si="1"/>
        <v>94.51</v>
      </c>
    </row>
    <row r="43" spans="1:5" s="325" customFormat="1" ht="12.75" customHeight="1">
      <c r="A43" s="309" t="s">
        <v>293</v>
      </c>
      <c r="B43" s="327" t="s">
        <v>394</v>
      </c>
      <c r="C43" s="385">
        <v>20157000</v>
      </c>
      <c r="D43" s="385">
        <v>16064567</v>
      </c>
      <c r="E43" s="355">
        <f t="shared" si="1"/>
        <v>79.7</v>
      </c>
    </row>
    <row r="44" spans="1:5" s="325" customFormat="1" ht="12.75" customHeight="1">
      <c r="A44" s="309" t="s">
        <v>293</v>
      </c>
      <c r="B44" s="327" t="s">
        <v>414</v>
      </c>
      <c r="C44" s="385">
        <v>386951000</v>
      </c>
      <c r="D44" s="385">
        <v>358773790</v>
      </c>
      <c r="E44" s="355">
        <f t="shared" si="1"/>
        <v>92.72</v>
      </c>
    </row>
    <row r="45" spans="1:5" s="325" customFormat="1" ht="12.75" customHeight="1">
      <c r="A45" s="688" t="s">
        <v>395</v>
      </c>
      <c r="B45" s="689" t="s">
        <v>293</v>
      </c>
      <c r="C45" s="384">
        <v>51663496000</v>
      </c>
      <c r="D45" s="384">
        <v>49332801909</v>
      </c>
      <c r="E45" s="363">
        <f t="shared" si="1"/>
        <v>95.49</v>
      </c>
    </row>
    <row r="46" spans="1:5" s="325" customFormat="1" ht="12.75" customHeight="1">
      <c r="A46" s="309" t="s">
        <v>293</v>
      </c>
      <c r="B46" s="327" t="s">
        <v>415</v>
      </c>
      <c r="C46" s="385">
        <v>47624904000</v>
      </c>
      <c r="D46" s="385">
        <v>45746125789</v>
      </c>
      <c r="E46" s="355">
        <f t="shared" si="1"/>
        <v>96.06</v>
      </c>
    </row>
    <row r="47" spans="1:5" s="325" customFormat="1" ht="12.75" customHeight="1">
      <c r="A47" s="309" t="s">
        <v>293</v>
      </c>
      <c r="B47" s="327" t="s">
        <v>416</v>
      </c>
      <c r="C47" s="385">
        <v>865136000</v>
      </c>
      <c r="D47" s="385">
        <v>821084886</v>
      </c>
      <c r="E47" s="355">
        <f t="shared" si="1"/>
        <v>94.91000000000001</v>
      </c>
    </row>
    <row r="48" spans="1:5" s="325" customFormat="1" ht="12.75" customHeight="1">
      <c r="A48" s="309" t="s">
        <v>293</v>
      </c>
      <c r="B48" s="327" t="s">
        <v>417</v>
      </c>
      <c r="C48" s="385">
        <v>1132343000</v>
      </c>
      <c r="D48" s="385">
        <v>1003977865</v>
      </c>
      <c r="E48" s="355">
        <f t="shared" si="1"/>
        <v>88.66000000000001</v>
      </c>
    </row>
    <row r="49" spans="1:5" s="325" customFormat="1" ht="12.75" customHeight="1">
      <c r="A49" s="309" t="s">
        <v>293</v>
      </c>
      <c r="B49" s="327" t="s">
        <v>418</v>
      </c>
      <c r="C49" s="385">
        <v>196743000</v>
      </c>
      <c r="D49" s="385">
        <v>173297926</v>
      </c>
      <c r="E49" s="355">
        <f t="shared" si="1"/>
        <v>88.08</v>
      </c>
    </row>
    <row r="50" spans="1:5" s="325" customFormat="1" ht="12.75" customHeight="1">
      <c r="A50" s="309" t="s">
        <v>293</v>
      </c>
      <c r="B50" s="327" t="s">
        <v>419</v>
      </c>
      <c r="C50" s="385">
        <v>1844370000</v>
      </c>
      <c r="D50" s="385">
        <v>1588315443</v>
      </c>
      <c r="E50" s="355">
        <f t="shared" si="1"/>
        <v>86.11999999999999</v>
      </c>
    </row>
    <row r="51" spans="1:5" s="325" customFormat="1" ht="12.75" customHeight="1">
      <c r="A51" s="688" t="s">
        <v>420</v>
      </c>
      <c r="B51" s="689" t="s">
        <v>293</v>
      </c>
      <c r="C51" s="384">
        <v>867844000</v>
      </c>
      <c r="D51" s="384">
        <v>867838011</v>
      </c>
      <c r="E51" s="363">
        <f t="shared" si="1"/>
        <v>100</v>
      </c>
    </row>
    <row r="52" spans="1:5" s="325" customFormat="1" ht="12.75" customHeight="1">
      <c r="A52" s="309" t="s">
        <v>293</v>
      </c>
      <c r="B52" s="327" t="s">
        <v>420</v>
      </c>
      <c r="C52" s="385">
        <v>867844000</v>
      </c>
      <c r="D52" s="385">
        <v>867838011</v>
      </c>
      <c r="E52" s="355">
        <f t="shared" si="1"/>
        <v>100</v>
      </c>
    </row>
    <row r="53" spans="1:5" s="325" customFormat="1" ht="12.75" customHeight="1">
      <c r="A53" s="688" t="s">
        <v>421</v>
      </c>
      <c r="B53" s="689" t="s">
        <v>293</v>
      </c>
      <c r="C53" s="384">
        <v>2236015000</v>
      </c>
      <c r="D53" s="384">
        <v>2136115095</v>
      </c>
      <c r="E53" s="363">
        <f t="shared" si="1"/>
        <v>95.53</v>
      </c>
    </row>
    <row r="54" spans="1:5" s="325" customFormat="1" ht="12.75" customHeight="1">
      <c r="A54" s="309" t="s">
        <v>293</v>
      </c>
      <c r="B54" s="327" t="s">
        <v>624</v>
      </c>
      <c r="C54" s="364">
        <v>1189909000</v>
      </c>
      <c r="D54" s="386">
        <v>1136907729</v>
      </c>
      <c r="E54" s="355">
        <f t="shared" si="1"/>
        <v>95.55</v>
      </c>
    </row>
    <row r="55" spans="1:5" s="325" customFormat="1" ht="12.75" customHeight="1">
      <c r="A55" s="309" t="s">
        <v>293</v>
      </c>
      <c r="B55" s="327" t="s">
        <v>625</v>
      </c>
      <c r="C55" s="385">
        <v>158284000</v>
      </c>
      <c r="D55" s="385">
        <v>145284021</v>
      </c>
      <c r="E55" s="355">
        <f t="shared" si="1"/>
        <v>91.79</v>
      </c>
    </row>
    <row r="56" spans="1:5" s="325" customFormat="1" ht="12.75" customHeight="1">
      <c r="A56" s="309" t="s">
        <v>293</v>
      </c>
      <c r="B56" s="546" t="s">
        <v>422</v>
      </c>
      <c r="C56" s="385">
        <v>887822000</v>
      </c>
      <c r="D56" s="385">
        <v>853923345</v>
      </c>
      <c r="E56" s="355">
        <f t="shared" si="1"/>
        <v>96.17999999999999</v>
      </c>
    </row>
    <row r="57" spans="1:5" s="325" customFormat="1" ht="12.75" customHeight="1">
      <c r="A57" s="688" t="s">
        <v>173</v>
      </c>
      <c r="B57" s="689" t="s">
        <v>293</v>
      </c>
      <c r="C57" s="384">
        <v>608650000</v>
      </c>
      <c r="D57" s="384">
        <v>600415440</v>
      </c>
      <c r="E57" s="363">
        <f t="shared" si="1"/>
        <v>98.65</v>
      </c>
    </row>
    <row r="58" spans="1:5" s="325" customFormat="1" ht="12.75" customHeight="1">
      <c r="A58" s="309" t="s">
        <v>293</v>
      </c>
      <c r="B58" s="327" t="s">
        <v>423</v>
      </c>
      <c r="C58" s="385">
        <v>236923000</v>
      </c>
      <c r="D58" s="385">
        <v>228688798</v>
      </c>
      <c r="E58" s="355">
        <f t="shared" si="1"/>
        <v>96.52</v>
      </c>
    </row>
    <row r="59" spans="1:5" s="325" customFormat="1" ht="12.75" customHeight="1">
      <c r="A59" s="58" t="s">
        <v>293</v>
      </c>
      <c r="B59" s="333" t="s">
        <v>408</v>
      </c>
      <c r="C59" s="387">
        <v>371727000</v>
      </c>
      <c r="D59" s="387">
        <v>371726642</v>
      </c>
      <c r="E59" s="368">
        <f t="shared" si="1"/>
        <v>100</v>
      </c>
    </row>
    <row r="60" spans="1:2" s="349" customFormat="1" ht="12.75" customHeight="1">
      <c r="A60" s="349" t="s">
        <v>383</v>
      </c>
      <c r="B60" s="335"/>
    </row>
    <row r="61" spans="1:2" s="349" customFormat="1" ht="12.75" customHeight="1">
      <c r="A61" s="349" t="s">
        <v>383</v>
      </c>
      <c r="B61" s="335"/>
    </row>
    <row r="62" spans="1:2" s="325" customFormat="1" ht="12.75" customHeight="1">
      <c r="A62" s="1"/>
      <c r="B62" s="335"/>
    </row>
    <row r="63" spans="1:2" s="325" customFormat="1" ht="12.75" customHeight="1">
      <c r="A63" s="1"/>
      <c r="B63" s="335"/>
    </row>
    <row r="64" spans="1:2" s="325" customFormat="1" ht="12.75" customHeight="1">
      <c r="A64" s="1"/>
      <c r="B64" s="335"/>
    </row>
    <row r="65" spans="1:2" s="325" customFormat="1" ht="12.75" customHeight="1">
      <c r="A65" s="1"/>
      <c r="B65" s="335"/>
    </row>
    <row r="66" spans="1:2" s="325" customFormat="1" ht="12.75" customHeight="1">
      <c r="A66" s="1"/>
      <c r="B66" s="335"/>
    </row>
    <row r="67" spans="1:2" s="325" customFormat="1" ht="12.75" customHeight="1">
      <c r="A67" s="1"/>
      <c r="B67" s="335"/>
    </row>
    <row r="68" spans="1:2" s="325" customFormat="1" ht="12.75" customHeight="1">
      <c r="A68" s="1"/>
      <c r="B68" s="335"/>
    </row>
    <row r="69" spans="1:2" s="325" customFormat="1" ht="12.75" customHeight="1">
      <c r="A69" s="1"/>
      <c r="B69" s="335"/>
    </row>
    <row r="70" spans="1:2" s="325" customFormat="1" ht="12.75" customHeight="1">
      <c r="A70" s="1"/>
      <c r="B70" s="335"/>
    </row>
    <row r="71" spans="1:2" s="325" customFormat="1" ht="12.75" customHeight="1">
      <c r="A71" s="1"/>
      <c r="B71" s="335"/>
    </row>
    <row r="72" spans="1:2" s="325" customFormat="1" ht="12.75" customHeight="1">
      <c r="A72" s="1"/>
      <c r="B72" s="335"/>
    </row>
    <row r="73" spans="1:2" s="325" customFormat="1" ht="12.75" customHeight="1">
      <c r="A73" s="1"/>
      <c r="B73" s="335"/>
    </row>
    <row r="74" spans="1:2" s="325" customFormat="1" ht="12.75" customHeight="1">
      <c r="A74" s="1"/>
      <c r="B74" s="335"/>
    </row>
    <row r="75" spans="1:2" s="325" customFormat="1" ht="12.75" customHeight="1">
      <c r="A75" s="1"/>
      <c r="B75" s="335"/>
    </row>
    <row r="76" spans="1:2" s="325" customFormat="1" ht="12.75" customHeight="1">
      <c r="A76" s="1"/>
      <c r="B76" s="335"/>
    </row>
    <row r="77" spans="1:2" s="325" customFormat="1" ht="12.75" customHeight="1">
      <c r="A77" s="1"/>
      <c r="B77" s="335"/>
    </row>
    <row r="78" spans="1:2" s="325" customFormat="1" ht="12.75" customHeight="1">
      <c r="A78" s="1"/>
      <c r="B78" s="335"/>
    </row>
    <row r="79" spans="1:2" s="325" customFormat="1" ht="12.75" customHeight="1">
      <c r="A79" s="1"/>
      <c r="B79" s="335"/>
    </row>
    <row r="80" spans="1:2" s="325" customFormat="1" ht="12.75" customHeight="1">
      <c r="A80" s="1"/>
      <c r="B80" s="335"/>
    </row>
    <row r="81" spans="1:2" s="325" customFormat="1" ht="12.75" customHeight="1">
      <c r="A81" s="1"/>
      <c r="B81" s="335"/>
    </row>
    <row r="82" spans="1:2" s="325" customFormat="1" ht="12.75" customHeight="1">
      <c r="A82" s="1"/>
      <c r="B82" s="335"/>
    </row>
    <row r="83" spans="1:2" s="325" customFormat="1" ht="12.75" customHeight="1">
      <c r="A83" s="1"/>
      <c r="B83" s="335"/>
    </row>
    <row r="84" spans="1:2" s="325" customFormat="1" ht="12.75" customHeight="1">
      <c r="A84" s="1"/>
      <c r="B84" s="335"/>
    </row>
    <row r="85" spans="1:2" s="325" customFormat="1" ht="12.75" customHeight="1">
      <c r="A85" s="1"/>
      <c r="B85" s="335"/>
    </row>
    <row r="86" spans="1:2" s="325" customFormat="1" ht="12.75" customHeight="1">
      <c r="A86" s="1"/>
      <c r="B86" s="335"/>
    </row>
    <row r="87" spans="1:2" s="325" customFormat="1" ht="12.75" customHeight="1">
      <c r="A87" s="1"/>
      <c r="B87" s="335"/>
    </row>
    <row r="88" spans="1:2" s="325" customFormat="1" ht="12.75" customHeight="1">
      <c r="A88" s="1"/>
      <c r="B88" s="335"/>
    </row>
    <row r="89" spans="1:2" s="325" customFormat="1" ht="12.75" customHeight="1">
      <c r="A89" s="1"/>
      <c r="B89" s="335"/>
    </row>
    <row r="90" spans="1:2" s="325" customFormat="1" ht="12.75" customHeight="1">
      <c r="A90" s="1"/>
      <c r="B90" s="335"/>
    </row>
    <row r="91" spans="1:2" s="325" customFormat="1" ht="12.75" customHeight="1">
      <c r="A91" s="1"/>
      <c r="B91" s="335"/>
    </row>
    <row r="92" spans="1:2" s="325" customFormat="1" ht="12.75" customHeight="1">
      <c r="A92" s="1"/>
      <c r="B92" s="335"/>
    </row>
    <row r="93" spans="1:2" s="325" customFormat="1" ht="12.75" customHeight="1">
      <c r="A93" s="1"/>
      <c r="B93" s="335"/>
    </row>
    <row r="94" spans="1:2" s="325" customFormat="1" ht="12.75" customHeight="1">
      <c r="A94" s="1"/>
      <c r="B94" s="335"/>
    </row>
    <row r="95" spans="1:2" s="325" customFormat="1" ht="12.75" customHeight="1">
      <c r="A95" s="1"/>
      <c r="B95" s="335"/>
    </row>
    <row r="96" spans="1:2" s="325" customFormat="1" ht="12.75" customHeight="1">
      <c r="A96" s="1"/>
      <c r="B96" s="335"/>
    </row>
    <row r="97" spans="1:2" s="325" customFormat="1" ht="12.75" customHeight="1">
      <c r="A97" s="1"/>
      <c r="B97" s="335"/>
    </row>
    <row r="98" spans="1:2" s="325" customFormat="1" ht="12.75" customHeight="1">
      <c r="A98" s="1"/>
      <c r="B98" s="335"/>
    </row>
    <row r="99" spans="1:2" s="325" customFormat="1" ht="12.75" customHeight="1">
      <c r="A99" s="1"/>
      <c r="B99" s="335"/>
    </row>
    <row r="100" spans="1:2" s="325" customFormat="1" ht="12.75" customHeight="1">
      <c r="A100" s="1"/>
      <c r="B100" s="335"/>
    </row>
    <row r="101" spans="1:2" s="325" customFormat="1" ht="12.75" customHeight="1">
      <c r="A101" s="1"/>
      <c r="B101" s="335"/>
    </row>
    <row r="102" spans="1:2" s="325" customFormat="1" ht="12.75" customHeight="1">
      <c r="A102" s="1"/>
      <c r="B102" s="335"/>
    </row>
    <row r="103" spans="1:2" s="325" customFormat="1" ht="12.75" customHeight="1">
      <c r="A103" s="1"/>
      <c r="B103" s="335"/>
    </row>
    <row r="104" spans="1:2" s="325" customFormat="1" ht="12.75" customHeight="1">
      <c r="A104" s="1"/>
      <c r="B104" s="335"/>
    </row>
    <row r="105" spans="1:2" s="325" customFormat="1" ht="12.75" customHeight="1">
      <c r="A105" s="1"/>
      <c r="B105" s="335"/>
    </row>
    <row r="106" spans="1:2" s="325" customFormat="1" ht="12.75" customHeight="1">
      <c r="A106" s="1"/>
      <c r="B106" s="335"/>
    </row>
    <row r="107" spans="1:2" s="325" customFormat="1" ht="12.75" customHeight="1">
      <c r="A107" s="1"/>
      <c r="B107" s="335"/>
    </row>
    <row r="108" spans="1:2" s="325" customFormat="1" ht="12.75" customHeight="1">
      <c r="A108" s="1"/>
      <c r="B108" s="335"/>
    </row>
    <row r="109" spans="1:2" s="325" customFormat="1" ht="12.75" customHeight="1">
      <c r="A109" s="1"/>
      <c r="B109" s="335"/>
    </row>
    <row r="110" spans="1:2" s="325" customFormat="1" ht="12.75" customHeight="1">
      <c r="A110" s="1"/>
      <c r="B110" s="335"/>
    </row>
    <row r="111" spans="1:2" s="325" customFormat="1" ht="12.75" customHeight="1">
      <c r="A111" s="1"/>
      <c r="B111" s="335"/>
    </row>
    <row r="112" spans="1:2" s="325" customFormat="1" ht="12.75" customHeight="1">
      <c r="A112" s="1"/>
      <c r="B112" s="335"/>
    </row>
    <row r="113" spans="1:2" s="325" customFormat="1" ht="12.75" customHeight="1">
      <c r="A113" s="1"/>
      <c r="B113" s="335"/>
    </row>
    <row r="114" spans="1:2" s="325" customFormat="1" ht="12.75" customHeight="1">
      <c r="A114" s="1"/>
      <c r="B114" s="335"/>
    </row>
    <row r="115" spans="1:2" s="325" customFormat="1" ht="12.75" customHeight="1">
      <c r="A115" s="1"/>
      <c r="B115" s="335"/>
    </row>
    <row r="116" spans="1:2" s="325" customFormat="1" ht="12.75" customHeight="1">
      <c r="A116" s="1"/>
      <c r="B116" s="335"/>
    </row>
    <row r="117" spans="1:2" s="325" customFormat="1" ht="12.75" customHeight="1">
      <c r="A117" s="1"/>
      <c r="B117" s="335"/>
    </row>
    <row r="118" spans="1:2" s="325" customFormat="1" ht="12.75" customHeight="1">
      <c r="A118" s="1"/>
      <c r="B118" s="335"/>
    </row>
    <row r="119" spans="1:2" s="325" customFormat="1" ht="12.75" customHeight="1">
      <c r="A119" s="1"/>
      <c r="B119" s="335"/>
    </row>
    <row r="120" spans="1:2" s="325" customFormat="1" ht="12.75" customHeight="1">
      <c r="A120" s="1"/>
      <c r="B120" s="335"/>
    </row>
    <row r="121" spans="1:2" s="325" customFormat="1" ht="12.75" customHeight="1">
      <c r="A121" s="1"/>
      <c r="B121" s="335"/>
    </row>
    <row r="122" spans="1:2" s="325" customFormat="1" ht="12.75" customHeight="1">
      <c r="A122" s="1"/>
      <c r="B122" s="335"/>
    </row>
    <row r="123" spans="1:2" s="325" customFormat="1" ht="12.75" customHeight="1">
      <c r="A123" s="1"/>
      <c r="B123" s="335"/>
    </row>
    <row r="124" spans="1:2" s="325" customFormat="1" ht="12.75" customHeight="1">
      <c r="A124" s="1"/>
      <c r="B124" s="335"/>
    </row>
    <row r="125" spans="1:2" s="325" customFormat="1" ht="12.75" customHeight="1">
      <c r="A125" s="1"/>
      <c r="B125" s="335"/>
    </row>
    <row r="126" spans="1:2" s="325" customFormat="1" ht="12.75" customHeight="1">
      <c r="A126" s="1"/>
      <c r="B126" s="335"/>
    </row>
    <row r="127" spans="1:2" s="325" customFormat="1" ht="12.75" customHeight="1">
      <c r="A127" s="1"/>
      <c r="B127" s="335"/>
    </row>
    <row r="128" spans="1:2" s="325" customFormat="1" ht="12.75" customHeight="1">
      <c r="A128" s="1"/>
      <c r="B128" s="335"/>
    </row>
    <row r="129" spans="1:2" s="325" customFormat="1" ht="12.75" customHeight="1">
      <c r="A129" s="1"/>
      <c r="B129" s="335"/>
    </row>
    <row r="130" spans="1:2" s="325" customFormat="1" ht="12.75" customHeight="1">
      <c r="A130" s="1"/>
      <c r="B130" s="335"/>
    </row>
    <row r="131" spans="1:2" s="325" customFormat="1" ht="12.75" customHeight="1">
      <c r="A131" s="1"/>
      <c r="B131" s="335"/>
    </row>
    <row r="132" spans="1:2" s="325" customFormat="1" ht="12.75" customHeight="1">
      <c r="A132" s="1"/>
      <c r="B132" s="335"/>
    </row>
    <row r="133" spans="1:2" s="325" customFormat="1" ht="12.75" customHeight="1">
      <c r="A133" s="1"/>
      <c r="B133" s="335"/>
    </row>
    <row r="134" spans="1:2" s="325" customFormat="1" ht="12.75" customHeight="1">
      <c r="A134" s="1"/>
      <c r="B134" s="335"/>
    </row>
    <row r="135" spans="1:2" s="325" customFormat="1" ht="12.75" customHeight="1">
      <c r="A135" s="1"/>
      <c r="B135" s="335"/>
    </row>
    <row r="136" spans="1:2" s="325" customFormat="1" ht="12.75" customHeight="1">
      <c r="A136" s="1"/>
      <c r="B136" s="335"/>
    </row>
    <row r="137" spans="1:2" s="325" customFormat="1" ht="12.75" customHeight="1">
      <c r="A137" s="1"/>
      <c r="B137" s="335"/>
    </row>
    <row r="138" spans="1:2" s="325" customFormat="1" ht="12.75" customHeight="1">
      <c r="A138" s="1"/>
      <c r="B138" s="335"/>
    </row>
    <row r="139" spans="1:2" s="325" customFormat="1" ht="12.75" customHeight="1">
      <c r="A139" s="1"/>
      <c r="B139" s="335"/>
    </row>
    <row r="140" spans="1:2" s="325" customFormat="1" ht="12.75" customHeight="1">
      <c r="A140" s="1"/>
      <c r="B140" s="335"/>
    </row>
    <row r="141" spans="1:2" s="325" customFormat="1" ht="12.75" customHeight="1">
      <c r="A141" s="1"/>
      <c r="B141" s="335"/>
    </row>
    <row r="142" spans="1:2" s="325" customFormat="1" ht="12.75" customHeight="1">
      <c r="A142" s="1"/>
      <c r="B142" s="335"/>
    </row>
    <row r="143" spans="1:2" s="325" customFormat="1" ht="12.75" customHeight="1">
      <c r="A143" s="1"/>
      <c r="B143" s="335"/>
    </row>
    <row r="144" spans="1:2" s="325" customFormat="1" ht="12.75" customHeight="1">
      <c r="A144" s="1"/>
      <c r="B144" s="335"/>
    </row>
    <row r="145" spans="1:2" s="325" customFormat="1" ht="12.75" customHeight="1">
      <c r="A145" s="1"/>
      <c r="B145" s="335"/>
    </row>
    <row r="146" spans="1:2" s="325" customFormat="1" ht="12.75" customHeight="1">
      <c r="A146" s="1"/>
      <c r="B146" s="335"/>
    </row>
    <row r="147" spans="1:2" s="325" customFormat="1" ht="12.75" customHeight="1">
      <c r="A147" s="1"/>
      <c r="B147" s="335"/>
    </row>
    <row r="148" spans="1:2" s="325" customFormat="1" ht="12.75" customHeight="1">
      <c r="A148" s="1"/>
      <c r="B148" s="335"/>
    </row>
    <row r="149" spans="1:2" s="325" customFormat="1" ht="12.75" customHeight="1">
      <c r="A149" s="1"/>
      <c r="B149" s="335"/>
    </row>
    <row r="150" spans="1:2" s="325" customFormat="1" ht="12.75" customHeight="1">
      <c r="A150" s="1"/>
      <c r="B150" s="335"/>
    </row>
    <row r="151" spans="1:2" s="325" customFormat="1" ht="12.75" customHeight="1">
      <c r="A151" s="1"/>
      <c r="B151" s="335"/>
    </row>
    <row r="152" spans="1:2" s="325" customFormat="1" ht="12.75" customHeight="1">
      <c r="A152" s="1"/>
      <c r="B152" s="335"/>
    </row>
    <row r="153" spans="1:2" s="325" customFormat="1" ht="12.75" customHeight="1">
      <c r="A153" s="1"/>
      <c r="B153" s="335"/>
    </row>
    <row r="154" spans="1:2" s="325" customFormat="1" ht="12.75" customHeight="1">
      <c r="A154" s="1"/>
      <c r="B154" s="335"/>
    </row>
    <row r="155" spans="1:2" s="325" customFormat="1" ht="12.75" customHeight="1">
      <c r="A155" s="1"/>
      <c r="B155" s="335"/>
    </row>
    <row r="156" spans="1:2" s="325" customFormat="1" ht="12.75" customHeight="1">
      <c r="A156" s="1"/>
      <c r="B156" s="335"/>
    </row>
    <row r="157" spans="1:2" s="325" customFormat="1" ht="12.75" customHeight="1">
      <c r="A157" s="1"/>
      <c r="B157" s="335"/>
    </row>
    <row r="158" spans="1:2" s="325" customFormat="1" ht="12.75" customHeight="1">
      <c r="A158" s="1"/>
      <c r="B158" s="335"/>
    </row>
    <row r="159" spans="1:2" s="325" customFormat="1" ht="12.75" customHeight="1">
      <c r="A159" s="1"/>
      <c r="B159" s="335"/>
    </row>
    <row r="160" spans="1:2" s="325" customFormat="1" ht="12.75" customHeight="1">
      <c r="A160" s="1"/>
      <c r="B160" s="335"/>
    </row>
    <row r="161" spans="1:2" s="325" customFormat="1" ht="12.75" customHeight="1">
      <c r="A161" s="1"/>
      <c r="B161" s="335"/>
    </row>
    <row r="162" spans="1:2" s="325" customFormat="1" ht="12.75" customHeight="1">
      <c r="A162" s="1"/>
      <c r="B162" s="335"/>
    </row>
    <row r="163" spans="1:2" s="325" customFormat="1" ht="12.75" customHeight="1">
      <c r="A163" s="1"/>
      <c r="B163" s="335"/>
    </row>
    <row r="164" spans="1:2" s="325" customFormat="1" ht="12.75" customHeight="1">
      <c r="A164" s="1"/>
      <c r="B164" s="335"/>
    </row>
    <row r="165" spans="1:2" s="325" customFormat="1" ht="12.75" customHeight="1">
      <c r="A165" s="1"/>
      <c r="B165" s="335"/>
    </row>
    <row r="166" spans="1:2" s="325" customFormat="1" ht="12.75" customHeight="1">
      <c r="A166" s="1"/>
      <c r="B166" s="335"/>
    </row>
    <row r="167" spans="1:2" s="325" customFormat="1" ht="12.75" customHeight="1">
      <c r="A167" s="1"/>
      <c r="B167" s="335"/>
    </row>
    <row r="168" spans="1:2" s="325" customFormat="1" ht="12.75" customHeight="1">
      <c r="A168" s="1"/>
      <c r="B168" s="335"/>
    </row>
    <row r="169" spans="1:2" s="325" customFormat="1" ht="12.75" customHeight="1">
      <c r="A169" s="1"/>
      <c r="B169" s="335"/>
    </row>
    <row r="170" spans="1:2" s="325" customFormat="1" ht="12.75" customHeight="1">
      <c r="A170" s="1"/>
      <c r="B170" s="335"/>
    </row>
    <row r="171" spans="1:2" s="325" customFormat="1" ht="12.75" customHeight="1">
      <c r="A171" s="1"/>
      <c r="B171" s="335"/>
    </row>
    <row r="172" spans="1:2" s="325" customFormat="1" ht="12.75" customHeight="1">
      <c r="A172" s="1"/>
      <c r="B172" s="335"/>
    </row>
    <row r="173" spans="1:2" s="325" customFormat="1" ht="12.75" customHeight="1">
      <c r="A173" s="1"/>
      <c r="B173" s="335"/>
    </row>
    <row r="174" spans="1:2" s="325" customFormat="1" ht="12.75" customHeight="1">
      <c r="A174" s="1"/>
      <c r="B174" s="335"/>
    </row>
    <row r="175" spans="1:2" s="325" customFormat="1" ht="12.75" customHeight="1">
      <c r="A175" s="1"/>
      <c r="B175" s="335"/>
    </row>
    <row r="176" spans="1:2" s="325" customFormat="1" ht="12.75" customHeight="1">
      <c r="A176" s="1"/>
      <c r="B176" s="335"/>
    </row>
    <row r="177" spans="1:2" s="325" customFormat="1" ht="12.75" customHeight="1">
      <c r="A177" s="1"/>
      <c r="B177" s="335"/>
    </row>
    <row r="178" spans="1:2" s="325" customFormat="1" ht="12.75" customHeight="1">
      <c r="A178" s="1"/>
      <c r="B178" s="335"/>
    </row>
    <row r="179" spans="1:2" s="325" customFormat="1" ht="12.75" customHeight="1">
      <c r="A179" s="1"/>
      <c r="B179" s="335"/>
    </row>
    <row r="180" spans="1:2" s="325" customFormat="1" ht="12.75" customHeight="1">
      <c r="A180" s="1"/>
      <c r="B180" s="335"/>
    </row>
    <row r="181" spans="1:2" s="325" customFormat="1" ht="12.75" customHeight="1">
      <c r="A181" s="1"/>
      <c r="B181" s="335"/>
    </row>
    <row r="182" spans="1:2" s="325" customFormat="1" ht="12.75" customHeight="1">
      <c r="A182" s="1"/>
      <c r="B182" s="335"/>
    </row>
    <row r="183" spans="1:2" s="325" customFormat="1" ht="12.75" customHeight="1">
      <c r="A183" s="1"/>
      <c r="B183" s="335"/>
    </row>
    <row r="184" spans="1:2" s="325" customFormat="1" ht="12.75" customHeight="1">
      <c r="A184" s="1"/>
      <c r="B184" s="335"/>
    </row>
    <row r="185" spans="1:2" s="325" customFormat="1" ht="12.75" customHeight="1">
      <c r="A185" s="1"/>
      <c r="B185" s="335"/>
    </row>
    <row r="186" spans="1:2" s="325" customFormat="1" ht="12.75" customHeight="1">
      <c r="A186" s="1"/>
      <c r="B186" s="335"/>
    </row>
    <row r="187" spans="1:2" s="325" customFormat="1" ht="12.75" customHeight="1">
      <c r="A187" s="1"/>
      <c r="B187" s="335"/>
    </row>
    <row r="188" spans="1:2" s="325" customFormat="1" ht="12.75" customHeight="1">
      <c r="A188" s="1"/>
      <c r="B188" s="335"/>
    </row>
    <row r="189" spans="1:2" s="325" customFormat="1" ht="12.75" customHeight="1">
      <c r="A189" s="1"/>
      <c r="B189" s="335"/>
    </row>
    <row r="190" spans="1:2" s="325" customFormat="1" ht="12.75" customHeight="1">
      <c r="A190" s="1"/>
      <c r="B190" s="335"/>
    </row>
    <row r="191" spans="1:2" s="325" customFormat="1" ht="12.75" customHeight="1">
      <c r="A191" s="1"/>
      <c r="B191" s="335"/>
    </row>
    <row r="192" spans="1:2" s="325" customFormat="1" ht="12.75" customHeight="1">
      <c r="A192" s="1"/>
      <c r="B192" s="335"/>
    </row>
    <row r="193" spans="1:2" s="325" customFormat="1" ht="12.75" customHeight="1">
      <c r="A193" s="1"/>
      <c r="B193" s="335"/>
    </row>
    <row r="194" spans="1:2" s="325" customFormat="1" ht="12.75" customHeight="1">
      <c r="A194" s="1"/>
      <c r="B194" s="335"/>
    </row>
    <row r="195" spans="1:2" s="325" customFormat="1" ht="12.75" customHeight="1">
      <c r="A195" s="1"/>
      <c r="B195" s="335"/>
    </row>
    <row r="196" spans="1:2" s="325" customFormat="1" ht="12.75" customHeight="1">
      <c r="A196" s="1"/>
      <c r="B196" s="335"/>
    </row>
    <row r="197" spans="1:2" s="325" customFormat="1" ht="12.75" customHeight="1">
      <c r="A197" s="1"/>
      <c r="B197" s="335"/>
    </row>
    <row r="198" spans="1:2" s="325" customFormat="1" ht="12.75" customHeight="1">
      <c r="A198" s="1"/>
      <c r="B198" s="335"/>
    </row>
    <row r="199" spans="1:2" s="325" customFormat="1" ht="12.75" customHeight="1">
      <c r="A199" s="1"/>
      <c r="B199" s="335"/>
    </row>
    <row r="200" spans="1:2" s="325" customFormat="1" ht="12.75" customHeight="1">
      <c r="A200" s="1"/>
      <c r="B200" s="335"/>
    </row>
    <row r="201" spans="1:2" s="325" customFormat="1" ht="12.75" customHeight="1">
      <c r="A201" s="1"/>
      <c r="B201" s="335"/>
    </row>
    <row r="202" spans="1:2" s="325" customFormat="1" ht="12.75" customHeight="1">
      <c r="A202" s="1"/>
      <c r="B202" s="335"/>
    </row>
    <row r="203" spans="1:2" s="325" customFormat="1" ht="12.75" customHeight="1">
      <c r="A203" s="1"/>
      <c r="B203" s="335"/>
    </row>
    <row r="204" spans="1:2" s="325" customFormat="1" ht="12.75" customHeight="1">
      <c r="A204" s="1"/>
      <c r="B204" s="335"/>
    </row>
    <row r="205" spans="1:2" s="325" customFormat="1" ht="12.75" customHeight="1">
      <c r="A205" s="1"/>
      <c r="B205" s="335"/>
    </row>
    <row r="206" spans="1:2" s="325" customFormat="1" ht="12.75" customHeight="1">
      <c r="A206" s="1"/>
      <c r="B206" s="335"/>
    </row>
    <row r="207" spans="1:2" s="325" customFormat="1" ht="12.75" customHeight="1">
      <c r="A207" s="1"/>
      <c r="B207" s="335"/>
    </row>
    <row r="208" spans="1:2" s="325" customFormat="1" ht="12.75" customHeight="1">
      <c r="A208" s="1"/>
      <c r="B208" s="335"/>
    </row>
    <row r="209" spans="1:2" s="325" customFormat="1" ht="12.75" customHeight="1">
      <c r="A209" s="1"/>
      <c r="B209" s="335"/>
    </row>
    <row r="210" spans="1:2" s="325" customFormat="1" ht="12.75" customHeight="1">
      <c r="A210" s="1"/>
      <c r="B210" s="335"/>
    </row>
    <row r="211" spans="1:2" s="325" customFormat="1" ht="12.75" customHeight="1">
      <c r="A211" s="1"/>
      <c r="B211" s="335"/>
    </row>
    <row r="212" spans="1:2" s="325" customFormat="1" ht="12.75" customHeight="1">
      <c r="A212" s="1"/>
      <c r="B212" s="335"/>
    </row>
    <row r="213" spans="1:2" s="325" customFormat="1" ht="12.75" customHeight="1">
      <c r="A213" s="1"/>
      <c r="B213" s="335"/>
    </row>
    <row r="214" spans="1:2" s="325" customFormat="1" ht="12.75" customHeight="1">
      <c r="A214" s="1"/>
      <c r="B214" s="335"/>
    </row>
    <row r="215" spans="1:2" s="325" customFormat="1" ht="12.75" customHeight="1">
      <c r="A215" s="1"/>
      <c r="B215" s="335"/>
    </row>
    <row r="216" spans="1:2" s="325" customFormat="1" ht="12.75" customHeight="1">
      <c r="A216" s="1"/>
      <c r="B216" s="335"/>
    </row>
    <row r="217" spans="1:2" s="325" customFormat="1" ht="12.75" customHeight="1">
      <c r="A217" s="1"/>
      <c r="B217" s="335"/>
    </row>
    <row r="218" spans="1:2" s="325" customFormat="1" ht="12.75" customHeight="1">
      <c r="A218" s="1"/>
      <c r="B218" s="335"/>
    </row>
    <row r="219" spans="1:2" s="325" customFormat="1" ht="12.75" customHeight="1">
      <c r="A219" s="1"/>
      <c r="B219" s="335"/>
    </row>
    <row r="220" spans="1:2" s="325" customFormat="1" ht="12.75" customHeight="1">
      <c r="A220" s="1"/>
      <c r="B220" s="335"/>
    </row>
    <row r="221" spans="1:2" s="325" customFormat="1" ht="12.75" customHeight="1">
      <c r="A221" s="1"/>
      <c r="B221" s="335"/>
    </row>
    <row r="222" spans="1:2" s="325" customFormat="1" ht="12.75" customHeight="1">
      <c r="A222" s="1"/>
      <c r="B222" s="335"/>
    </row>
    <row r="223" spans="1:2" s="325" customFormat="1" ht="12.75" customHeight="1">
      <c r="A223" s="1"/>
      <c r="B223" s="335"/>
    </row>
    <row r="224" spans="1:2" s="325" customFormat="1" ht="12.75" customHeight="1">
      <c r="A224" s="1"/>
      <c r="B224" s="335"/>
    </row>
    <row r="225" spans="1:2" s="325" customFormat="1" ht="12.75" customHeight="1">
      <c r="A225" s="1"/>
      <c r="B225" s="335"/>
    </row>
    <row r="226" spans="1:2" s="325" customFormat="1" ht="12.75" customHeight="1">
      <c r="A226" s="1"/>
      <c r="B226" s="335"/>
    </row>
    <row r="227" spans="1:2" s="325" customFormat="1" ht="12.75" customHeight="1">
      <c r="A227" s="1"/>
      <c r="B227" s="335"/>
    </row>
    <row r="228" spans="1:2" s="325" customFormat="1" ht="12.75" customHeight="1">
      <c r="A228" s="1"/>
      <c r="B228" s="335"/>
    </row>
    <row r="229" spans="1:2" s="325" customFormat="1" ht="12.75" customHeight="1">
      <c r="A229" s="1"/>
      <c r="B229" s="335"/>
    </row>
    <row r="230" spans="1:2" s="325" customFormat="1" ht="12.75" customHeight="1">
      <c r="A230" s="1"/>
      <c r="B230" s="335"/>
    </row>
    <row r="231" spans="1:2" s="325" customFormat="1" ht="12.75" customHeight="1">
      <c r="A231" s="1"/>
      <c r="B231" s="335"/>
    </row>
    <row r="232" spans="1:2" s="325" customFormat="1" ht="12.75" customHeight="1">
      <c r="A232" s="1"/>
      <c r="B232" s="335"/>
    </row>
    <row r="233" spans="1:2" s="325" customFormat="1" ht="12.75" customHeight="1">
      <c r="A233" s="1"/>
      <c r="B233" s="335"/>
    </row>
    <row r="234" spans="1:2" s="325" customFormat="1" ht="12.75" customHeight="1">
      <c r="A234" s="1"/>
      <c r="B234" s="335"/>
    </row>
    <row r="235" spans="1:2" s="325" customFormat="1" ht="12.75" customHeight="1">
      <c r="A235" s="1"/>
      <c r="B235" s="335"/>
    </row>
    <row r="236" spans="1:2" s="325" customFormat="1" ht="12.75" customHeight="1">
      <c r="A236" s="1"/>
      <c r="B236" s="335"/>
    </row>
    <row r="237" spans="1:2" s="325" customFormat="1" ht="12.75" customHeight="1">
      <c r="A237" s="1"/>
      <c r="B237" s="335"/>
    </row>
    <row r="238" spans="1:2" s="325" customFormat="1" ht="12.75" customHeight="1">
      <c r="A238" s="1"/>
      <c r="B238" s="335"/>
    </row>
    <row r="239" spans="1:2" s="325" customFormat="1" ht="12.75" customHeight="1">
      <c r="A239" s="1"/>
      <c r="B239" s="335"/>
    </row>
    <row r="240" spans="1:2" s="325" customFormat="1" ht="12.75" customHeight="1">
      <c r="A240" s="1"/>
      <c r="B240" s="335"/>
    </row>
    <row r="241" spans="1:2" s="325" customFormat="1" ht="12.75" customHeight="1">
      <c r="A241" s="1"/>
      <c r="B241" s="335"/>
    </row>
    <row r="242" spans="1:2" s="325" customFormat="1" ht="12.75" customHeight="1">
      <c r="A242" s="1"/>
      <c r="B242" s="335"/>
    </row>
    <row r="243" spans="1:2" s="325" customFormat="1" ht="12.75" customHeight="1">
      <c r="A243" s="1"/>
      <c r="B243" s="335"/>
    </row>
    <row r="244" spans="1:2" s="325" customFormat="1" ht="12.75" customHeight="1">
      <c r="A244" s="1"/>
      <c r="B244" s="335"/>
    </row>
    <row r="245" spans="1:2" s="325" customFormat="1" ht="12.75" customHeight="1">
      <c r="A245" s="1"/>
      <c r="B245" s="335"/>
    </row>
    <row r="246" spans="1:2" s="325" customFormat="1" ht="12.75" customHeight="1">
      <c r="A246" s="1"/>
      <c r="B246" s="335"/>
    </row>
    <row r="247" spans="1:2" s="325" customFormat="1" ht="12.75" customHeight="1">
      <c r="A247" s="1"/>
      <c r="B247" s="335"/>
    </row>
    <row r="248" spans="1:2" s="325" customFormat="1" ht="12.75" customHeight="1">
      <c r="A248" s="1"/>
      <c r="B248" s="335"/>
    </row>
    <row r="249" spans="1:2" s="325" customFormat="1" ht="12.75" customHeight="1">
      <c r="A249" s="1"/>
      <c r="B249" s="335"/>
    </row>
    <row r="250" spans="1:2" s="325" customFormat="1" ht="12.75" customHeight="1">
      <c r="A250" s="1"/>
      <c r="B250" s="335"/>
    </row>
    <row r="251" spans="1:2" s="325" customFormat="1" ht="12.75" customHeight="1">
      <c r="A251" s="1"/>
      <c r="B251" s="335"/>
    </row>
    <row r="252" spans="1:2" s="325" customFormat="1" ht="12.75" customHeight="1">
      <c r="A252" s="1"/>
      <c r="B252" s="335"/>
    </row>
    <row r="253" spans="1:2" s="325" customFormat="1" ht="12.75" customHeight="1">
      <c r="A253" s="1"/>
      <c r="B253" s="335"/>
    </row>
    <row r="254" spans="1:2" s="325" customFormat="1" ht="12.75" customHeight="1">
      <c r="A254" s="1"/>
      <c r="B254" s="335"/>
    </row>
    <row r="255" spans="1:2" s="325" customFormat="1" ht="12.75" customHeight="1">
      <c r="A255" s="1"/>
      <c r="B255" s="335"/>
    </row>
    <row r="256" spans="1:2" s="325" customFormat="1" ht="12.75" customHeight="1">
      <c r="A256" s="1"/>
      <c r="B256" s="335"/>
    </row>
    <row r="257" spans="1:2" s="325" customFormat="1" ht="12.75" customHeight="1">
      <c r="A257" s="1"/>
      <c r="B257" s="335"/>
    </row>
    <row r="258" spans="1:2" s="325" customFormat="1" ht="12.75" customHeight="1">
      <c r="A258" s="1"/>
      <c r="B258" s="335"/>
    </row>
    <row r="259" spans="1:2" s="325" customFormat="1" ht="12.75" customHeight="1">
      <c r="A259" s="1"/>
      <c r="B259" s="335"/>
    </row>
    <row r="260" spans="1:2" s="325" customFormat="1" ht="12.75" customHeight="1">
      <c r="A260" s="1"/>
      <c r="B260" s="335"/>
    </row>
    <row r="261" spans="1:2" s="325" customFormat="1" ht="12.75" customHeight="1">
      <c r="A261" s="1"/>
      <c r="B261" s="335"/>
    </row>
    <row r="262" spans="1:2" s="325" customFormat="1" ht="12.75" customHeight="1">
      <c r="A262" s="1"/>
      <c r="B262" s="335"/>
    </row>
    <row r="263" spans="1:2" s="325" customFormat="1" ht="12.75" customHeight="1">
      <c r="A263" s="1"/>
      <c r="B263" s="335"/>
    </row>
    <row r="264" spans="1:2" s="325" customFormat="1" ht="12.75" customHeight="1">
      <c r="A264" s="1"/>
      <c r="B264" s="335"/>
    </row>
    <row r="265" spans="1:2" s="325" customFormat="1" ht="12.75" customHeight="1">
      <c r="A265" s="1"/>
      <c r="B265" s="335"/>
    </row>
    <row r="266" spans="1:2" s="325" customFormat="1" ht="12.75" customHeight="1">
      <c r="A266" s="1"/>
      <c r="B266" s="335"/>
    </row>
    <row r="267" spans="1:2" s="325" customFormat="1" ht="12.75" customHeight="1">
      <c r="A267" s="1"/>
      <c r="B267" s="335"/>
    </row>
    <row r="268" spans="1:2" s="325" customFormat="1" ht="12.75" customHeight="1">
      <c r="A268" s="1"/>
      <c r="B268" s="335"/>
    </row>
    <row r="269" spans="1:2" s="325" customFormat="1" ht="12.75" customHeight="1">
      <c r="A269" s="1"/>
      <c r="B269" s="335"/>
    </row>
    <row r="270" spans="1:2" s="325" customFormat="1" ht="12.75" customHeight="1">
      <c r="A270" s="1"/>
      <c r="B270" s="335"/>
    </row>
    <row r="271" spans="1:2" s="325" customFormat="1" ht="12.75" customHeight="1">
      <c r="A271" s="1"/>
      <c r="B271" s="335"/>
    </row>
    <row r="272" spans="1:2" s="325" customFormat="1" ht="12.75" customHeight="1">
      <c r="A272" s="1"/>
      <c r="B272" s="335"/>
    </row>
    <row r="273" spans="1:2" s="325" customFormat="1" ht="12.75" customHeight="1">
      <c r="A273" s="1"/>
      <c r="B273" s="335"/>
    </row>
    <row r="274" spans="1:2" s="325" customFormat="1" ht="12.75" customHeight="1">
      <c r="A274" s="1"/>
      <c r="B274" s="335"/>
    </row>
    <row r="275" spans="1:2" s="325" customFormat="1" ht="12.75" customHeight="1">
      <c r="A275" s="1"/>
      <c r="B275" s="335"/>
    </row>
    <row r="276" spans="1:2" s="325" customFormat="1" ht="12.75" customHeight="1">
      <c r="A276" s="1"/>
      <c r="B276" s="335"/>
    </row>
    <row r="277" spans="1:2" s="325" customFormat="1" ht="12.75" customHeight="1">
      <c r="A277" s="1"/>
      <c r="B277" s="335"/>
    </row>
    <row r="278" spans="1:2" s="325" customFormat="1" ht="12.75" customHeight="1">
      <c r="A278" s="1"/>
      <c r="B278" s="335"/>
    </row>
    <row r="279" spans="1:2" s="325" customFormat="1" ht="12.75" customHeight="1">
      <c r="A279" s="1"/>
      <c r="B279" s="335"/>
    </row>
    <row r="280" spans="1:2" s="325" customFormat="1" ht="12.75" customHeight="1">
      <c r="A280" s="1"/>
      <c r="B280" s="335"/>
    </row>
    <row r="281" spans="1:2" s="325" customFormat="1" ht="12.75" customHeight="1">
      <c r="A281" s="1"/>
      <c r="B281" s="335"/>
    </row>
    <row r="282" spans="1:2" s="325" customFormat="1" ht="12.75" customHeight="1">
      <c r="A282" s="1"/>
      <c r="B282" s="335"/>
    </row>
    <row r="283" spans="1:2" s="325" customFormat="1" ht="12.75" customHeight="1">
      <c r="A283" s="1"/>
      <c r="B283" s="335"/>
    </row>
    <row r="284" spans="1:2" s="325" customFormat="1" ht="12.75" customHeight="1">
      <c r="A284" s="1"/>
      <c r="B284" s="335"/>
    </row>
    <row r="285" spans="1:2" s="325" customFormat="1" ht="12.75" customHeight="1">
      <c r="A285" s="1"/>
      <c r="B285" s="335"/>
    </row>
    <row r="286" spans="1:2" s="325" customFormat="1" ht="12.75" customHeight="1">
      <c r="A286" s="1"/>
      <c r="B286" s="335"/>
    </row>
    <row r="287" spans="1:2" s="325" customFormat="1" ht="12.75" customHeight="1">
      <c r="A287" s="1"/>
      <c r="B287" s="335"/>
    </row>
    <row r="288" spans="1:2" s="325" customFormat="1" ht="12.75" customHeight="1">
      <c r="A288" s="1"/>
      <c r="B288" s="335"/>
    </row>
    <row r="289" spans="1:2" s="325" customFormat="1" ht="12.75" customHeight="1">
      <c r="A289" s="1"/>
      <c r="B289" s="335"/>
    </row>
    <row r="290" spans="1:2" s="325" customFormat="1" ht="12.75" customHeight="1">
      <c r="A290" s="1"/>
      <c r="B290" s="335"/>
    </row>
    <row r="291" spans="1:2" s="325" customFormat="1" ht="12.75" customHeight="1">
      <c r="A291" s="1"/>
      <c r="B291" s="335"/>
    </row>
    <row r="292" spans="1:2" s="325" customFormat="1" ht="12.75" customHeight="1">
      <c r="A292" s="1"/>
      <c r="B292" s="335"/>
    </row>
    <row r="293" spans="1:2" s="325" customFormat="1" ht="12.75" customHeight="1">
      <c r="A293" s="1"/>
      <c r="B293" s="335"/>
    </row>
    <row r="294" spans="1:2" s="325" customFormat="1" ht="12.75" customHeight="1">
      <c r="A294" s="1"/>
      <c r="B294" s="335"/>
    </row>
    <row r="295" spans="1:2" s="325" customFormat="1" ht="12.75" customHeight="1">
      <c r="A295" s="1"/>
      <c r="B295" s="335"/>
    </row>
    <row r="296" spans="1:2" s="325" customFormat="1" ht="12.75" customHeight="1">
      <c r="A296" s="1"/>
      <c r="B296" s="335"/>
    </row>
    <row r="297" spans="1:2" s="325" customFormat="1" ht="12.75" customHeight="1">
      <c r="A297" s="1"/>
      <c r="B297" s="335"/>
    </row>
    <row r="298" spans="1:2" s="325" customFormat="1" ht="12.75" customHeight="1">
      <c r="A298" s="1"/>
      <c r="B298" s="335"/>
    </row>
    <row r="299" spans="1:2" s="325" customFormat="1" ht="12.75" customHeight="1">
      <c r="A299" s="1"/>
      <c r="B299" s="335"/>
    </row>
    <row r="300" spans="1:2" s="325" customFormat="1" ht="12.75" customHeight="1">
      <c r="A300" s="1"/>
      <c r="B300" s="335"/>
    </row>
    <row r="301" spans="1:2" s="325" customFormat="1" ht="12.75" customHeight="1">
      <c r="A301" s="1"/>
      <c r="B301" s="335"/>
    </row>
    <row r="302" spans="1:2" s="325" customFormat="1" ht="12.75" customHeight="1">
      <c r="A302" s="1"/>
      <c r="B302" s="335"/>
    </row>
    <row r="303" spans="1:2" s="325" customFormat="1" ht="12.75" customHeight="1">
      <c r="A303" s="1"/>
      <c r="B303" s="335"/>
    </row>
    <row r="304" spans="1:2" s="325" customFormat="1" ht="12.75" customHeight="1">
      <c r="A304" s="1"/>
      <c r="B304" s="335"/>
    </row>
    <row r="305" spans="1:2" s="325" customFormat="1" ht="12.75" customHeight="1">
      <c r="A305" s="1"/>
      <c r="B305" s="335"/>
    </row>
    <row r="306" spans="1:2" s="325" customFormat="1" ht="12.75" customHeight="1">
      <c r="A306" s="1"/>
      <c r="B306" s="335"/>
    </row>
    <row r="307" spans="1:2" s="325" customFormat="1" ht="12.75" customHeight="1">
      <c r="A307" s="1"/>
      <c r="B307" s="335"/>
    </row>
    <row r="308" spans="1:2" s="325" customFormat="1" ht="12.75" customHeight="1">
      <c r="A308" s="1"/>
      <c r="B308" s="335"/>
    </row>
    <row r="309" spans="1:2" s="325" customFormat="1" ht="12.75" customHeight="1">
      <c r="A309" s="1"/>
      <c r="B309" s="335"/>
    </row>
    <row r="310" spans="1:2" s="325" customFormat="1" ht="12.75" customHeight="1">
      <c r="A310" s="1"/>
      <c r="B310" s="335"/>
    </row>
    <row r="311" spans="1:2" s="325" customFormat="1" ht="12.75" customHeight="1">
      <c r="A311" s="1"/>
      <c r="B311" s="335"/>
    </row>
    <row r="312" spans="1:2" s="325" customFormat="1" ht="12.75" customHeight="1">
      <c r="A312" s="1"/>
      <c r="B312" s="335"/>
    </row>
    <row r="313" spans="1:2" s="325" customFormat="1" ht="12.75" customHeight="1">
      <c r="A313" s="1"/>
      <c r="B313" s="335"/>
    </row>
    <row r="314" spans="1:2" s="325" customFormat="1" ht="12.75" customHeight="1">
      <c r="A314" s="1"/>
      <c r="B314" s="335"/>
    </row>
    <row r="315" spans="1:2" s="325" customFormat="1" ht="12.75" customHeight="1">
      <c r="A315" s="1"/>
      <c r="B315" s="335"/>
    </row>
    <row r="316" spans="1:2" s="325" customFormat="1" ht="12.75" customHeight="1">
      <c r="A316" s="1"/>
      <c r="B316" s="335"/>
    </row>
    <row r="317" spans="1:2" s="325" customFormat="1" ht="12.75" customHeight="1">
      <c r="A317" s="1"/>
      <c r="B317" s="335"/>
    </row>
    <row r="318" spans="1:2" s="325" customFormat="1" ht="12.75" customHeight="1">
      <c r="A318" s="1"/>
      <c r="B318" s="335"/>
    </row>
    <row r="319" spans="1:2" s="325" customFormat="1" ht="12.75" customHeight="1">
      <c r="A319" s="1"/>
      <c r="B319" s="335"/>
    </row>
    <row r="320" spans="1:2" s="325" customFormat="1" ht="12.75" customHeight="1">
      <c r="A320" s="1"/>
      <c r="B320" s="335"/>
    </row>
    <row r="321" spans="1:2" s="325" customFormat="1" ht="12.75" customHeight="1">
      <c r="A321" s="1"/>
      <c r="B321" s="335"/>
    </row>
    <row r="322" spans="1:2" s="325" customFormat="1" ht="12.75" customHeight="1">
      <c r="A322" s="1"/>
      <c r="B322" s="335"/>
    </row>
    <row r="323" spans="1:2" s="325" customFormat="1" ht="12.75" customHeight="1">
      <c r="A323" s="1"/>
      <c r="B323" s="335"/>
    </row>
    <row r="324" spans="1:2" s="325" customFormat="1" ht="12.75" customHeight="1">
      <c r="A324" s="1"/>
      <c r="B324" s="335"/>
    </row>
    <row r="325" spans="1:2" s="325" customFormat="1" ht="12.75" customHeight="1">
      <c r="A325" s="1"/>
      <c r="B325" s="335"/>
    </row>
    <row r="326" spans="1:2" s="325" customFormat="1" ht="12.75" customHeight="1">
      <c r="A326" s="1"/>
      <c r="B326" s="335"/>
    </row>
    <row r="327" spans="1:2" s="325" customFormat="1" ht="12.75" customHeight="1">
      <c r="A327" s="1"/>
      <c r="B327" s="335"/>
    </row>
    <row r="328" spans="1:2" s="325" customFormat="1" ht="12.75" customHeight="1">
      <c r="A328" s="1"/>
      <c r="B328" s="335"/>
    </row>
    <row r="329" spans="1:2" s="325" customFormat="1" ht="12.75" customHeight="1">
      <c r="A329" s="1"/>
      <c r="B329" s="335"/>
    </row>
    <row r="330" spans="1:2" s="325" customFormat="1" ht="12.75" customHeight="1">
      <c r="A330" s="1"/>
      <c r="B330" s="335"/>
    </row>
    <row r="331" spans="1:2" s="325" customFormat="1" ht="12.75" customHeight="1">
      <c r="A331" s="1"/>
      <c r="B331" s="335"/>
    </row>
    <row r="332" spans="1:2" s="325" customFormat="1" ht="12.75" customHeight="1">
      <c r="A332" s="1"/>
      <c r="B332" s="335"/>
    </row>
    <row r="333" spans="1:2" s="325" customFormat="1" ht="12.75" customHeight="1">
      <c r="A333" s="1"/>
      <c r="B333" s="335"/>
    </row>
    <row r="334" spans="1:2" s="325" customFormat="1" ht="12.75" customHeight="1">
      <c r="A334" s="1"/>
      <c r="B334" s="335"/>
    </row>
    <row r="335" spans="1:2" s="325" customFormat="1" ht="12.75" customHeight="1">
      <c r="A335" s="1"/>
      <c r="B335" s="335"/>
    </row>
    <row r="336" spans="1:2" s="325" customFormat="1" ht="12.75" customHeight="1">
      <c r="A336" s="1"/>
      <c r="B336" s="335"/>
    </row>
    <row r="337" spans="1:2" s="325" customFormat="1" ht="12.75" customHeight="1">
      <c r="A337" s="1"/>
      <c r="B337" s="335"/>
    </row>
    <row r="338" spans="1:2" s="325" customFormat="1" ht="12.75" customHeight="1">
      <c r="A338" s="1"/>
      <c r="B338" s="335"/>
    </row>
    <row r="339" spans="1:2" s="325" customFormat="1" ht="12.75" customHeight="1">
      <c r="A339" s="1"/>
      <c r="B339" s="335"/>
    </row>
    <row r="340" spans="1:2" s="325" customFormat="1" ht="12.75" customHeight="1">
      <c r="A340" s="1"/>
      <c r="B340" s="335"/>
    </row>
    <row r="341" spans="1:2" s="325" customFormat="1" ht="12.75" customHeight="1">
      <c r="A341" s="1"/>
      <c r="B341" s="335"/>
    </row>
    <row r="342" spans="1:2" s="325" customFormat="1" ht="12.75" customHeight="1">
      <c r="A342" s="1"/>
      <c r="B342" s="335"/>
    </row>
    <row r="343" spans="1:2" s="325" customFormat="1" ht="12.75" customHeight="1">
      <c r="A343" s="1"/>
      <c r="B343" s="335"/>
    </row>
    <row r="344" spans="1:2" s="325" customFormat="1" ht="12.75" customHeight="1">
      <c r="A344" s="1"/>
      <c r="B344" s="335"/>
    </row>
    <row r="345" spans="1:2" s="325" customFormat="1" ht="12.75" customHeight="1">
      <c r="A345" s="1"/>
      <c r="B345" s="335"/>
    </row>
    <row r="346" spans="1:2" s="325" customFormat="1" ht="12.75" customHeight="1">
      <c r="A346" s="1"/>
      <c r="B346" s="335"/>
    </row>
    <row r="347" spans="1:2" s="325" customFormat="1" ht="12.75" customHeight="1">
      <c r="A347" s="1"/>
      <c r="B347" s="335"/>
    </row>
    <row r="348" spans="1:2" s="325" customFormat="1" ht="12.75" customHeight="1">
      <c r="A348" s="1"/>
      <c r="B348" s="335"/>
    </row>
    <row r="349" spans="1:2" s="325" customFormat="1" ht="12.75" customHeight="1">
      <c r="A349" s="1"/>
      <c r="B349" s="335"/>
    </row>
    <row r="350" spans="1:2" s="325" customFormat="1" ht="12.75" customHeight="1">
      <c r="A350" s="1"/>
      <c r="B350" s="335"/>
    </row>
    <row r="351" spans="1:2" s="325" customFormat="1" ht="12.75" customHeight="1">
      <c r="A351" s="1"/>
      <c r="B351" s="335"/>
    </row>
    <row r="352" spans="1:2" s="325" customFormat="1" ht="12.75" customHeight="1">
      <c r="A352" s="1"/>
      <c r="B352" s="335"/>
    </row>
    <row r="353" spans="1:2" s="325" customFormat="1" ht="12.75" customHeight="1">
      <c r="A353" s="1"/>
      <c r="B353" s="335"/>
    </row>
    <row r="354" spans="1:2" s="325" customFormat="1" ht="12.75" customHeight="1">
      <c r="A354" s="1"/>
      <c r="B354" s="335"/>
    </row>
    <row r="355" spans="1:2" s="325" customFormat="1" ht="12.75" customHeight="1">
      <c r="A355" s="1"/>
      <c r="B355" s="335"/>
    </row>
    <row r="356" spans="1:2" s="325" customFormat="1" ht="12.75" customHeight="1">
      <c r="A356" s="1"/>
      <c r="B356" s="335"/>
    </row>
    <row r="357" spans="1:2" s="325" customFormat="1" ht="12.75" customHeight="1">
      <c r="A357" s="1"/>
      <c r="B357" s="335"/>
    </row>
    <row r="358" spans="1:2" s="325" customFormat="1" ht="12.75" customHeight="1">
      <c r="A358" s="1"/>
      <c r="B358" s="335"/>
    </row>
    <row r="359" spans="1:2" s="325" customFormat="1" ht="12.75" customHeight="1">
      <c r="A359" s="1"/>
      <c r="B359" s="335"/>
    </row>
    <row r="360" spans="1:2" s="325" customFormat="1" ht="12.75" customHeight="1">
      <c r="A360" s="1"/>
      <c r="B360" s="335"/>
    </row>
    <row r="361" spans="1:2" s="325" customFormat="1" ht="12.75" customHeight="1">
      <c r="A361" s="1"/>
      <c r="B361" s="335"/>
    </row>
    <row r="362" spans="1:2" s="325" customFormat="1" ht="12.75" customHeight="1">
      <c r="A362" s="1"/>
      <c r="B362" s="335"/>
    </row>
    <row r="363" spans="1:2" s="325" customFormat="1" ht="12.75" customHeight="1">
      <c r="A363" s="1"/>
      <c r="B363" s="335"/>
    </row>
    <row r="364" spans="1:2" s="325" customFormat="1" ht="12.75" customHeight="1">
      <c r="A364" s="1"/>
      <c r="B364" s="335"/>
    </row>
    <row r="365" spans="1:2" s="325" customFormat="1" ht="12.75" customHeight="1">
      <c r="A365" s="1"/>
      <c r="B365" s="335"/>
    </row>
    <row r="366" spans="1:2" s="325" customFormat="1" ht="12.75" customHeight="1">
      <c r="A366" s="1"/>
      <c r="B366" s="335"/>
    </row>
    <row r="367" spans="1:2" s="325" customFormat="1" ht="12.75" customHeight="1">
      <c r="A367" s="1"/>
      <c r="B367" s="335"/>
    </row>
    <row r="368" spans="1:2" s="325" customFormat="1" ht="12.75" customHeight="1">
      <c r="A368" s="1"/>
      <c r="B368" s="335"/>
    </row>
    <row r="369" spans="1:2" s="325" customFormat="1" ht="12.75" customHeight="1">
      <c r="A369" s="1"/>
      <c r="B369" s="335"/>
    </row>
    <row r="370" spans="1:2" s="325" customFormat="1" ht="12.75" customHeight="1">
      <c r="A370" s="1"/>
      <c r="B370" s="335"/>
    </row>
    <row r="371" spans="1:2" s="325" customFormat="1" ht="12.75" customHeight="1">
      <c r="A371" s="1"/>
      <c r="B371" s="335"/>
    </row>
    <row r="372" spans="1:2" s="325" customFormat="1" ht="12.75" customHeight="1">
      <c r="A372" s="1"/>
      <c r="B372" s="335"/>
    </row>
    <row r="373" spans="1:2" s="325" customFormat="1" ht="12.75" customHeight="1">
      <c r="A373" s="1"/>
      <c r="B373" s="335"/>
    </row>
    <row r="374" spans="1:2" s="325" customFormat="1" ht="12.75" customHeight="1">
      <c r="A374" s="1"/>
      <c r="B374" s="335"/>
    </row>
    <row r="375" spans="1:2" s="325" customFormat="1" ht="12.75" customHeight="1">
      <c r="A375" s="1"/>
      <c r="B375" s="335"/>
    </row>
    <row r="376" spans="1:2" s="325" customFormat="1" ht="12.75" customHeight="1">
      <c r="A376" s="1"/>
      <c r="B376" s="335"/>
    </row>
    <row r="377" spans="1:2" s="325" customFormat="1" ht="12.75" customHeight="1">
      <c r="A377" s="1"/>
      <c r="B377" s="335"/>
    </row>
    <row r="378" spans="1:2" s="325" customFormat="1" ht="12.75" customHeight="1">
      <c r="A378" s="1"/>
      <c r="B378" s="335"/>
    </row>
    <row r="379" spans="1:2" s="325" customFormat="1" ht="12.75" customHeight="1">
      <c r="A379" s="1"/>
      <c r="B379" s="335"/>
    </row>
    <row r="380" spans="1:2" s="325" customFormat="1" ht="12.75" customHeight="1">
      <c r="A380" s="1"/>
      <c r="B380" s="335"/>
    </row>
    <row r="381" spans="1:2" s="325" customFormat="1" ht="12.75" customHeight="1">
      <c r="A381" s="1"/>
      <c r="B381" s="335"/>
    </row>
    <row r="382" spans="1:2" s="325" customFormat="1" ht="12.75" customHeight="1">
      <c r="A382" s="1"/>
      <c r="B382" s="335"/>
    </row>
    <row r="383" spans="1:2" s="325" customFormat="1" ht="12.75" customHeight="1">
      <c r="A383" s="1"/>
      <c r="B383" s="335"/>
    </row>
    <row r="384" spans="1:2" s="325" customFormat="1" ht="12.75" customHeight="1">
      <c r="A384" s="1"/>
      <c r="B384" s="335"/>
    </row>
    <row r="385" spans="1:2" s="325" customFormat="1" ht="12.75" customHeight="1">
      <c r="A385" s="1"/>
      <c r="B385" s="335"/>
    </row>
    <row r="386" spans="1:2" s="325" customFormat="1" ht="12.75" customHeight="1">
      <c r="A386" s="1"/>
      <c r="B386" s="335"/>
    </row>
    <row r="387" spans="1:2" s="325" customFormat="1" ht="12.75" customHeight="1">
      <c r="A387" s="1"/>
      <c r="B387" s="335"/>
    </row>
    <row r="388" spans="1:2" s="325" customFormat="1" ht="12.75" customHeight="1">
      <c r="A388" s="1"/>
      <c r="B388" s="335"/>
    </row>
    <row r="389" spans="1:2" s="325" customFormat="1" ht="12.75" customHeight="1">
      <c r="A389" s="1"/>
      <c r="B389" s="335"/>
    </row>
    <row r="390" spans="1:2" s="325" customFormat="1" ht="12.75" customHeight="1">
      <c r="A390" s="1"/>
      <c r="B390" s="335"/>
    </row>
    <row r="391" spans="1:2" s="325" customFormat="1" ht="12.75" customHeight="1">
      <c r="A391" s="1"/>
      <c r="B391" s="335"/>
    </row>
    <row r="392" spans="1:2" s="325" customFormat="1" ht="12.75" customHeight="1">
      <c r="A392" s="1"/>
      <c r="B392" s="335"/>
    </row>
    <row r="393" spans="1:2" s="325" customFormat="1" ht="12.75" customHeight="1">
      <c r="A393" s="1"/>
      <c r="B393" s="335"/>
    </row>
    <row r="394" spans="1:2" s="325" customFormat="1" ht="12.75" customHeight="1">
      <c r="A394" s="1"/>
      <c r="B394" s="335"/>
    </row>
    <row r="395" spans="1:2" s="325" customFormat="1" ht="12.75" customHeight="1">
      <c r="A395" s="1"/>
      <c r="B395" s="335"/>
    </row>
    <row r="396" spans="1:2" s="325" customFormat="1" ht="12.75" customHeight="1">
      <c r="A396" s="1"/>
      <c r="B396" s="335"/>
    </row>
    <row r="397" spans="1:2" s="325" customFormat="1" ht="12.75" customHeight="1">
      <c r="A397" s="1"/>
      <c r="B397" s="335"/>
    </row>
    <row r="398" spans="1:2" s="325" customFormat="1" ht="12.75" customHeight="1">
      <c r="A398" s="1"/>
      <c r="B398" s="335"/>
    </row>
    <row r="399" spans="1:2" s="325" customFormat="1" ht="12.75" customHeight="1">
      <c r="A399" s="1"/>
      <c r="B399" s="335"/>
    </row>
    <row r="400" spans="1:2" s="325" customFormat="1" ht="12.75" customHeight="1">
      <c r="A400" s="1"/>
      <c r="B400" s="335"/>
    </row>
    <row r="401" spans="1:2" s="325" customFormat="1" ht="12.75" customHeight="1">
      <c r="A401" s="1"/>
      <c r="B401" s="335"/>
    </row>
    <row r="402" spans="1:2" s="325" customFormat="1" ht="12.75" customHeight="1">
      <c r="A402" s="1"/>
      <c r="B402" s="335"/>
    </row>
    <row r="403" spans="1:2" s="325" customFormat="1" ht="12.75" customHeight="1">
      <c r="A403" s="1"/>
      <c r="B403" s="335"/>
    </row>
    <row r="404" spans="1:2" s="325" customFormat="1" ht="12.75" customHeight="1">
      <c r="A404" s="1"/>
      <c r="B404" s="335"/>
    </row>
    <row r="405" spans="1:2" s="325" customFormat="1" ht="12.75" customHeight="1">
      <c r="A405" s="1"/>
      <c r="B405" s="335"/>
    </row>
    <row r="406" spans="1:2" s="325" customFormat="1" ht="12.75" customHeight="1">
      <c r="A406" s="1"/>
      <c r="B406" s="335"/>
    </row>
    <row r="407" spans="1:2" s="325" customFormat="1" ht="12.75" customHeight="1">
      <c r="A407" s="1"/>
      <c r="B407" s="335"/>
    </row>
    <row r="408" spans="1:2" s="325" customFormat="1" ht="12.75" customHeight="1">
      <c r="A408" s="1"/>
      <c r="B408" s="335"/>
    </row>
    <row r="409" spans="1:2" s="325" customFormat="1" ht="12.75" customHeight="1">
      <c r="A409" s="1"/>
      <c r="B409" s="335"/>
    </row>
    <row r="410" spans="1:2" s="325" customFormat="1" ht="12.75" customHeight="1">
      <c r="A410" s="1"/>
      <c r="B410" s="335"/>
    </row>
    <row r="411" spans="1:2" s="325" customFormat="1" ht="12.75" customHeight="1">
      <c r="A411" s="1"/>
      <c r="B411" s="335"/>
    </row>
    <row r="412" spans="1:2" s="325" customFormat="1" ht="12.75" customHeight="1">
      <c r="A412" s="1"/>
      <c r="B412" s="335"/>
    </row>
    <row r="413" spans="1:2" s="325" customFormat="1" ht="12.75" customHeight="1">
      <c r="A413" s="1"/>
      <c r="B413" s="335"/>
    </row>
    <row r="414" spans="1:2" s="325" customFormat="1" ht="12.75" customHeight="1">
      <c r="A414" s="1"/>
      <c r="B414" s="335"/>
    </row>
    <row r="415" spans="1:2" s="325" customFormat="1" ht="12.75" customHeight="1">
      <c r="A415" s="1"/>
      <c r="B415" s="335"/>
    </row>
    <row r="416" spans="1:2" s="325" customFormat="1" ht="12.75" customHeight="1">
      <c r="A416" s="1"/>
      <c r="B416" s="335"/>
    </row>
    <row r="417" spans="1:2" s="325" customFormat="1" ht="12.75" customHeight="1">
      <c r="A417" s="1"/>
      <c r="B417" s="335"/>
    </row>
    <row r="418" spans="1:2" s="325" customFormat="1" ht="12.75" customHeight="1">
      <c r="A418" s="1"/>
      <c r="B418" s="335"/>
    </row>
    <row r="419" spans="1:2" s="325" customFormat="1" ht="12.75" customHeight="1">
      <c r="A419" s="1"/>
      <c r="B419" s="335"/>
    </row>
    <row r="420" spans="1:2" s="325" customFormat="1" ht="12.75" customHeight="1">
      <c r="A420" s="1"/>
      <c r="B420" s="335"/>
    </row>
    <row r="421" spans="1:2" s="325" customFormat="1" ht="12.75" customHeight="1">
      <c r="A421" s="1"/>
      <c r="B421" s="335"/>
    </row>
    <row r="422" spans="1:2" s="325" customFormat="1" ht="12.75" customHeight="1">
      <c r="A422" s="1"/>
      <c r="B422" s="335"/>
    </row>
    <row r="423" spans="1:2" s="325" customFormat="1" ht="12.75" customHeight="1">
      <c r="A423" s="1"/>
      <c r="B423" s="335"/>
    </row>
    <row r="424" spans="1:2" s="325" customFormat="1" ht="12.75" customHeight="1">
      <c r="A424" s="1"/>
      <c r="B424" s="335"/>
    </row>
    <row r="425" spans="1:2" s="325" customFormat="1" ht="12.75" customHeight="1">
      <c r="A425" s="1"/>
      <c r="B425" s="335"/>
    </row>
    <row r="426" spans="1:2" s="325" customFormat="1" ht="12.75" customHeight="1">
      <c r="A426" s="1"/>
      <c r="B426" s="335"/>
    </row>
    <row r="427" spans="1:2" s="325" customFormat="1" ht="12.75" customHeight="1">
      <c r="A427" s="1"/>
      <c r="B427" s="335"/>
    </row>
    <row r="428" spans="1:2" s="325" customFormat="1" ht="12.75" customHeight="1">
      <c r="A428" s="1"/>
      <c r="B428" s="335"/>
    </row>
    <row r="429" spans="1:2" s="325" customFormat="1" ht="12.75" customHeight="1">
      <c r="A429" s="1"/>
      <c r="B429" s="335"/>
    </row>
    <row r="430" spans="1:2" s="325" customFormat="1" ht="12.75" customHeight="1">
      <c r="A430" s="1"/>
      <c r="B430" s="335"/>
    </row>
    <row r="431" spans="1:2" s="325" customFormat="1" ht="12.75" customHeight="1">
      <c r="A431" s="1"/>
      <c r="B431" s="335"/>
    </row>
    <row r="432" spans="1:2" s="325" customFormat="1" ht="12.75" customHeight="1">
      <c r="A432" s="1"/>
      <c r="B432" s="335"/>
    </row>
    <row r="433" spans="1:2" s="325" customFormat="1" ht="12.75" customHeight="1">
      <c r="A433" s="1"/>
      <c r="B433" s="335"/>
    </row>
    <row r="434" spans="1:2" s="325" customFormat="1" ht="12.75" customHeight="1">
      <c r="A434" s="1"/>
      <c r="B434" s="335"/>
    </row>
    <row r="435" spans="1:2" s="325" customFormat="1" ht="12.75" customHeight="1">
      <c r="A435" s="1"/>
      <c r="B435" s="335"/>
    </row>
    <row r="436" spans="1:2" s="325" customFormat="1" ht="12.75" customHeight="1">
      <c r="A436" s="1"/>
      <c r="B436" s="335"/>
    </row>
    <row r="437" spans="1:2" s="325" customFormat="1" ht="12.75" customHeight="1">
      <c r="A437" s="1"/>
      <c r="B437" s="335"/>
    </row>
    <row r="438" spans="1:2" s="325" customFormat="1" ht="12.75" customHeight="1">
      <c r="A438" s="1"/>
      <c r="B438" s="335"/>
    </row>
    <row r="439" spans="1:2" s="325" customFormat="1" ht="12.75" customHeight="1">
      <c r="A439" s="1"/>
      <c r="B439" s="335"/>
    </row>
    <row r="440" spans="1:2" s="325" customFormat="1" ht="12.75" customHeight="1">
      <c r="A440" s="1"/>
      <c r="B440" s="335"/>
    </row>
    <row r="441" spans="1:2" s="325" customFormat="1" ht="12.75" customHeight="1">
      <c r="A441" s="1"/>
      <c r="B441" s="335"/>
    </row>
    <row r="442" spans="1:2" s="325" customFormat="1" ht="12.75" customHeight="1">
      <c r="A442" s="1"/>
      <c r="B442" s="335"/>
    </row>
    <row r="443" spans="1:2" s="325" customFormat="1" ht="12.75" customHeight="1">
      <c r="A443" s="1"/>
      <c r="B443" s="335"/>
    </row>
    <row r="444" spans="1:2" s="325" customFormat="1" ht="12.75" customHeight="1">
      <c r="A444" s="1"/>
      <c r="B444" s="335"/>
    </row>
    <row r="445" spans="1:2" s="325" customFormat="1" ht="12.75" customHeight="1">
      <c r="A445" s="1"/>
      <c r="B445" s="335"/>
    </row>
    <row r="446" spans="1:2" s="325" customFormat="1" ht="12.75" customHeight="1">
      <c r="A446" s="1"/>
      <c r="B446" s="335"/>
    </row>
    <row r="447" spans="1:2" s="325" customFormat="1" ht="12.75" customHeight="1">
      <c r="A447" s="1"/>
      <c r="B447" s="335"/>
    </row>
    <row r="448" spans="1:2" s="325" customFormat="1" ht="12.75" customHeight="1">
      <c r="A448" s="1"/>
      <c r="B448" s="335"/>
    </row>
    <row r="449" spans="1:2" s="325" customFormat="1" ht="12.75" customHeight="1">
      <c r="A449" s="1"/>
      <c r="B449" s="335"/>
    </row>
    <row r="450" spans="1:2" s="325" customFormat="1" ht="12.75" customHeight="1">
      <c r="A450" s="1"/>
      <c r="B450" s="335"/>
    </row>
    <row r="451" spans="1:2" s="325" customFormat="1" ht="12.75" customHeight="1">
      <c r="A451" s="1"/>
      <c r="B451" s="335"/>
    </row>
    <row r="452" spans="1:2" s="325" customFormat="1" ht="12.75" customHeight="1">
      <c r="A452" s="1"/>
      <c r="B452" s="335"/>
    </row>
    <row r="453" spans="1:2" s="325" customFormat="1" ht="12.75" customHeight="1">
      <c r="A453" s="1"/>
      <c r="B453" s="335"/>
    </row>
    <row r="454" spans="1:2" s="325" customFormat="1" ht="12.75" customHeight="1">
      <c r="A454" s="1"/>
      <c r="B454" s="335"/>
    </row>
    <row r="455" spans="1:2" s="325" customFormat="1" ht="12.75" customHeight="1">
      <c r="A455" s="1"/>
      <c r="B455" s="335"/>
    </row>
    <row r="456" spans="1:2" s="325" customFormat="1" ht="12.75" customHeight="1">
      <c r="A456" s="1"/>
      <c r="B456" s="335"/>
    </row>
    <row r="457" spans="1:2" s="325" customFormat="1" ht="12.75" customHeight="1">
      <c r="A457" s="1"/>
      <c r="B457" s="335"/>
    </row>
    <row r="458" spans="1:2" s="325" customFormat="1" ht="12.75" customHeight="1">
      <c r="A458" s="1"/>
      <c r="B458" s="335"/>
    </row>
    <row r="459" spans="1:2" s="325" customFormat="1" ht="12.75" customHeight="1">
      <c r="A459" s="1"/>
      <c r="B459" s="335"/>
    </row>
    <row r="460" spans="1:2" s="325" customFormat="1" ht="12.75" customHeight="1">
      <c r="A460" s="1"/>
      <c r="B460" s="335"/>
    </row>
    <row r="461" spans="1:2" s="325" customFormat="1" ht="12.75" customHeight="1">
      <c r="A461" s="1"/>
      <c r="B461" s="335"/>
    </row>
    <row r="462" spans="1:2" s="325" customFormat="1" ht="12.75" customHeight="1">
      <c r="A462" s="1"/>
      <c r="B462" s="335"/>
    </row>
    <row r="463" spans="1:2" s="325" customFormat="1" ht="12.75" customHeight="1">
      <c r="A463" s="1"/>
      <c r="B463" s="335"/>
    </row>
    <row r="464" spans="1:2" s="325" customFormat="1" ht="12.75" customHeight="1">
      <c r="A464" s="1"/>
      <c r="B464" s="335"/>
    </row>
    <row r="465" spans="1:2" s="325" customFormat="1" ht="12.75" customHeight="1">
      <c r="A465" s="1"/>
      <c r="B465" s="335"/>
    </row>
    <row r="466" spans="1:2" s="325" customFormat="1" ht="12.75" customHeight="1">
      <c r="A466" s="1"/>
      <c r="B466" s="335"/>
    </row>
    <row r="467" spans="1:2" s="325" customFormat="1" ht="12.75" customHeight="1">
      <c r="A467" s="1"/>
      <c r="B467" s="335"/>
    </row>
    <row r="468" spans="1:2" s="325" customFormat="1" ht="12.75" customHeight="1">
      <c r="A468" s="1"/>
      <c r="B468" s="335"/>
    </row>
    <row r="469" spans="1:2" s="325" customFormat="1" ht="12.75" customHeight="1">
      <c r="A469" s="1"/>
      <c r="B469" s="335"/>
    </row>
    <row r="470" spans="1:2" s="325" customFormat="1" ht="12.75" customHeight="1">
      <c r="A470" s="1"/>
      <c r="B470" s="335"/>
    </row>
    <row r="471" spans="1:2" s="325" customFormat="1" ht="12.75" customHeight="1">
      <c r="A471" s="1"/>
      <c r="B471" s="335"/>
    </row>
    <row r="472" spans="1:2" s="325" customFormat="1" ht="12.75" customHeight="1">
      <c r="A472" s="1"/>
      <c r="B472" s="335"/>
    </row>
    <row r="473" spans="1:2" s="325" customFormat="1" ht="12.75" customHeight="1">
      <c r="A473" s="1"/>
      <c r="B473" s="335"/>
    </row>
    <row r="474" spans="1:2" s="325" customFormat="1" ht="12.75" customHeight="1">
      <c r="A474" s="1"/>
      <c r="B474" s="335"/>
    </row>
    <row r="475" spans="1:2" s="325" customFormat="1" ht="12.75" customHeight="1">
      <c r="A475" s="1"/>
      <c r="B475" s="335"/>
    </row>
    <row r="476" spans="1:2" s="325" customFormat="1" ht="12.75" customHeight="1">
      <c r="A476" s="1"/>
      <c r="B476" s="335"/>
    </row>
    <row r="477" spans="1:2" s="325" customFormat="1" ht="12.75" customHeight="1">
      <c r="A477" s="1"/>
      <c r="B477" s="335"/>
    </row>
    <row r="478" spans="1:2" s="325" customFormat="1" ht="12.75" customHeight="1">
      <c r="A478" s="1"/>
      <c r="B478" s="335"/>
    </row>
    <row r="479" spans="1:2" s="325" customFormat="1" ht="12.75" customHeight="1">
      <c r="A479" s="1"/>
      <c r="B479" s="335"/>
    </row>
    <row r="480" spans="1:2" s="325" customFormat="1" ht="12.75" customHeight="1">
      <c r="A480" s="1"/>
      <c r="B480" s="335"/>
    </row>
    <row r="481" spans="1:2" s="325" customFormat="1" ht="12.75" customHeight="1">
      <c r="A481" s="1"/>
      <c r="B481" s="335"/>
    </row>
    <row r="482" spans="1:2" s="325" customFormat="1" ht="12.75" customHeight="1">
      <c r="A482" s="1"/>
      <c r="B482" s="335"/>
    </row>
    <row r="483" spans="1:2" s="325" customFormat="1" ht="12.75" customHeight="1">
      <c r="A483" s="1"/>
      <c r="B483" s="335"/>
    </row>
    <row r="484" spans="1:2" s="325" customFormat="1" ht="12.75" customHeight="1">
      <c r="A484" s="1"/>
      <c r="B484" s="335"/>
    </row>
    <row r="485" spans="1:2" s="325" customFormat="1" ht="12.75" customHeight="1">
      <c r="A485" s="1"/>
      <c r="B485" s="335"/>
    </row>
    <row r="486" spans="1:2" s="325" customFormat="1" ht="12.75" customHeight="1">
      <c r="A486" s="1"/>
      <c r="B486" s="335"/>
    </row>
    <row r="487" spans="1:2" s="325" customFormat="1" ht="12.75" customHeight="1">
      <c r="A487" s="1"/>
      <c r="B487" s="335"/>
    </row>
    <row r="488" spans="1:2" s="325" customFormat="1" ht="12.75" customHeight="1">
      <c r="A488" s="1"/>
      <c r="B488" s="335"/>
    </row>
    <row r="489" spans="1:2" s="325" customFormat="1" ht="12.75" customHeight="1">
      <c r="A489" s="1"/>
      <c r="B489" s="335"/>
    </row>
    <row r="490" spans="1:2" s="325" customFormat="1" ht="12.75" customHeight="1">
      <c r="A490" s="1"/>
      <c r="B490" s="335"/>
    </row>
    <row r="491" spans="1:2" s="325" customFormat="1" ht="12.75" customHeight="1">
      <c r="A491" s="1"/>
      <c r="B491" s="335"/>
    </row>
    <row r="492" spans="1:2" s="325" customFormat="1" ht="12.75" customHeight="1">
      <c r="A492" s="1"/>
      <c r="B492" s="335"/>
    </row>
    <row r="493" spans="1:2" s="325" customFormat="1" ht="12.75" customHeight="1">
      <c r="A493" s="1"/>
      <c r="B493" s="335"/>
    </row>
    <row r="494" spans="1:2" s="325" customFormat="1" ht="12.75" customHeight="1">
      <c r="A494" s="1"/>
      <c r="B494" s="335"/>
    </row>
    <row r="495" spans="1:2" s="325" customFormat="1" ht="12.75" customHeight="1">
      <c r="A495" s="1"/>
      <c r="B495" s="335"/>
    </row>
    <row r="496" spans="1:2" s="325" customFormat="1" ht="12.75" customHeight="1">
      <c r="A496" s="1"/>
      <c r="B496" s="335"/>
    </row>
    <row r="497" spans="1:2" s="325" customFormat="1" ht="12.75" customHeight="1">
      <c r="A497" s="1"/>
      <c r="B497" s="335"/>
    </row>
    <row r="498" spans="1:2" s="325" customFormat="1" ht="12.75" customHeight="1">
      <c r="A498" s="1"/>
      <c r="B498" s="335"/>
    </row>
    <row r="499" spans="1:2" s="325" customFormat="1" ht="12.75" customHeight="1">
      <c r="A499" s="1"/>
      <c r="B499" s="335"/>
    </row>
    <row r="500" spans="1:2" s="325" customFormat="1" ht="12.75" customHeight="1">
      <c r="A500" s="1"/>
      <c r="B500" s="335"/>
    </row>
    <row r="501" spans="1:2" s="325" customFormat="1" ht="12.75" customHeight="1">
      <c r="A501" s="1"/>
      <c r="B501" s="335"/>
    </row>
    <row r="502" spans="1:2" s="325" customFormat="1" ht="12.75" customHeight="1">
      <c r="A502" s="1"/>
      <c r="B502" s="335"/>
    </row>
    <row r="503" spans="1:2" s="325" customFormat="1" ht="12.75" customHeight="1">
      <c r="A503" s="1"/>
      <c r="B503" s="335"/>
    </row>
    <row r="504" spans="1:2" s="325" customFormat="1" ht="12.75" customHeight="1">
      <c r="A504" s="1"/>
      <c r="B504" s="335"/>
    </row>
    <row r="505" spans="1:2" s="325" customFormat="1" ht="12.75" customHeight="1">
      <c r="A505" s="1"/>
      <c r="B505" s="335"/>
    </row>
    <row r="506" spans="1:2" s="325" customFormat="1" ht="12.75" customHeight="1">
      <c r="A506" s="1"/>
      <c r="B506" s="335"/>
    </row>
    <row r="507" spans="1:2" s="325" customFormat="1" ht="12.75" customHeight="1">
      <c r="A507" s="1"/>
      <c r="B507" s="335"/>
    </row>
    <row r="508" spans="1:2" s="325" customFormat="1" ht="12.75" customHeight="1">
      <c r="A508" s="1"/>
      <c r="B508" s="335"/>
    </row>
    <row r="509" spans="1:2" s="325" customFormat="1" ht="12.75" customHeight="1">
      <c r="A509" s="1"/>
      <c r="B509" s="335"/>
    </row>
    <row r="510" spans="1:2" s="325" customFormat="1" ht="12.75" customHeight="1">
      <c r="A510" s="1"/>
      <c r="B510" s="335"/>
    </row>
    <row r="511" spans="1:2" s="325" customFormat="1" ht="12.75" customHeight="1">
      <c r="A511" s="1"/>
      <c r="B511" s="335"/>
    </row>
    <row r="512" spans="1:2" s="325" customFormat="1" ht="12.75" customHeight="1">
      <c r="A512" s="1"/>
      <c r="B512" s="335"/>
    </row>
    <row r="513" spans="1:2" s="325" customFormat="1" ht="12.75" customHeight="1">
      <c r="A513" s="1"/>
      <c r="B513" s="335"/>
    </row>
    <row r="514" spans="1:2" s="325" customFormat="1" ht="12.75" customHeight="1">
      <c r="A514" s="1"/>
      <c r="B514" s="335"/>
    </row>
    <row r="515" spans="1:2" s="325" customFormat="1" ht="12.75" customHeight="1">
      <c r="A515" s="1"/>
      <c r="B515" s="335"/>
    </row>
    <row r="516" spans="1:2" s="325" customFormat="1" ht="12.75" customHeight="1">
      <c r="A516" s="1"/>
      <c r="B516" s="335"/>
    </row>
    <row r="517" spans="1:2" s="325" customFormat="1" ht="12.75" customHeight="1">
      <c r="A517" s="1"/>
      <c r="B517" s="335"/>
    </row>
    <row r="518" spans="1:2" s="325" customFormat="1" ht="12.75" customHeight="1">
      <c r="A518" s="1"/>
      <c r="B518" s="335"/>
    </row>
    <row r="519" spans="1:2" s="325" customFormat="1" ht="12.75" customHeight="1">
      <c r="A519" s="1"/>
      <c r="B519" s="335"/>
    </row>
    <row r="520" spans="1:2" s="325" customFormat="1" ht="12.75" customHeight="1">
      <c r="A520" s="1"/>
      <c r="B520" s="335"/>
    </row>
    <row r="521" spans="1:2" s="325" customFormat="1" ht="12.75" customHeight="1">
      <c r="A521" s="1"/>
      <c r="B521" s="335"/>
    </row>
    <row r="522" spans="1:2" s="325" customFormat="1" ht="12.75" customHeight="1">
      <c r="A522" s="1"/>
      <c r="B522" s="335"/>
    </row>
    <row r="523" spans="1:2" s="325" customFormat="1" ht="12.75" customHeight="1">
      <c r="A523" s="1"/>
      <c r="B523" s="335"/>
    </row>
    <row r="524" spans="1:2" s="325" customFormat="1" ht="12.75" customHeight="1">
      <c r="A524" s="1"/>
      <c r="B524" s="335"/>
    </row>
    <row r="525" spans="1:2" s="325" customFormat="1" ht="12.75" customHeight="1">
      <c r="A525" s="1"/>
      <c r="B525" s="335"/>
    </row>
    <row r="526" spans="1:2" s="325" customFormat="1" ht="12.75" customHeight="1">
      <c r="A526" s="1"/>
      <c r="B526" s="335"/>
    </row>
    <row r="527" spans="1:2" s="325" customFormat="1" ht="12.75" customHeight="1">
      <c r="A527" s="1"/>
      <c r="B527" s="335"/>
    </row>
    <row r="528" spans="1:2" s="325" customFormat="1" ht="12.75" customHeight="1">
      <c r="A528" s="1"/>
      <c r="B528" s="335"/>
    </row>
    <row r="529" spans="1:2" s="325" customFormat="1" ht="12.75" customHeight="1">
      <c r="A529" s="1"/>
      <c r="B529" s="335"/>
    </row>
    <row r="530" spans="1:2" s="325" customFormat="1" ht="12.75" customHeight="1">
      <c r="A530" s="1"/>
      <c r="B530" s="335"/>
    </row>
    <row r="531" spans="1:2" s="325" customFormat="1" ht="12.75" customHeight="1">
      <c r="A531" s="1"/>
      <c r="B531" s="335"/>
    </row>
    <row r="532" spans="1:2" s="325" customFormat="1" ht="12.75" customHeight="1">
      <c r="A532" s="1"/>
      <c r="B532" s="335"/>
    </row>
    <row r="533" spans="1:2" s="325" customFormat="1" ht="12.75" customHeight="1">
      <c r="A533" s="1"/>
      <c r="B533" s="335"/>
    </row>
    <row r="534" spans="1:2" s="325" customFormat="1" ht="12.75" customHeight="1">
      <c r="A534" s="1"/>
      <c r="B534" s="335"/>
    </row>
    <row r="535" spans="1:2" s="325" customFormat="1" ht="12.75" customHeight="1">
      <c r="A535" s="1"/>
      <c r="B535" s="335"/>
    </row>
    <row r="536" spans="1:2" s="325" customFormat="1" ht="12.75" customHeight="1">
      <c r="A536" s="1"/>
      <c r="B536" s="335"/>
    </row>
    <row r="537" spans="1:2" s="325" customFormat="1" ht="12.75" customHeight="1">
      <c r="A537" s="1"/>
      <c r="B537" s="335"/>
    </row>
    <row r="538" spans="1:2" s="325" customFormat="1" ht="12.75" customHeight="1">
      <c r="A538" s="1"/>
      <c r="B538" s="335"/>
    </row>
    <row r="539" spans="1:2" s="325" customFormat="1" ht="12.75" customHeight="1">
      <c r="A539" s="1"/>
      <c r="B539" s="335"/>
    </row>
    <row r="540" spans="1:2" s="325" customFormat="1" ht="12.75" customHeight="1">
      <c r="A540" s="1"/>
      <c r="B540" s="335"/>
    </row>
    <row r="541" spans="1:2" s="325" customFormat="1" ht="12.75" customHeight="1">
      <c r="A541" s="1"/>
      <c r="B541" s="335"/>
    </row>
    <row r="542" spans="1:2" s="325" customFormat="1" ht="12.75" customHeight="1">
      <c r="A542" s="1"/>
      <c r="B542" s="335"/>
    </row>
    <row r="543" spans="1:2" s="325" customFormat="1" ht="12.75" customHeight="1">
      <c r="A543" s="1"/>
      <c r="B543" s="335"/>
    </row>
    <row r="544" spans="1:2" s="325" customFormat="1" ht="12.75" customHeight="1">
      <c r="A544" s="1"/>
      <c r="B544" s="335"/>
    </row>
    <row r="545" spans="1:2" s="325" customFormat="1" ht="12.75" customHeight="1">
      <c r="A545" s="1"/>
      <c r="B545" s="335"/>
    </row>
    <row r="546" spans="1:2" s="325" customFormat="1" ht="12.75" customHeight="1">
      <c r="A546" s="1"/>
      <c r="B546" s="335"/>
    </row>
    <row r="547" spans="1:2" s="325" customFormat="1" ht="12.75" customHeight="1">
      <c r="A547" s="1"/>
      <c r="B547" s="335"/>
    </row>
    <row r="548" spans="1:2" s="325" customFormat="1" ht="12.75" customHeight="1">
      <c r="A548" s="1"/>
      <c r="B548" s="335"/>
    </row>
    <row r="549" spans="1:2" s="325" customFormat="1" ht="12.75" customHeight="1">
      <c r="A549" s="1"/>
      <c r="B549" s="335"/>
    </row>
    <row r="550" spans="1:2" s="325" customFormat="1" ht="12.75" customHeight="1">
      <c r="A550" s="1"/>
      <c r="B550" s="335"/>
    </row>
    <row r="551" spans="1:2" s="325" customFormat="1" ht="12.75" customHeight="1">
      <c r="A551" s="1"/>
      <c r="B551" s="335"/>
    </row>
    <row r="552" spans="1:2" s="325" customFormat="1" ht="12.75" customHeight="1">
      <c r="A552" s="1"/>
      <c r="B552" s="335"/>
    </row>
    <row r="553" spans="1:2" s="325" customFormat="1" ht="12.75" customHeight="1">
      <c r="A553" s="1"/>
      <c r="B553" s="335"/>
    </row>
    <row r="554" spans="1:2" s="325" customFormat="1" ht="12.75" customHeight="1">
      <c r="A554" s="1"/>
      <c r="B554" s="335"/>
    </row>
    <row r="555" spans="1:2" s="325" customFormat="1" ht="12.75" customHeight="1">
      <c r="A555" s="1"/>
      <c r="B555" s="335"/>
    </row>
    <row r="556" spans="1:2" s="325" customFormat="1" ht="12.75" customHeight="1">
      <c r="A556" s="1"/>
      <c r="B556" s="335"/>
    </row>
    <row r="557" spans="1:2" s="325" customFormat="1" ht="12.75" customHeight="1">
      <c r="A557" s="1"/>
      <c r="B557" s="335"/>
    </row>
    <row r="558" spans="1:2" s="325" customFormat="1" ht="12.75" customHeight="1">
      <c r="A558" s="1"/>
      <c r="B558" s="335"/>
    </row>
    <row r="559" spans="1:2" s="325" customFormat="1" ht="12.75" customHeight="1">
      <c r="A559" s="1"/>
      <c r="B559" s="335"/>
    </row>
    <row r="560" spans="1:2" s="325" customFormat="1" ht="12.75" customHeight="1">
      <c r="A560" s="1"/>
      <c r="B560" s="335"/>
    </row>
    <row r="561" spans="1:2" s="325" customFormat="1" ht="12.75" customHeight="1">
      <c r="A561" s="1"/>
      <c r="B561" s="335"/>
    </row>
    <row r="562" spans="1:2" s="325" customFormat="1" ht="12.75" customHeight="1">
      <c r="A562" s="1"/>
      <c r="B562" s="335"/>
    </row>
    <row r="563" spans="1:2" s="325" customFormat="1" ht="12.75" customHeight="1">
      <c r="A563" s="1"/>
      <c r="B563" s="335"/>
    </row>
    <row r="564" spans="1:2" s="325" customFormat="1" ht="12.75" customHeight="1">
      <c r="A564" s="1"/>
      <c r="B564" s="335"/>
    </row>
    <row r="565" spans="1:2" s="325" customFormat="1" ht="12.75" customHeight="1">
      <c r="A565" s="1"/>
      <c r="B565" s="335"/>
    </row>
    <row r="566" spans="1:2" s="325" customFormat="1" ht="12.75" customHeight="1">
      <c r="A566" s="1"/>
      <c r="B566" s="335"/>
    </row>
    <row r="567" spans="1:2" s="325" customFormat="1" ht="12.75" customHeight="1">
      <c r="A567" s="1"/>
      <c r="B567" s="335"/>
    </row>
    <row r="568" spans="1:2" s="325" customFormat="1" ht="12.75" customHeight="1">
      <c r="A568" s="1"/>
      <c r="B568" s="335"/>
    </row>
    <row r="569" spans="1:2" s="325" customFormat="1" ht="12.75" customHeight="1">
      <c r="A569" s="1"/>
      <c r="B569" s="335"/>
    </row>
    <row r="570" spans="1:2" s="325" customFormat="1" ht="12.75" customHeight="1">
      <c r="A570" s="1"/>
      <c r="B570" s="335"/>
    </row>
    <row r="571" spans="1:2" s="325" customFormat="1" ht="12.75" customHeight="1">
      <c r="A571" s="1"/>
      <c r="B571" s="335"/>
    </row>
    <row r="572" spans="1:2" s="325" customFormat="1" ht="12.75" customHeight="1">
      <c r="A572" s="1"/>
      <c r="B572" s="335"/>
    </row>
    <row r="573" spans="1:2" s="325" customFormat="1" ht="12.75" customHeight="1">
      <c r="A573" s="1"/>
      <c r="B573" s="335"/>
    </row>
    <row r="574" spans="1:2" s="325" customFormat="1" ht="12.75" customHeight="1">
      <c r="A574" s="1"/>
      <c r="B574" s="335"/>
    </row>
    <row r="575" spans="1:2" s="325" customFormat="1" ht="12.75" customHeight="1">
      <c r="A575" s="1"/>
      <c r="B575" s="335"/>
    </row>
    <row r="576" spans="1:2" s="325" customFormat="1" ht="12.75" customHeight="1">
      <c r="A576" s="1"/>
      <c r="B576" s="335"/>
    </row>
    <row r="577" spans="1:2" s="325" customFormat="1" ht="12.75" customHeight="1">
      <c r="A577" s="1"/>
      <c r="B577" s="335"/>
    </row>
    <row r="578" spans="1:2" s="325" customFormat="1" ht="12.75" customHeight="1">
      <c r="A578" s="1"/>
      <c r="B578" s="335"/>
    </row>
    <row r="579" spans="1:2" s="325" customFormat="1" ht="12.75" customHeight="1">
      <c r="A579" s="1"/>
      <c r="B579" s="335"/>
    </row>
    <row r="580" spans="1:2" s="325" customFormat="1" ht="12.75" customHeight="1">
      <c r="A580" s="1"/>
      <c r="B580" s="335"/>
    </row>
    <row r="581" spans="1:2" s="325" customFormat="1" ht="12.75" customHeight="1">
      <c r="A581" s="1"/>
      <c r="B581" s="335"/>
    </row>
    <row r="582" spans="1:2" s="325" customFormat="1" ht="12.75" customHeight="1">
      <c r="A582" s="1"/>
      <c r="B582" s="335"/>
    </row>
    <row r="583" spans="1:2" s="325" customFormat="1" ht="12.75" customHeight="1">
      <c r="A583" s="1"/>
      <c r="B583" s="335"/>
    </row>
    <row r="584" spans="1:2" s="325" customFormat="1" ht="12.75" customHeight="1">
      <c r="A584" s="1"/>
      <c r="B584" s="335"/>
    </row>
    <row r="585" spans="1:2" s="325" customFormat="1" ht="12.75" customHeight="1">
      <c r="A585" s="1"/>
      <c r="B585" s="335"/>
    </row>
    <row r="586" spans="1:2" s="325" customFormat="1" ht="12.75" customHeight="1">
      <c r="A586" s="1"/>
      <c r="B586" s="335"/>
    </row>
    <row r="587" spans="1:2" s="325" customFormat="1" ht="12.75" customHeight="1">
      <c r="A587" s="1"/>
      <c r="B587" s="335"/>
    </row>
    <row r="588" spans="1:2" s="325" customFormat="1" ht="12.75" customHeight="1">
      <c r="A588" s="1"/>
      <c r="B588" s="335"/>
    </row>
    <row r="589" spans="1:2" s="325" customFormat="1" ht="12.75" customHeight="1">
      <c r="A589" s="1"/>
      <c r="B589" s="335"/>
    </row>
    <row r="590" spans="1:2" s="325" customFormat="1" ht="12.75" customHeight="1">
      <c r="A590" s="1"/>
      <c r="B590" s="335"/>
    </row>
    <row r="591" spans="1:2" s="325" customFormat="1" ht="12.75" customHeight="1">
      <c r="A591" s="1"/>
      <c r="B591" s="335"/>
    </row>
    <row r="592" spans="1:2" s="325" customFormat="1" ht="12.75" customHeight="1">
      <c r="A592" s="1"/>
      <c r="B592" s="335"/>
    </row>
    <row r="593" spans="1:2" s="325" customFormat="1" ht="12.75" customHeight="1">
      <c r="A593" s="1"/>
      <c r="B593" s="335"/>
    </row>
    <row r="594" spans="1:2" s="325" customFormat="1" ht="12.75" customHeight="1">
      <c r="A594" s="1"/>
      <c r="B594" s="335"/>
    </row>
    <row r="595" spans="1:2" s="325" customFormat="1" ht="12.75" customHeight="1">
      <c r="A595" s="1"/>
      <c r="B595" s="335"/>
    </row>
    <row r="596" spans="1:2" s="325" customFormat="1" ht="12.75" customHeight="1">
      <c r="A596" s="1"/>
      <c r="B596" s="335"/>
    </row>
    <row r="597" spans="1:2" s="325" customFormat="1" ht="12.75" customHeight="1">
      <c r="A597" s="1"/>
      <c r="B597" s="335"/>
    </row>
    <row r="598" spans="1:2" s="325" customFormat="1" ht="12.75" customHeight="1">
      <c r="A598" s="1"/>
      <c r="B598" s="335"/>
    </row>
    <row r="599" spans="1:2" s="325" customFormat="1" ht="12.75" customHeight="1">
      <c r="A599" s="1"/>
      <c r="B599" s="335"/>
    </row>
    <row r="600" spans="1:2" s="325" customFormat="1" ht="12.75" customHeight="1">
      <c r="A600" s="1"/>
      <c r="B600" s="335"/>
    </row>
    <row r="601" spans="1:2" s="325" customFormat="1" ht="12.75" customHeight="1">
      <c r="A601" s="1"/>
      <c r="B601" s="335"/>
    </row>
    <row r="602" spans="1:2" s="325" customFormat="1" ht="12.75" customHeight="1">
      <c r="A602" s="1"/>
      <c r="B602" s="335"/>
    </row>
    <row r="603" spans="1:2" s="325" customFormat="1" ht="12.75" customHeight="1">
      <c r="A603" s="1"/>
      <c r="B603" s="335"/>
    </row>
    <row r="604" spans="1:2" s="325" customFormat="1" ht="12.75" customHeight="1">
      <c r="A604" s="1"/>
      <c r="B604" s="335"/>
    </row>
    <row r="605" spans="1:2" s="325" customFormat="1" ht="12.75" customHeight="1">
      <c r="A605" s="1"/>
      <c r="B605" s="335"/>
    </row>
    <row r="606" spans="1:2" s="325" customFormat="1" ht="12.75" customHeight="1">
      <c r="A606" s="1"/>
      <c r="B606" s="335"/>
    </row>
    <row r="607" spans="1:2" s="325" customFormat="1" ht="12.75" customHeight="1">
      <c r="A607" s="1"/>
      <c r="B607" s="335"/>
    </row>
    <row r="608" spans="1:2" s="325" customFormat="1" ht="12.75" customHeight="1">
      <c r="A608" s="1"/>
      <c r="B608" s="335"/>
    </row>
    <row r="609" spans="1:2" s="325" customFormat="1" ht="12.75" customHeight="1">
      <c r="A609" s="1"/>
      <c r="B609" s="335"/>
    </row>
    <row r="610" spans="1:2" s="325" customFormat="1" ht="12.75" customHeight="1">
      <c r="A610" s="1"/>
      <c r="B610" s="335"/>
    </row>
    <row r="611" spans="1:2" s="325" customFormat="1" ht="12.75" customHeight="1">
      <c r="A611" s="1"/>
      <c r="B611" s="335"/>
    </row>
    <row r="612" spans="1:2" s="325" customFormat="1" ht="12.75" customHeight="1">
      <c r="A612" s="1"/>
      <c r="B612" s="335"/>
    </row>
    <row r="613" spans="1:2" s="325" customFormat="1" ht="12.75" customHeight="1">
      <c r="A613" s="1"/>
      <c r="B613" s="335"/>
    </row>
    <row r="614" spans="1:2" s="325" customFormat="1" ht="12.75" customHeight="1">
      <c r="A614" s="1"/>
      <c r="B614" s="335"/>
    </row>
    <row r="615" spans="1:2" s="325" customFormat="1" ht="12.75" customHeight="1">
      <c r="A615" s="1"/>
      <c r="B615" s="335"/>
    </row>
    <row r="616" spans="1:2" s="325" customFormat="1" ht="12.75" customHeight="1">
      <c r="A616" s="1"/>
      <c r="B616" s="335"/>
    </row>
    <row r="617" spans="1:2" s="325" customFormat="1" ht="12.75" customHeight="1">
      <c r="A617" s="1"/>
      <c r="B617" s="335"/>
    </row>
    <row r="618" spans="1:2" s="325" customFormat="1" ht="12.75" customHeight="1">
      <c r="A618" s="1"/>
      <c r="B618" s="335"/>
    </row>
    <row r="619" spans="1:2" s="325" customFormat="1" ht="12.75" customHeight="1">
      <c r="A619" s="1"/>
      <c r="B619" s="335"/>
    </row>
    <row r="620" spans="1:2" s="325" customFormat="1" ht="12.75" customHeight="1">
      <c r="A620" s="1"/>
      <c r="B620" s="335"/>
    </row>
    <row r="621" spans="1:2" s="325" customFormat="1" ht="12.75" customHeight="1">
      <c r="A621" s="1"/>
      <c r="B621" s="335"/>
    </row>
    <row r="622" spans="1:2" s="325" customFormat="1" ht="12.75" customHeight="1">
      <c r="A622" s="1"/>
      <c r="B622" s="335"/>
    </row>
    <row r="623" spans="1:2" s="325" customFormat="1" ht="12.75" customHeight="1">
      <c r="A623" s="1"/>
      <c r="B623" s="335"/>
    </row>
    <row r="624" spans="1:2" s="325" customFormat="1" ht="12.75" customHeight="1">
      <c r="A624" s="1"/>
      <c r="B624" s="335"/>
    </row>
    <row r="625" spans="1:2" s="325" customFormat="1" ht="12.75" customHeight="1">
      <c r="A625" s="1"/>
      <c r="B625" s="335"/>
    </row>
    <row r="626" spans="1:2" s="325" customFormat="1" ht="12.75" customHeight="1">
      <c r="A626" s="1"/>
      <c r="B626" s="335"/>
    </row>
    <row r="627" spans="1:2" s="325" customFormat="1" ht="12.75" customHeight="1">
      <c r="A627" s="1"/>
      <c r="B627" s="335"/>
    </row>
    <row r="628" spans="1:2" s="325" customFormat="1" ht="12.75" customHeight="1">
      <c r="A628" s="1"/>
      <c r="B628" s="335"/>
    </row>
    <row r="629" spans="1:2" s="325" customFormat="1" ht="12.75" customHeight="1">
      <c r="A629" s="1"/>
      <c r="B629" s="335"/>
    </row>
    <row r="630" spans="1:2" s="325" customFormat="1" ht="12.75" customHeight="1">
      <c r="A630" s="1"/>
      <c r="B630" s="335"/>
    </row>
    <row r="631" spans="1:2" s="325" customFormat="1" ht="12.75" customHeight="1">
      <c r="A631" s="1"/>
      <c r="B631" s="335"/>
    </row>
    <row r="632" spans="1:2" s="325" customFormat="1" ht="12.75" customHeight="1">
      <c r="A632" s="1"/>
      <c r="B632" s="335"/>
    </row>
    <row r="633" spans="1:2" s="325" customFormat="1" ht="12.75" customHeight="1">
      <c r="A633" s="1"/>
      <c r="B633" s="335"/>
    </row>
    <row r="634" spans="1:2" s="325" customFormat="1" ht="12.75" customHeight="1">
      <c r="A634" s="1"/>
      <c r="B634" s="335"/>
    </row>
    <row r="635" spans="1:2" s="325" customFormat="1" ht="12.75" customHeight="1">
      <c r="A635" s="1"/>
      <c r="B635" s="335"/>
    </row>
    <row r="636" spans="1:2" s="325" customFormat="1" ht="12.75" customHeight="1">
      <c r="A636" s="1"/>
      <c r="B636" s="335"/>
    </row>
    <row r="637" spans="1:2" s="325" customFormat="1" ht="12.75" customHeight="1">
      <c r="A637" s="1"/>
      <c r="B637" s="335"/>
    </row>
    <row r="638" spans="1:2" s="325" customFormat="1" ht="12.75" customHeight="1">
      <c r="A638" s="1"/>
      <c r="B638" s="335"/>
    </row>
    <row r="639" spans="1:2" s="325" customFormat="1" ht="12.75" customHeight="1">
      <c r="A639" s="1"/>
      <c r="B639" s="335"/>
    </row>
    <row r="640" spans="1:2" s="325" customFormat="1" ht="12.75" customHeight="1">
      <c r="A640" s="1"/>
      <c r="B640" s="335"/>
    </row>
    <row r="641" spans="1:2" s="325" customFormat="1" ht="12.75" customHeight="1">
      <c r="A641" s="1"/>
      <c r="B641" s="335"/>
    </row>
    <row r="642" spans="1:2" s="325" customFormat="1" ht="12.75" customHeight="1">
      <c r="A642" s="1"/>
      <c r="B642" s="335"/>
    </row>
    <row r="643" spans="1:2" s="325" customFormat="1" ht="12.75" customHeight="1">
      <c r="A643" s="1"/>
      <c r="B643" s="335"/>
    </row>
    <row r="644" spans="1:2" s="325" customFormat="1" ht="12.75" customHeight="1">
      <c r="A644" s="1"/>
      <c r="B644" s="335"/>
    </row>
    <row r="645" spans="1:2" s="325" customFormat="1" ht="12.75" customHeight="1">
      <c r="A645" s="1"/>
      <c r="B645" s="335"/>
    </row>
    <row r="646" spans="1:2" s="325" customFormat="1" ht="12.75" customHeight="1">
      <c r="A646" s="1"/>
      <c r="B646" s="335"/>
    </row>
    <row r="647" spans="1:2" s="325" customFormat="1" ht="12.75" customHeight="1">
      <c r="A647" s="1"/>
      <c r="B647" s="335"/>
    </row>
    <row r="648" spans="1:2" s="325" customFormat="1" ht="12.75" customHeight="1">
      <c r="A648" s="1"/>
      <c r="B648" s="335"/>
    </row>
    <row r="649" spans="1:2" s="325" customFormat="1" ht="12.75" customHeight="1">
      <c r="A649" s="1"/>
      <c r="B649" s="335"/>
    </row>
    <row r="650" spans="1:2" s="325" customFormat="1" ht="12.75" customHeight="1">
      <c r="A650" s="1"/>
      <c r="B650" s="335"/>
    </row>
    <row r="651" spans="1:2" s="325" customFormat="1" ht="12.75" customHeight="1">
      <c r="A651" s="1"/>
      <c r="B651" s="335"/>
    </row>
    <row r="652" spans="1:2" s="325" customFormat="1" ht="12.75" customHeight="1">
      <c r="A652" s="1"/>
      <c r="B652" s="335"/>
    </row>
    <row r="653" spans="1:2" s="325" customFormat="1" ht="12.75" customHeight="1">
      <c r="A653" s="1"/>
      <c r="B653" s="335"/>
    </row>
    <row r="654" spans="1:2" s="325" customFormat="1" ht="12.75" customHeight="1">
      <c r="A654" s="1"/>
      <c r="B654" s="335"/>
    </row>
    <row r="655" spans="1:2" s="325" customFormat="1" ht="12.75" customHeight="1">
      <c r="A655" s="1"/>
      <c r="B655" s="335"/>
    </row>
    <row r="656" spans="1:2" s="325" customFormat="1" ht="12.75" customHeight="1">
      <c r="A656" s="1"/>
      <c r="B656" s="335"/>
    </row>
    <row r="657" spans="1:2" s="325" customFormat="1" ht="12.75" customHeight="1">
      <c r="A657" s="1"/>
      <c r="B657" s="335"/>
    </row>
    <row r="658" spans="1:2" s="325" customFormat="1" ht="12.75" customHeight="1">
      <c r="A658" s="1"/>
      <c r="B658" s="335"/>
    </row>
    <row r="659" spans="1:2" s="325" customFormat="1" ht="12.75" customHeight="1">
      <c r="A659" s="1"/>
      <c r="B659" s="335"/>
    </row>
    <row r="660" spans="1:2" s="325" customFormat="1" ht="12.75" customHeight="1">
      <c r="A660" s="1"/>
      <c r="B660" s="335"/>
    </row>
  </sheetData>
  <sheetProtection/>
  <mergeCells count="20">
    <mergeCell ref="A6:B6"/>
    <mergeCell ref="A7:B7"/>
    <mergeCell ref="A8:B8"/>
    <mergeCell ref="A10:B10"/>
    <mergeCell ref="A12:B12"/>
    <mergeCell ref="A14:B14"/>
    <mergeCell ref="A57:B57"/>
    <mergeCell ref="A17:B17"/>
    <mergeCell ref="A20:B20"/>
    <mergeCell ref="A22:B22"/>
    <mergeCell ref="A24:B24"/>
    <mergeCell ref="A27:B27"/>
    <mergeCell ref="A29:B29"/>
    <mergeCell ref="A53:B53"/>
    <mergeCell ref="A37:B37"/>
    <mergeCell ref="A38:B38"/>
    <mergeCell ref="A39:B39"/>
    <mergeCell ref="A41:B41"/>
    <mergeCell ref="A45:B45"/>
    <mergeCell ref="A51:B51"/>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E422"/>
  <sheetViews>
    <sheetView zoomScalePageLayoutView="0" workbookViewId="0" topLeftCell="A1">
      <selection activeCell="A1" sqref="A1"/>
    </sheetView>
  </sheetViews>
  <sheetFormatPr defaultColWidth="8.796875" defaultRowHeight="12.75" customHeight="1"/>
  <cols>
    <col min="1" max="1" width="3.59765625" style="40" customWidth="1"/>
    <col min="2" max="2" width="20.59765625" style="339" customWidth="1"/>
    <col min="3" max="4" width="20.59765625" style="61" customWidth="1"/>
    <col min="5" max="5" width="20.59765625" style="35" customWidth="1"/>
    <col min="6" max="16384" width="9" style="61" customWidth="1"/>
  </cols>
  <sheetData>
    <row r="1" spans="1:5" ht="15" customHeight="1">
      <c r="A1" s="43" t="s">
        <v>424</v>
      </c>
      <c r="B1" s="327"/>
      <c r="C1" s="35"/>
      <c r="E1" s="61"/>
    </row>
    <row r="2" spans="1:5" s="57" customFormat="1" ht="15" customHeight="1" thickBot="1">
      <c r="A2" s="79" t="s">
        <v>285</v>
      </c>
      <c r="B2" s="61"/>
      <c r="C2" s="388"/>
      <c r="D2" s="388"/>
      <c r="E2" s="388"/>
    </row>
    <row r="3" spans="1:5" ht="13.5" customHeight="1" thickTop="1">
      <c r="A3" s="57"/>
      <c r="B3" s="310" t="s">
        <v>626</v>
      </c>
      <c r="C3" s="381" t="s">
        <v>286</v>
      </c>
      <c r="D3" s="381" t="s">
        <v>287</v>
      </c>
      <c r="E3" s="381" t="s">
        <v>288</v>
      </c>
    </row>
    <row r="4" spans="1:5" ht="13.5" customHeight="1">
      <c r="A4" s="313" t="s">
        <v>289</v>
      </c>
      <c r="B4" s="314"/>
      <c r="C4" s="352" t="s">
        <v>290</v>
      </c>
      <c r="D4" s="352" t="s">
        <v>290</v>
      </c>
      <c r="E4" s="353" t="s">
        <v>337</v>
      </c>
    </row>
    <row r="5" spans="1:5" s="320" customFormat="1" ht="13.5" customHeight="1">
      <c r="A5" s="699">
        <v>27</v>
      </c>
      <c r="B5" s="701"/>
      <c r="C5" s="382">
        <v>12656331000</v>
      </c>
      <c r="D5" s="382">
        <v>12636321209</v>
      </c>
      <c r="E5" s="355">
        <f>ROUND(D5/C5,4)*100</f>
        <v>99.83999999999999</v>
      </c>
    </row>
    <row r="6" spans="1:5" s="320" customFormat="1" ht="13.5" customHeight="1">
      <c r="A6" s="699">
        <v>28</v>
      </c>
      <c r="B6" s="701"/>
      <c r="C6" s="576">
        <v>13639658000</v>
      </c>
      <c r="D6" s="576">
        <v>13652927410</v>
      </c>
      <c r="E6" s="355">
        <f>ROUND(D6/C6,4)*100</f>
        <v>100.1</v>
      </c>
    </row>
    <row r="7" spans="1:5" s="320" customFormat="1" ht="13.5" customHeight="1">
      <c r="A7" s="702">
        <v>29</v>
      </c>
      <c r="B7" s="701"/>
      <c r="C7" s="383">
        <v>14227582000</v>
      </c>
      <c r="D7" s="383">
        <v>14199279296</v>
      </c>
      <c r="E7" s="360">
        <f>ROUND(D7/C7,4)*100</f>
        <v>99.8</v>
      </c>
    </row>
    <row r="8" spans="1:5" s="320" customFormat="1" ht="10.5" customHeight="1">
      <c r="A8" s="61" t="s">
        <v>291</v>
      </c>
      <c r="B8" s="327"/>
      <c r="C8" s="345"/>
      <c r="D8" s="345"/>
      <c r="E8" s="322"/>
    </row>
    <row r="9" spans="1:5" s="325" customFormat="1" ht="12.75" customHeight="1">
      <c r="A9" s="688" t="s">
        <v>425</v>
      </c>
      <c r="B9" s="689" t="s">
        <v>293</v>
      </c>
      <c r="C9" s="362">
        <v>5548493000</v>
      </c>
      <c r="D9" s="362">
        <v>5569369445</v>
      </c>
      <c r="E9" s="363">
        <f aca="true" t="shared" si="0" ref="E9:E23">ROUND(D9/C9,4)*100</f>
        <v>100.38</v>
      </c>
    </row>
    <row r="10" spans="1:5" s="325" customFormat="1" ht="12.75" customHeight="1">
      <c r="A10" s="57" t="s">
        <v>293</v>
      </c>
      <c r="B10" s="327" t="s">
        <v>425</v>
      </c>
      <c r="C10" s="364">
        <v>5548493000</v>
      </c>
      <c r="D10" s="364">
        <v>5569369445</v>
      </c>
      <c r="E10" s="389">
        <f t="shared" si="0"/>
        <v>100.38</v>
      </c>
    </row>
    <row r="11" spans="1:5" s="325" customFormat="1" ht="12.75" customHeight="1">
      <c r="A11" s="688" t="s">
        <v>145</v>
      </c>
      <c r="B11" s="689" t="s">
        <v>293</v>
      </c>
      <c r="C11" s="362">
        <v>1000</v>
      </c>
      <c r="D11" s="362">
        <v>6300</v>
      </c>
      <c r="E11" s="390">
        <f t="shared" si="0"/>
        <v>630</v>
      </c>
    </row>
    <row r="12" spans="1:5" s="325" customFormat="1" ht="12.75" customHeight="1">
      <c r="A12" s="57" t="s">
        <v>293</v>
      </c>
      <c r="B12" s="327" t="s">
        <v>79</v>
      </c>
      <c r="C12" s="364">
        <v>1000</v>
      </c>
      <c r="D12" s="364">
        <v>6300</v>
      </c>
      <c r="E12" s="389">
        <f t="shared" si="0"/>
        <v>630</v>
      </c>
    </row>
    <row r="13" spans="1:5" s="325" customFormat="1" ht="12.75" customHeight="1">
      <c r="A13" s="688" t="s">
        <v>426</v>
      </c>
      <c r="B13" s="689" t="s">
        <v>293</v>
      </c>
      <c r="C13" s="362">
        <v>31025000</v>
      </c>
      <c r="D13" s="362">
        <v>23098600</v>
      </c>
      <c r="E13" s="390">
        <f t="shared" si="0"/>
        <v>74.45</v>
      </c>
    </row>
    <row r="14" spans="1:5" s="325" customFormat="1" ht="12.75" customHeight="1">
      <c r="A14" s="57" t="s">
        <v>293</v>
      </c>
      <c r="B14" s="327" t="s">
        <v>427</v>
      </c>
      <c r="C14" s="364">
        <v>31025000</v>
      </c>
      <c r="D14" s="364">
        <v>23098600</v>
      </c>
      <c r="E14" s="389">
        <f t="shared" si="0"/>
        <v>74.45</v>
      </c>
    </row>
    <row r="15" spans="1:5" s="325" customFormat="1" ht="12.75" customHeight="1">
      <c r="A15" s="688" t="s">
        <v>389</v>
      </c>
      <c r="B15" s="689" t="s">
        <v>293</v>
      </c>
      <c r="C15" s="362">
        <v>8011000000</v>
      </c>
      <c r="D15" s="362">
        <v>8011000000</v>
      </c>
      <c r="E15" s="390">
        <f t="shared" si="0"/>
        <v>100</v>
      </c>
    </row>
    <row r="16" spans="1:5" s="325" customFormat="1" ht="12.75" customHeight="1">
      <c r="A16" s="57" t="s">
        <v>293</v>
      </c>
      <c r="B16" s="327" t="s">
        <v>390</v>
      </c>
      <c r="C16" s="364">
        <v>8011000000</v>
      </c>
      <c r="D16" s="364">
        <v>8011000000</v>
      </c>
      <c r="E16" s="389">
        <f t="shared" si="0"/>
        <v>100</v>
      </c>
    </row>
    <row r="17" spans="1:5" s="325" customFormat="1" ht="12.75" customHeight="1">
      <c r="A17" s="688" t="s">
        <v>330</v>
      </c>
      <c r="B17" s="689" t="s">
        <v>293</v>
      </c>
      <c r="C17" s="362">
        <v>104133000</v>
      </c>
      <c r="D17" s="362">
        <v>104133130</v>
      </c>
      <c r="E17" s="390">
        <f t="shared" si="0"/>
        <v>100</v>
      </c>
    </row>
    <row r="18" spans="1:5" s="325" customFormat="1" ht="12.75" customHeight="1">
      <c r="A18" s="57" t="s">
        <v>293</v>
      </c>
      <c r="B18" s="327" t="s">
        <v>57</v>
      </c>
      <c r="C18" s="364">
        <v>104133000</v>
      </c>
      <c r="D18" s="364">
        <v>104133130</v>
      </c>
      <c r="E18" s="389">
        <f t="shared" si="0"/>
        <v>100</v>
      </c>
    </row>
    <row r="19" spans="1:5" s="325" customFormat="1" ht="12.75" customHeight="1">
      <c r="A19" s="688" t="s">
        <v>391</v>
      </c>
      <c r="B19" s="689" t="s">
        <v>293</v>
      </c>
      <c r="C19" s="362">
        <v>532930000</v>
      </c>
      <c r="D19" s="362">
        <v>491671821</v>
      </c>
      <c r="E19" s="390">
        <f t="shared" si="0"/>
        <v>92.25999999999999</v>
      </c>
    </row>
    <row r="20" spans="1:5" s="325" customFormat="1" ht="12.75" customHeight="1">
      <c r="A20" s="57" t="s">
        <v>293</v>
      </c>
      <c r="B20" s="327" t="s">
        <v>392</v>
      </c>
      <c r="C20" s="364">
        <v>1000</v>
      </c>
      <c r="D20" s="364">
        <v>2608</v>
      </c>
      <c r="E20" s="389">
        <f t="shared" si="0"/>
        <v>260.8</v>
      </c>
    </row>
    <row r="21" spans="1:5" s="325" customFormat="1" ht="12.75" customHeight="1">
      <c r="A21" s="57" t="s">
        <v>293</v>
      </c>
      <c r="B21" s="327" t="s">
        <v>335</v>
      </c>
      <c r="C21" s="364">
        <v>508288000</v>
      </c>
      <c r="D21" s="364">
        <v>466531180</v>
      </c>
      <c r="E21" s="389">
        <f t="shared" si="0"/>
        <v>91.78</v>
      </c>
    </row>
    <row r="22" spans="1:5" s="325" customFormat="1" ht="12.75" customHeight="1">
      <c r="A22" s="57" t="s">
        <v>293</v>
      </c>
      <c r="B22" s="327" t="s">
        <v>423</v>
      </c>
      <c r="C22" s="364">
        <v>18001000</v>
      </c>
      <c r="D22" s="364">
        <v>5029700</v>
      </c>
      <c r="E22" s="389">
        <f t="shared" si="0"/>
        <v>27.939999999999998</v>
      </c>
    </row>
    <row r="23" spans="1:5" s="325" customFormat="1" ht="12.75" customHeight="1">
      <c r="A23" s="57"/>
      <c r="B23" s="326" t="s">
        <v>428</v>
      </c>
      <c r="C23" s="364">
        <v>6639000</v>
      </c>
      <c r="D23" s="379">
        <v>20108333</v>
      </c>
      <c r="E23" s="389">
        <f t="shared" si="0"/>
        <v>302.88</v>
      </c>
    </row>
    <row r="24" spans="1:5" s="325" customFormat="1" ht="12.75" customHeight="1">
      <c r="A24" s="313" t="s">
        <v>293</v>
      </c>
      <c r="B24" s="391" t="s">
        <v>429</v>
      </c>
      <c r="C24" s="367">
        <v>1000</v>
      </c>
      <c r="D24" s="367">
        <v>0</v>
      </c>
      <c r="E24" s="407" t="s">
        <v>438</v>
      </c>
    </row>
    <row r="25" spans="1:5" s="325" customFormat="1" ht="15" customHeight="1">
      <c r="A25" s="1"/>
      <c r="B25" s="339"/>
      <c r="E25" s="392"/>
    </row>
    <row r="26" spans="1:5" s="329" customFormat="1" ht="15" customHeight="1" thickBot="1">
      <c r="A26" s="343" t="s">
        <v>413</v>
      </c>
      <c r="B26" s="1"/>
      <c r="C26" s="369"/>
      <c r="D26" s="369"/>
      <c r="E26" s="369"/>
    </row>
    <row r="27" spans="1:5" s="325" customFormat="1" ht="13.5" customHeight="1" thickTop="1">
      <c r="A27" s="57"/>
      <c r="B27" s="310" t="s">
        <v>44</v>
      </c>
      <c r="C27" s="381" t="s">
        <v>286</v>
      </c>
      <c r="D27" s="381" t="s">
        <v>287</v>
      </c>
      <c r="E27" s="381" t="s">
        <v>288</v>
      </c>
    </row>
    <row r="28" spans="1:5" s="325" customFormat="1" ht="13.5" customHeight="1">
      <c r="A28" s="313" t="s">
        <v>289</v>
      </c>
      <c r="B28" s="314"/>
      <c r="C28" s="352" t="s">
        <v>290</v>
      </c>
      <c r="D28" s="352" t="s">
        <v>290</v>
      </c>
      <c r="E28" s="353" t="s">
        <v>337</v>
      </c>
    </row>
    <row r="29" spans="1:5" s="320" customFormat="1" ht="13.5" customHeight="1">
      <c r="A29" s="699">
        <v>27</v>
      </c>
      <c r="B29" s="701"/>
      <c r="C29" s="393">
        <v>12656331000</v>
      </c>
      <c r="D29" s="393">
        <v>12568017552</v>
      </c>
      <c r="E29" s="355">
        <v>99.3</v>
      </c>
    </row>
    <row r="30" spans="1:5" s="320" customFormat="1" ht="13.5" customHeight="1">
      <c r="A30" s="699">
        <v>28</v>
      </c>
      <c r="B30" s="701"/>
      <c r="C30" s="576">
        <v>13639658000</v>
      </c>
      <c r="D30" s="576">
        <v>13548794280</v>
      </c>
      <c r="E30" s="355">
        <f>ROUND(D30/C30,4)*100</f>
        <v>99.33</v>
      </c>
    </row>
    <row r="31" spans="1:5" s="320" customFormat="1" ht="13.5" customHeight="1">
      <c r="A31" s="702">
        <v>29</v>
      </c>
      <c r="B31" s="701"/>
      <c r="C31" s="383">
        <v>14227582000</v>
      </c>
      <c r="D31" s="383">
        <v>14072871050</v>
      </c>
      <c r="E31" s="360">
        <f>ROUND(D31/C31,4)*100</f>
        <v>98.91</v>
      </c>
    </row>
    <row r="32" spans="1:5" s="320" customFormat="1" ht="10.5" customHeight="1">
      <c r="A32" s="61"/>
      <c r="B32" s="327"/>
      <c r="C32" s="394"/>
      <c r="D32" s="394"/>
      <c r="E32" s="395"/>
    </row>
    <row r="33" spans="1:5" s="325" customFormat="1" ht="12.75" customHeight="1">
      <c r="A33" s="688" t="s">
        <v>430</v>
      </c>
      <c r="B33" s="689" t="s">
        <v>293</v>
      </c>
      <c r="C33" s="362">
        <v>291337000</v>
      </c>
      <c r="D33" s="362">
        <v>271304400</v>
      </c>
      <c r="E33" s="363">
        <f aca="true" t="shared" si="1" ref="E33:E44">ROUND(D33/C33,4)*100</f>
        <v>93.12</v>
      </c>
    </row>
    <row r="34" spans="1:5" s="325" customFormat="1" ht="12.75" customHeight="1">
      <c r="A34" s="57" t="s">
        <v>293</v>
      </c>
      <c r="B34" s="327" t="s">
        <v>346</v>
      </c>
      <c r="C34" s="364">
        <v>274301000</v>
      </c>
      <c r="D34" s="364">
        <v>256463794</v>
      </c>
      <c r="E34" s="355">
        <f t="shared" si="1"/>
        <v>93.5</v>
      </c>
    </row>
    <row r="35" spans="1:5" s="325" customFormat="1" ht="12.75" customHeight="1">
      <c r="A35" s="57" t="s">
        <v>293</v>
      </c>
      <c r="B35" s="327" t="s">
        <v>431</v>
      </c>
      <c r="C35" s="364">
        <v>17036000</v>
      </c>
      <c r="D35" s="364">
        <v>14840606</v>
      </c>
      <c r="E35" s="355">
        <f t="shared" si="1"/>
        <v>87.11</v>
      </c>
    </row>
    <row r="36" spans="1:5" s="325" customFormat="1" ht="12.75" customHeight="1">
      <c r="A36" s="688" t="s">
        <v>627</v>
      </c>
      <c r="B36" s="689" t="s">
        <v>293</v>
      </c>
      <c r="C36" s="362">
        <v>301000000</v>
      </c>
      <c r="D36" s="362">
        <v>286020000</v>
      </c>
      <c r="E36" s="363">
        <f t="shared" si="1"/>
        <v>95.02000000000001</v>
      </c>
    </row>
    <row r="37" spans="1:5" s="325" customFormat="1" ht="12.75" customHeight="1">
      <c r="A37" s="57" t="s">
        <v>293</v>
      </c>
      <c r="B37" s="327" t="s">
        <v>432</v>
      </c>
      <c r="C37" s="364">
        <v>301000000</v>
      </c>
      <c r="D37" s="364">
        <v>286020000</v>
      </c>
      <c r="E37" s="355">
        <f t="shared" si="1"/>
        <v>95.02000000000001</v>
      </c>
    </row>
    <row r="38" spans="1:5" s="325" customFormat="1" ht="12.75" customHeight="1">
      <c r="A38" s="688" t="s">
        <v>144</v>
      </c>
      <c r="B38" s="689" t="s">
        <v>293</v>
      </c>
      <c r="C38" s="362">
        <v>12965781000</v>
      </c>
      <c r="D38" s="362">
        <v>12956412475</v>
      </c>
      <c r="E38" s="363">
        <f t="shared" si="1"/>
        <v>99.92999999999999</v>
      </c>
    </row>
    <row r="39" spans="1:5" s="325" customFormat="1" ht="12.75" customHeight="1">
      <c r="A39" s="57" t="s">
        <v>293</v>
      </c>
      <c r="B39" s="327" t="s">
        <v>433</v>
      </c>
      <c r="C39" s="364">
        <v>12965781000</v>
      </c>
      <c r="D39" s="364">
        <v>12956412475</v>
      </c>
      <c r="E39" s="355">
        <f t="shared" si="1"/>
        <v>99.92999999999999</v>
      </c>
    </row>
    <row r="40" spans="1:5" s="325" customFormat="1" ht="12.75" customHeight="1">
      <c r="A40" s="688" t="s">
        <v>434</v>
      </c>
      <c r="B40" s="689" t="s">
        <v>293</v>
      </c>
      <c r="C40" s="362">
        <v>515667000</v>
      </c>
      <c r="D40" s="362">
        <v>438754875</v>
      </c>
      <c r="E40" s="363">
        <f t="shared" si="1"/>
        <v>85.08</v>
      </c>
    </row>
    <row r="41" spans="1:5" s="325" customFormat="1" ht="12.75" customHeight="1">
      <c r="A41" s="57" t="s">
        <v>293</v>
      </c>
      <c r="B41" s="327" t="s">
        <v>435</v>
      </c>
      <c r="C41" s="364">
        <v>515667000</v>
      </c>
      <c r="D41" s="364">
        <v>438754875</v>
      </c>
      <c r="E41" s="355">
        <f t="shared" si="1"/>
        <v>85.08</v>
      </c>
    </row>
    <row r="42" spans="1:5" s="325" customFormat="1" ht="12.75" customHeight="1">
      <c r="A42" s="688" t="s">
        <v>380</v>
      </c>
      <c r="B42" s="689" t="s">
        <v>293</v>
      </c>
      <c r="C42" s="362">
        <v>123797000</v>
      </c>
      <c r="D42" s="362">
        <v>120379300</v>
      </c>
      <c r="E42" s="363">
        <f t="shared" si="1"/>
        <v>97.24000000000001</v>
      </c>
    </row>
    <row r="43" spans="1:5" s="325" customFormat="1" ht="12.75" customHeight="1">
      <c r="A43" s="57" t="s">
        <v>293</v>
      </c>
      <c r="B43" s="327" t="s">
        <v>423</v>
      </c>
      <c r="C43" s="379">
        <v>18001000</v>
      </c>
      <c r="D43" s="379">
        <v>14583300</v>
      </c>
      <c r="E43" s="355">
        <f t="shared" si="1"/>
        <v>81.01</v>
      </c>
    </row>
    <row r="44" spans="1:5" s="325" customFormat="1" ht="12.75" customHeight="1">
      <c r="A44" s="57" t="s">
        <v>293</v>
      </c>
      <c r="B44" s="327" t="s">
        <v>100</v>
      </c>
      <c r="C44" s="364">
        <v>105796000</v>
      </c>
      <c r="D44" s="364">
        <v>105796000</v>
      </c>
      <c r="E44" s="389">
        <f t="shared" si="1"/>
        <v>100</v>
      </c>
    </row>
    <row r="45" spans="1:5" s="325" customFormat="1" ht="12.75" customHeight="1">
      <c r="A45" s="688" t="s">
        <v>436</v>
      </c>
      <c r="B45" s="689" t="s">
        <v>293</v>
      </c>
      <c r="C45" s="362">
        <v>30000000</v>
      </c>
      <c r="D45" s="362">
        <v>0</v>
      </c>
      <c r="E45" s="404" t="s">
        <v>438</v>
      </c>
    </row>
    <row r="46" spans="1:5" s="325" customFormat="1" ht="12.75" customHeight="1">
      <c r="A46" s="58" t="s">
        <v>293</v>
      </c>
      <c r="B46" s="333" t="s">
        <v>156</v>
      </c>
      <c r="C46" s="367">
        <v>30000000</v>
      </c>
      <c r="D46" s="367">
        <v>0</v>
      </c>
      <c r="E46" s="406" t="s">
        <v>438</v>
      </c>
    </row>
    <row r="47" spans="1:5" s="349" customFormat="1" ht="12.75" customHeight="1">
      <c r="A47" s="349" t="s">
        <v>383</v>
      </c>
      <c r="B47" s="339"/>
      <c r="E47" s="396"/>
    </row>
    <row r="48" spans="1:5" s="325" customFormat="1" ht="12.75" customHeight="1">
      <c r="A48" s="40"/>
      <c r="B48" s="339"/>
      <c r="E48" s="392"/>
    </row>
    <row r="49" spans="1:5" s="325" customFormat="1" ht="12.75" customHeight="1">
      <c r="A49" s="40"/>
      <c r="B49" s="339"/>
      <c r="E49" s="392"/>
    </row>
    <row r="50" spans="1:5" s="325" customFormat="1" ht="12.75" customHeight="1">
      <c r="A50" s="40"/>
      <c r="B50" s="339"/>
      <c r="E50" s="392"/>
    </row>
    <row r="51" spans="1:5" s="325" customFormat="1" ht="12.75" customHeight="1">
      <c r="A51" s="40"/>
      <c r="B51" s="339"/>
      <c r="E51" s="392"/>
    </row>
    <row r="52" spans="1:5" s="325" customFormat="1" ht="12.75" customHeight="1">
      <c r="A52" s="40"/>
      <c r="B52" s="339"/>
      <c r="E52" s="392"/>
    </row>
    <row r="53" spans="1:5" s="325" customFormat="1" ht="12.75" customHeight="1">
      <c r="A53" s="40"/>
      <c r="B53" s="339"/>
      <c r="E53" s="392"/>
    </row>
    <row r="54" spans="1:5" s="325" customFormat="1" ht="12.75" customHeight="1">
      <c r="A54" s="40"/>
      <c r="B54" s="339"/>
      <c r="E54" s="392"/>
    </row>
    <row r="55" spans="3:5" ht="12.75" customHeight="1">
      <c r="C55" s="325"/>
      <c r="D55" s="325"/>
      <c r="E55" s="392"/>
    </row>
    <row r="56" spans="3:5" ht="12.75" customHeight="1">
      <c r="C56" s="325"/>
      <c r="D56" s="325"/>
      <c r="E56" s="392"/>
    </row>
    <row r="57" spans="3:5" ht="12.75" customHeight="1">
      <c r="C57" s="325"/>
      <c r="D57" s="325"/>
      <c r="E57" s="392"/>
    </row>
    <row r="58" spans="3:5" ht="12.75" customHeight="1">
      <c r="C58" s="325"/>
      <c r="D58" s="325"/>
      <c r="E58" s="392"/>
    </row>
    <row r="59" spans="3:5" ht="12.75" customHeight="1">
      <c r="C59" s="325"/>
      <c r="D59" s="325"/>
      <c r="E59" s="392"/>
    </row>
    <row r="60" spans="3:5" ht="12.75" customHeight="1">
      <c r="C60" s="325"/>
      <c r="D60" s="325"/>
      <c r="E60" s="392"/>
    </row>
    <row r="61" spans="1:5" ht="12.75" customHeight="1">
      <c r="A61" s="61"/>
      <c r="B61" s="61"/>
      <c r="C61" s="325"/>
      <c r="D61" s="325"/>
      <c r="E61" s="392"/>
    </row>
    <row r="62" spans="1:5" ht="12.75" customHeight="1">
      <c r="A62" s="61"/>
      <c r="B62" s="61"/>
      <c r="C62" s="325"/>
      <c r="D62" s="325"/>
      <c r="E62" s="392"/>
    </row>
    <row r="63" spans="1:5" ht="12.75" customHeight="1">
      <c r="A63" s="61"/>
      <c r="B63" s="61"/>
      <c r="C63" s="325"/>
      <c r="D63" s="325"/>
      <c r="E63" s="392"/>
    </row>
    <row r="64" spans="1:5" ht="12.75" customHeight="1">
      <c r="A64" s="61"/>
      <c r="B64" s="61"/>
      <c r="C64" s="325"/>
      <c r="D64" s="325"/>
      <c r="E64" s="392"/>
    </row>
    <row r="65" spans="1:5" ht="12.75" customHeight="1">
      <c r="A65" s="61"/>
      <c r="B65" s="61"/>
      <c r="C65" s="325"/>
      <c r="D65" s="325"/>
      <c r="E65" s="392"/>
    </row>
    <row r="66" spans="1:5" ht="12.75" customHeight="1">
      <c r="A66" s="61"/>
      <c r="B66" s="61"/>
      <c r="C66" s="325"/>
      <c r="D66" s="325"/>
      <c r="E66" s="392"/>
    </row>
    <row r="67" spans="1:5" ht="12.75" customHeight="1">
      <c r="A67" s="61"/>
      <c r="B67" s="61"/>
      <c r="C67" s="325"/>
      <c r="D67" s="325"/>
      <c r="E67" s="392"/>
    </row>
    <row r="68" spans="1:5" ht="12.75" customHeight="1">
      <c r="A68" s="61"/>
      <c r="B68" s="61"/>
      <c r="C68" s="325"/>
      <c r="D68" s="325"/>
      <c r="E68" s="392"/>
    </row>
    <row r="69" spans="1:5" ht="12.75" customHeight="1">
      <c r="A69" s="61"/>
      <c r="B69" s="61"/>
      <c r="C69" s="325"/>
      <c r="D69" s="325"/>
      <c r="E69" s="392"/>
    </row>
    <row r="70" spans="1:5" ht="12.75" customHeight="1">
      <c r="A70" s="61"/>
      <c r="B70" s="61"/>
      <c r="C70" s="325"/>
      <c r="D70" s="325"/>
      <c r="E70" s="392"/>
    </row>
    <row r="71" spans="1:5" ht="12.75" customHeight="1">
      <c r="A71" s="61"/>
      <c r="B71" s="61"/>
      <c r="C71" s="325"/>
      <c r="D71" s="325"/>
      <c r="E71" s="392"/>
    </row>
    <row r="72" spans="1:5" ht="12.75" customHeight="1">
      <c r="A72" s="61"/>
      <c r="B72" s="61"/>
      <c r="C72" s="325"/>
      <c r="D72" s="325"/>
      <c r="E72" s="392"/>
    </row>
    <row r="73" spans="1:5" ht="12.75" customHeight="1">
      <c r="A73" s="61"/>
      <c r="B73" s="61"/>
      <c r="C73" s="325"/>
      <c r="D73" s="325"/>
      <c r="E73" s="392"/>
    </row>
    <row r="74" spans="1:5" ht="12.75" customHeight="1">
      <c r="A74" s="61"/>
      <c r="B74" s="61"/>
      <c r="C74" s="325"/>
      <c r="D74" s="325"/>
      <c r="E74" s="392"/>
    </row>
    <row r="75" spans="1:5" ht="12.75" customHeight="1">
      <c r="A75" s="61"/>
      <c r="B75" s="61"/>
      <c r="C75" s="325"/>
      <c r="D75" s="325"/>
      <c r="E75" s="392"/>
    </row>
    <row r="76" spans="1:5" ht="12.75" customHeight="1">
      <c r="A76" s="61"/>
      <c r="B76" s="61"/>
      <c r="C76" s="325"/>
      <c r="D76" s="325"/>
      <c r="E76" s="392"/>
    </row>
    <row r="77" spans="1:5" ht="12.75" customHeight="1">
      <c r="A77" s="61"/>
      <c r="B77" s="61"/>
      <c r="C77" s="325"/>
      <c r="D77" s="325"/>
      <c r="E77" s="392"/>
    </row>
    <row r="78" spans="1:5" ht="12.75" customHeight="1">
      <c r="A78" s="61"/>
      <c r="B78" s="61"/>
      <c r="C78" s="325"/>
      <c r="D78" s="325"/>
      <c r="E78" s="392"/>
    </row>
    <row r="79" spans="1:5" ht="12.75" customHeight="1">
      <c r="A79" s="61"/>
      <c r="B79" s="61"/>
      <c r="C79" s="325"/>
      <c r="D79" s="325"/>
      <c r="E79" s="392"/>
    </row>
    <row r="80" spans="1:5" ht="12.75" customHeight="1">
      <c r="A80" s="61"/>
      <c r="B80" s="61"/>
      <c r="C80" s="325"/>
      <c r="D80" s="325"/>
      <c r="E80" s="392"/>
    </row>
    <row r="81" spans="1:5" ht="12.75" customHeight="1">
      <c r="A81" s="61"/>
      <c r="B81" s="61"/>
      <c r="C81" s="325"/>
      <c r="D81" s="325"/>
      <c r="E81" s="392"/>
    </row>
    <row r="82" spans="1:5" ht="12.75" customHeight="1">
      <c r="A82" s="61"/>
      <c r="B82" s="61"/>
      <c r="C82" s="325"/>
      <c r="D82" s="325"/>
      <c r="E82" s="392"/>
    </row>
    <row r="83" spans="1:5" ht="12.75" customHeight="1">
      <c r="A83" s="61"/>
      <c r="B83" s="61"/>
      <c r="C83" s="325"/>
      <c r="D83" s="325"/>
      <c r="E83" s="392"/>
    </row>
    <row r="84" spans="1:5" ht="12.75" customHeight="1">
      <c r="A84" s="61"/>
      <c r="B84" s="61"/>
      <c r="C84" s="325"/>
      <c r="D84" s="325"/>
      <c r="E84" s="392"/>
    </row>
    <row r="85" spans="1:5" ht="12.75" customHeight="1">
      <c r="A85" s="61"/>
      <c r="B85" s="61"/>
      <c r="C85" s="325"/>
      <c r="D85" s="325"/>
      <c r="E85" s="392"/>
    </row>
    <row r="86" spans="1:5" ht="12.75" customHeight="1">
      <c r="A86" s="61"/>
      <c r="B86" s="61"/>
      <c r="C86" s="325"/>
      <c r="D86" s="325"/>
      <c r="E86" s="392"/>
    </row>
    <row r="87" spans="1:5" ht="12.75" customHeight="1">
      <c r="A87" s="61"/>
      <c r="B87" s="61"/>
      <c r="C87" s="325"/>
      <c r="D87" s="325"/>
      <c r="E87" s="392"/>
    </row>
    <row r="88" spans="1:5" ht="12.75" customHeight="1">
      <c r="A88" s="61"/>
      <c r="B88" s="61"/>
      <c r="C88" s="325"/>
      <c r="D88" s="325"/>
      <c r="E88" s="392"/>
    </row>
    <row r="89" spans="1:5" ht="12.75" customHeight="1">
      <c r="A89" s="61"/>
      <c r="B89" s="61"/>
      <c r="C89" s="325"/>
      <c r="D89" s="325"/>
      <c r="E89" s="392"/>
    </row>
    <row r="90" spans="1:5" ht="12.75" customHeight="1">
      <c r="A90" s="61"/>
      <c r="B90" s="61"/>
      <c r="C90" s="325"/>
      <c r="D90" s="325"/>
      <c r="E90" s="392"/>
    </row>
    <row r="91" spans="1:5" ht="12.75" customHeight="1">
      <c r="A91" s="61"/>
      <c r="B91" s="61"/>
      <c r="C91" s="325"/>
      <c r="D91" s="325"/>
      <c r="E91" s="392"/>
    </row>
    <row r="92" spans="1:5" ht="12.75" customHeight="1">
      <c r="A92" s="61"/>
      <c r="B92" s="61"/>
      <c r="C92" s="325"/>
      <c r="D92" s="325"/>
      <c r="E92" s="392"/>
    </row>
    <row r="93" spans="1:5" ht="12.75" customHeight="1">
      <c r="A93" s="61"/>
      <c r="B93" s="61"/>
      <c r="C93" s="325"/>
      <c r="D93" s="325"/>
      <c r="E93" s="392"/>
    </row>
    <row r="94" spans="1:5" ht="12.75" customHeight="1">
      <c r="A94" s="61"/>
      <c r="B94" s="61"/>
      <c r="C94" s="325"/>
      <c r="D94" s="325"/>
      <c r="E94" s="392"/>
    </row>
    <row r="95" spans="1:5" ht="12.75" customHeight="1">
      <c r="A95" s="61"/>
      <c r="B95" s="61"/>
      <c r="C95" s="325"/>
      <c r="D95" s="325"/>
      <c r="E95" s="392"/>
    </row>
    <row r="96" spans="1:5" ht="12.75" customHeight="1">
      <c r="A96" s="61"/>
      <c r="B96" s="61"/>
      <c r="C96" s="325"/>
      <c r="D96" s="325"/>
      <c r="E96" s="392"/>
    </row>
    <row r="97" spans="1:5" ht="12.75" customHeight="1">
      <c r="A97" s="61"/>
      <c r="B97" s="61"/>
      <c r="C97" s="325"/>
      <c r="D97" s="325"/>
      <c r="E97" s="392"/>
    </row>
    <row r="98" spans="1:5" ht="12.75" customHeight="1">
      <c r="A98" s="61"/>
      <c r="B98" s="61"/>
      <c r="C98" s="325"/>
      <c r="D98" s="325"/>
      <c r="E98" s="392"/>
    </row>
    <row r="99" spans="1:5" ht="12.75" customHeight="1">
      <c r="A99" s="61"/>
      <c r="B99" s="61"/>
      <c r="C99" s="325"/>
      <c r="D99" s="325"/>
      <c r="E99" s="392"/>
    </row>
    <row r="100" spans="1:5" ht="12.75" customHeight="1">
      <c r="A100" s="61"/>
      <c r="B100" s="61"/>
      <c r="C100" s="325"/>
      <c r="D100" s="325"/>
      <c r="E100" s="392"/>
    </row>
    <row r="101" spans="1:5" ht="12.75" customHeight="1">
      <c r="A101" s="61"/>
      <c r="B101" s="61"/>
      <c r="C101" s="325"/>
      <c r="D101" s="325"/>
      <c r="E101" s="392"/>
    </row>
    <row r="102" spans="1:5" ht="12.75" customHeight="1">
      <c r="A102" s="61"/>
      <c r="B102" s="61"/>
      <c r="C102" s="325"/>
      <c r="D102" s="325"/>
      <c r="E102" s="392"/>
    </row>
    <row r="103" spans="1:5" ht="12.75" customHeight="1">
      <c r="A103" s="61"/>
      <c r="B103" s="61"/>
      <c r="C103" s="325"/>
      <c r="D103" s="325"/>
      <c r="E103" s="392"/>
    </row>
    <row r="104" spans="1:5" ht="12.75" customHeight="1">
      <c r="A104" s="61"/>
      <c r="B104" s="61"/>
      <c r="C104" s="325"/>
      <c r="D104" s="325"/>
      <c r="E104" s="392"/>
    </row>
    <row r="105" spans="1:5" ht="12.75" customHeight="1">
      <c r="A105" s="61"/>
      <c r="B105" s="61"/>
      <c r="C105" s="325"/>
      <c r="D105" s="325"/>
      <c r="E105" s="392"/>
    </row>
    <row r="106" spans="1:5" ht="12.75" customHeight="1">
      <c r="A106" s="61"/>
      <c r="B106" s="61"/>
      <c r="C106" s="325"/>
      <c r="D106" s="325"/>
      <c r="E106" s="392"/>
    </row>
    <row r="107" spans="1:5" ht="12.75" customHeight="1">
      <c r="A107" s="61"/>
      <c r="B107" s="61"/>
      <c r="C107" s="325"/>
      <c r="D107" s="325"/>
      <c r="E107" s="392"/>
    </row>
    <row r="108" spans="1:5" ht="12.75" customHeight="1">
      <c r="A108" s="61"/>
      <c r="B108" s="61"/>
      <c r="C108" s="325"/>
      <c r="D108" s="325"/>
      <c r="E108" s="392"/>
    </row>
    <row r="109" spans="1:5" ht="12.75" customHeight="1">
      <c r="A109" s="61"/>
      <c r="B109" s="61"/>
      <c r="C109" s="325"/>
      <c r="D109" s="325"/>
      <c r="E109" s="392"/>
    </row>
    <row r="110" spans="1:5" ht="12.75" customHeight="1">
      <c r="A110" s="61"/>
      <c r="B110" s="61"/>
      <c r="C110" s="325"/>
      <c r="D110" s="325"/>
      <c r="E110" s="392"/>
    </row>
    <row r="111" spans="1:5" ht="12.75" customHeight="1">
      <c r="A111" s="61"/>
      <c r="B111" s="61"/>
      <c r="C111" s="325"/>
      <c r="D111" s="325"/>
      <c r="E111" s="392"/>
    </row>
    <row r="112" spans="1:5" ht="12.75" customHeight="1">
      <c r="A112" s="61"/>
      <c r="B112" s="61"/>
      <c r="C112" s="325"/>
      <c r="D112" s="325"/>
      <c r="E112" s="392"/>
    </row>
    <row r="113" spans="1:5" ht="12.75" customHeight="1">
      <c r="A113" s="61"/>
      <c r="B113" s="61"/>
      <c r="C113" s="325"/>
      <c r="D113" s="325"/>
      <c r="E113" s="392"/>
    </row>
    <row r="114" spans="1:5" ht="12.75" customHeight="1">
      <c r="A114" s="61"/>
      <c r="B114" s="61"/>
      <c r="C114" s="325"/>
      <c r="D114" s="325"/>
      <c r="E114" s="392"/>
    </row>
    <row r="115" spans="1:5" ht="12.75" customHeight="1">
      <c r="A115" s="61"/>
      <c r="B115" s="61"/>
      <c r="C115" s="325"/>
      <c r="D115" s="325"/>
      <c r="E115" s="392"/>
    </row>
    <row r="116" spans="1:5" ht="12.75" customHeight="1">
      <c r="A116" s="61"/>
      <c r="B116" s="61"/>
      <c r="C116" s="325"/>
      <c r="D116" s="325"/>
      <c r="E116" s="392"/>
    </row>
    <row r="117" spans="1:5" ht="12.75" customHeight="1">
      <c r="A117" s="61"/>
      <c r="B117" s="61"/>
      <c r="C117" s="325"/>
      <c r="D117" s="325"/>
      <c r="E117" s="392"/>
    </row>
    <row r="118" spans="1:5" ht="12.75" customHeight="1">
      <c r="A118" s="61"/>
      <c r="B118" s="61"/>
      <c r="C118" s="325"/>
      <c r="D118" s="325"/>
      <c r="E118" s="392"/>
    </row>
    <row r="119" spans="1:5" ht="12.75" customHeight="1">
      <c r="A119" s="61"/>
      <c r="B119" s="61"/>
      <c r="C119" s="325"/>
      <c r="D119" s="325"/>
      <c r="E119" s="392"/>
    </row>
    <row r="120" spans="1:5" ht="12.75" customHeight="1">
      <c r="A120" s="61"/>
      <c r="B120" s="61"/>
      <c r="C120" s="325"/>
      <c r="D120" s="325"/>
      <c r="E120" s="392"/>
    </row>
    <row r="121" spans="1:5" ht="12.75" customHeight="1">
      <c r="A121" s="61"/>
      <c r="B121" s="61"/>
      <c r="C121" s="325"/>
      <c r="D121" s="325"/>
      <c r="E121" s="392"/>
    </row>
    <row r="122" spans="1:5" ht="12.75" customHeight="1">
      <c r="A122" s="61"/>
      <c r="B122" s="61"/>
      <c r="C122" s="325"/>
      <c r="D122" s="325"/>
      <c r="E122" s="392"/>
    </row>
    <row r="123" spans="1:5" ht="12.75" customHeight="1">
      <c r="A123" s="61"/>
      <c r="B123" s="61"/>
      <c r="C123" s="325"/>
      <c r="D123" s="325"/>
      <c r="E123" s="392"/>
    </row>
    <row r="124" spans="1:5" ht="12.75" customHeight="1">
      <c r="A124" s="61"/>
      <c r="B124" s="61"/>
      <c r="C124" s="325"/>
      <c r="D124" s="325"/>
      <c r="E124" s="392"/>
    </row>
    <row r="125" spans="1:5" ht="12.75" customHeight="1">
      <c r="A125" s="61"/>
      <c r="B125" s="61"/>
      <c r="C125" s="325"/>
      <c r="D125" s="325"/>
      <c r="E125" s="392"/>
    </row>
    <row r="126" spans="1:5" ht="12.75" customHeight="1">
      <c r="A126" s="61"/>
      <c r="B126" s="61"/>
      <c r="C126" s="325"/>
      <c r="D126" s="325"/>
      <c r="E126" s="392"/>
    </row>
    <row r="127" spans="1:5" ht="12.75" customHeight="1">
      <c r="A127" s="61"/>
      <c r="B127" s="61"/>
      <c r="C127" s="325"/>
      <c r="D127" s="325"/>
      <c r="E127" s="392"/>
    </row>
    <row r="128" spans="1:5" ht="12.75" customHeight="1">
      <c r="A128" s="61"/>
      <c r="B128" s="61"/>
      <c r="C128" s="325"/>
      <c r="D128" s="325"/>
      <c r="E128" s="392"/>
    </row>
    <row r="129" spans="1:5" ht="12.75" customHeight="1">
      <c r="A129" s="61"/>
      <c r="B129" s="61"/>
      <c r="C129" s="325"/>
      <c r="D129" s="325"/>
      <c r="E129" s="392"/>
    </row>
    <row r="130" spans="1:5" ht="12.75" customHeight="1">
      <c r="A130" s="61"/>
      <c r="B130" s="61"/>
      <c r="C130" s="325"/>
      <c r="D130" s="325"/>
      <c r="E130" s="392"/>
    </row>
    <row r="131" spans="1:5" ht="12.75" customHeight="1">
      <c r="A131" s="61"/>
      <c r="B131" s="61"/>
      <c r="C131" s="325"/>
      <c r="D131" s="325"/>
      <c r="E131" s="392"/>
    </row>
    <row r="132" spans="1:5" ht="12.75" customHeight="1">
      <c r="A132" s="61"/>
      <c r="B132" s="61"/>
      <c r="C132" s="325"/>
      <c r="D132" s="325"/>
      <c r="E132" s="392"/>
    </row>
    <row r="133" spans="1:5" ht="12.75" customHeight="1">
      <c r="A133" s="61"/>
      <c r="B133" s="61"/>
      <c r="C133" s="325"/>
      <c r="D133" s="325"/>
      <c r="E133" s="392"/>
    </row>
    <row r="134" spans="1:5" ht="12.75" customHeight="1">
      <c r="A134" s="61"/>
      <c r="B134" s="61"/>
      <c r="C134" s="325"/>
      <c r="D134" s="325"/>
      <c r="E134" s="392"/>
    </row>
    <row r="135" spans="1:5" ht="12.75" customHeight="1">
      <c r="A135" s="61"/>
      <c r="B135" s="61"/>
      <c r="C135" s="325"/>
      <c r="D135" s="325"/>
      <c r="E135" s="392"/>
    </row>
    <row r="136" spans="1:5" ht="12.75" customHeight="1">
      <c r="A136" s="61"/>
      <c r="B136" s="61"/>
      <c r="C136" s="325"/>
      <c r="D136" s="325"/>
      <c r="E136" s="392"/>
    </row>
    <row r="137" spans="1:5" ht="12.75" customHeight="1">
      <c r="A137" s="61"/>
      <c r="B137" s="61"/>
      <c r="C137" s="325"/>
      <c r="D137" s="325"/>
      <c r="E137" s="392"/>
    </row>
    <row r="138" spans="1:5" ht="12.75" customHeight="1">
      <c r="A138" s="61"/>
      <c r="B138" s="61"/>
      <c r="C138" s="325"/>
      <c r="D138" s="325"/>
      <c r="E138" s="392"/>
    </row>
    <row r="139" spans="1:5" ht="12.75" customHeight="1">
      <c r="A139" s="61"/>
      <c r="B139" s="61"/>
      <c r="C139" s="325"/>
      <c r="D139" s="325"/>
      <c r="E139" s="392"/>
    </row>
    <row r="140" spans="1:5" ht="12.75" customHeight="1">
      <c r="A140" s="61"/>
      <c r="B140" s="61"/>
      <c r="C140" s="325"/>
      <c r="D140" s="325"/>
      <c r="E140" s="392"/>
    </row>
    <row r="141" spans="1:5" ht="12.75" customHeight="1">
      <c r="A141" s="61"/>
      <c r="B141" s="61"/>
      <c r="C141" s="325"/>
      <c r="D141" s="325"/>
      <c r="E141" s="392"/>
    </row>
    <row r="142" spans="1:5" ht="12.75" customHeight="1">
      <c r="A142" s="61"/>
      <c r="B142" s="61"/>
      <c r="C142" s="325"/>
      <c r="D142" s="325"/>
      <c r="E142" s="392"/>
    </row>
    <row r="143" spans="1:5" ht="12.75" customHeight="1">
      <c r="A143" s="61"/>
      <c r="B143" s="61"/>
      <c r="C143" s="325"/>
      <c r="D143" s="325"/>
      <c r="E143" s="392"/>
    </row>
    <row r="144" spans="1:5" ht="12.75" customHeight="1">
      <c r="A144" s="61"/>
      <c r="B144" s="61"/>
      <c r="C144" s="325"/>
      <c r="D144" s="325"/>
      <c r="E144" s="392"/>
    </row>
    <row r="145" spans="1:5" ht="12.75" customHeight="1">
      <c r="A145" s="61"/>
      <c r="B145" s="61"/>
      <c r="C145" s="325"/>
      <c r="D145" s="325"/>
      <c r="E145" s="392"/>
    </row>
    <row r="146" spans="1:5" ht="12.75" customHeight="1">
      <c r="A146" s="61"/>
      <c r="B146" s="61"/>
      <c r="C146" s="325"/>
      <c r="D146" s="325"/>
      <c r="E146" s="392"/>
    </row>
    <row r="147" spans="1:5" ht="12.75" customHeight="1">
      <c r="A147" s="61"/>
      <c r="B147" s="61"/>
      <c r="C147" s="325"/>
      <c r="D147" s="325"/>
      <c r="E147" s="392"/>
    </row>
    <row r="148" spans="1:5" ht="12.75" customHeight="1">
      <c r="A148" s="61"/>
      <c r="B148" s="61"/>
      <c r="C148" s="325"/>
      <c r="D148" s="325"/>
      <c r="E148" s="392"/>
    </row>
    <row r="149" spans="1:5" ht="12.75" customHeight="1">
      <c r="A149" s="61"/>
      <c r="B149" s="61"/>
      <c r="C149" s="325"/>
      <c r="D149" s="325"/>
      <c r="E149" s="392"/>
    </row>
    <row r="150" spans="1:5" ht="12.75" customHeight="1">
      <c r="A150" s="61"/>
      <c r="B150" s="61"/>
      <c r="C150" s="325"/>
      <c r="D150" s="325"/>
      <c r="E150" s="392"/>
    </row>
    <row r="151" spans="1:5" ht="12.75" customHeight="1">
      <c r="A151" s="61"/>
      <c r="B151" s="61"/>
      <c r="C151" s="325"/>
      <c r="D151" s="325"/>
      <c r="E151" s="392"/>
    </row>
    <row r="152" spans="1:5" ht="12.75" customHeight="1">
      <c r="A152" s="61"/>
      <c r="B152" s="61"/>
      <c r="C152" s="325"/>
      <c r="D152" s="325"/>
      <c r="E152" s="392"/>
    </row>
    <row r="153" spans="1:5" ht="12.75" customHeight="1">
      <c r="A153" s="61"/>
      <c r="B153" s="61"/>
      <c r="C153" s="325"/>
      <c r="D153" s="325"/>
      <c r="E153" s="392"/>
    </row>
    <row r="154" spans="1:5" ht="12.75" customHeight="1">
      <c r="A154" s="61"/>
      <c r="B154" s="61"/>
      <c r="C154" s="325"/>
      <c r="D154" s="325"/>
      <c r="E154" s="392"/>
    </row>
    <row r="155" spans="1:5" ht="12.75" customHeight="1">
      <c r="A155" s="61"/>
      <c r="B155" s="61"/>
      <c r="C155" s="325"/>
      <c r="D155" s="325"/>
      <c r="E155" s="392"/>
    </row>
    <row r="156" spans="1:5" ht="12.75" customHeight="1">
      <c r="A156" s="61"/>
      <c r="B156" s="61"/>
      <c r="C156" s="325"/>
      <c r="D156" s="325"/>
      <c r="E156" s="392"/>
    </row>
    <row r="157" spans="1:5" ht="12.75" customHeight="1">
      <c r="A157" s="61"/>
      <c r="B157" s="61"/>
      <c r="C157" s="325"/>
      <c r="D157" s="325"/>
      <c r="E157" s="392"/>
    </row>
    <row r="158" spans="1:5" ht="12.75" customHeight="1">
      <c r="A158" s="61"/>
      <c r="B158" s="61"/>
      <c r="C158" s="325"/>
      <c r="D158" s="325"/>
      <c r="E158" s="392"/>
    </row>
    <row r="159" spans="1:5" ht="12.75" customHeight="1">
      <c r="A159" s="61"/>
      <c r="B159" s="61"/>
      <c r="C159" s="325"/>
      <c r="D159" s="325"/>
      <c r="E159" s="392"/>
    </row>
    <row r="160" spans="1:5" ht="12.75" customHeight="1">
      <c r="A160" s="61"/>
      <c r="B160" s="61"/>
      <c r="C160" s="325"/>
      <c r="D160" s="325"/>
      <c r="E160" s="392"/>
    </row>
    <row r="161" spans="1:5" ht="12.75" customHeight="1">
      <c r="A161" s="61"/>
      <c r="B161" s="61"/>
      <c r="C161" s="325"/>
      <c r="D161" s="325"/>
      <c r="E161" s="392"/>
    </row>
    <row r="162" spans="1:5" ht="12.75" customHeight="1">
      <c r="A162" s="61"/>
      <c r="B162" s="61"/>
      <c r="C162" s="325"/>
      <c r="D162" s="325"/>
      <c r="E162" s="392"/>
    </row>
    <row r="163" spans="1:5" ht="12.75" customHeight="1">
      <c r="A163" s="61"/>
      <c r="B163" s="61"/>
      <c r="C163" s="325"/>
      <c r="D163" s="325"/>
      <c r="E163" s="392"/>
    </row>
    <row r="164" spans="1:5" ht="12.75" customHeight="1">
      <c r="A164" s="61"/>
      <c r="B164" s="61"/>
      <c r="C164" s="325"/>
      <c r="D164" s="325"/>
      <c r="E164" s="392"/>
    </row>
    <row r="165" spans="1:5" ht="12.75" customHeight="1">
      <c r="A165" s="61"/>
      <c r="B165" s="61"/>
      <c r="C165" s="325"/>
      <c r="D165" s="325"/>
      <c r="E165" s="392"/>
    </row>
    <row r="166" spans="1:5" ht="12.75" customHeight="1">
      <c r="A166" s="61"/>
      <c r="B166" s="61"/>
      <c r="C166" s="325"/>
      <c r="D166" s="325"/>
      <c r="E166" s="392"/>
    </row>
    <row r="167" spans="1:5" ht="12.75" customHeight="1">
      <c r="A167" s="61"/>
      <c r="B167" s="61"/>
      <c r="C167" s="325"/>
      <c r="D167" s="325"/>
      <c r="E167" s="392"/>
    </row>
    <row r="168" spans="1:5" ht="12.75" customHeight="1">
      <c r="A168" s="61"/>
      <c r="B168" s="61"/>
      <c r="C168" s="325"/>
      <c r="D168" s="325"/>
      <c r="E168" s="392"/>
    </row>
    <row r="169" spans="1:5" ht="12.75" customHeight="1">
      <c r="A169" s="61"/>
      <c r="B169" s="61"/>
      <c r="C169" s="325"/>
      <c r="D169" s="325"/>
      <c r="E169" s="392"/>
    </row>
    <row r="170" spans="1:5" ht="12.75" customHeight="1">
      <c r="A170" s="61"/>
      <c r="B170" s="61"/>
      <c r="C170" s="325"/>
      <c r="D170" s="325"/>
      <c r="E170" s="392"/>
    </row>
    <row r="171" spans="1:5" ht="12.75" customHeight="1">
      <c r="A171" s="61"/>
      <c r="B171" s="61"/>
      <c r="C171" s="325"/>
      <c r="D171" s="325"/>
      <c r="E171" s="392"/>
    </row>
    <row r="172" spans="1:5" ht="12.75" customHeight="1">
      <c r="A172" s="61"/>
      <c r="B172" s="61"/>
      <c r="C172" s="325"/>
      <c r="D172" s="325"/>
      <c r="E172" s="392"/>
    </row>
    <row r="173" spans="1:5" ht="12.75" customHeight="1">
      <c r="A173" s="61"/>
      <c r="B173" s="61"/>
      <c r="C173" s="325"/>
      <c r="D173" s="325"/>
      <c r="E173" s="392"/>
    </row>
    <row r="174" spans="1:5" ht="12.75" customHeight="1">
      <c r="A174" s="61"/>
      <c r="B174" s="61"/>
      <c r="C174" s="325"/>
      <c r="D174" s="325"/>
      <c r="E174" s="392"/>
    </row>
    <row r="175" spans="1:5" ht="12.75" customHeight="1">
      <c r="A175" s="61"/>
      <c r="B175" s="61"/>
      <c r="C175" s="325"/>
      <c r="D175" s="325"/>
      <c r="E175" s="392"/>
    </row>
    <row r="176" spans="1:5" ht="12.75" customHeight="1">
      <c r="A176" s="61"/>
      <c r="B176" s="61"/>
      <c r="C176" s="325"/>
      <c r="D176" s="325"/>
      <c r="E176" s="392"/>
    </row>
    <row r="177" spans="1:5" ht="12.75" customHeight="1">
      <c r="A177" s="61"/>
      <c r="B177" s="61"/>
      <c r="C177" s="325"/>
      <c r="D177" s="325"/>
      <c r="E177" s="392"/>
    </row>
    <row r="178" spans="1:5" ht="12.75" customHeight="1">
      <c r="A178" s="61"/>
      <c r="B178" s="61"/>
      <c r="C178" s="325"/>
      <c r="D178" s="325"/>
      <c r="E178" s="392"/>
    </row>
    <row r="179" spans="1:5" ht="12.75" customHeight="1">
      <c r="A179" s="61"/>
      <c r="B179" s="61"/>
      <c r="C179" s="325"/>
      <c r="D179" s="325"/>
      <c r="E179" s="392"/>
    </row>
    <row r="180" spans="1:5" ht="12.75" customHeight="1">
      <c r="A180" s="61"/>
      <c r="B180" s="61"/>
      <c r="C180" s="325"/>
      <c r="D180" s="325"/>
      <c r="E180" s="392"/>
    </row>
    <row r="181" spans="1:5" ht="12.75" customHeight="1">
      <c r="A181" s="61"/>
      <c r="B181" s="61"/>
      <c r="C181" s="325"/>
      <c r="D181" s="325"/>
      <c r="E181" s="392"/>
    </row>
    <row r="182" spans="1:5" ht="12.75" customHeight="1">
      <c r="A182" s="61"/>
      <c r="B182" s="61"/>
      <c r="C182" s="325"/>
      <c r="D182" s="325"/>
      <c r="E182" s="392"/>
    </row>
    <row r="183" spans="1:5" ht="12.75" customHeight="1">
      <c r="A183" s="61"/>
      <c r="B183" s="61"/>
      <c r="C183" s="325"/>
      <c r="D183" s="325"/>
      <c r="E183" s="392"/>
    </row>
    <row r="184" spans="1:5" ht="12.75" customHeight="1">
      <c r="A184" s="61"/>
      <c r="B184" s="61"/>
      <c r="C184" s="325"/>
      <c r="D184" s="325"/>
      <c r="E184" s="392"/>
    </row>
    <row r="185" spans="1:5" ht="12.75" customHeight="1">
      <c r="A185" s="61"/>
      <c r="B185" s="61"/>
      <c r="C185" s="325"/>
      <c r="D185" s="325"/>
      <c r="E185" s="392"/>
    </row>
    <row r="186" spans="1:5" ht="12.75" customHeight="1">
      <c r="A186" s="61"/>
      <c r="B186" s="61"/>
      <c r="C186" s="325"/>
      <c r="D186" s="325"/>
      <c r="E186" s="392"/>
    </row>
    <row r="187" spans="1:5" ht="12.75" customHeight="1">
      <c r="A187" s="61"/>
      <c r="B187" s="61"/>
      <c r="C187" s="325"/>
      <c r="D187" s="325"/>
      <c r="E187" s="392"/>
    </row>
    <row r="188" spans="1:5" ht="12.75" customHeight="1">
      <c r="A188" s="61"/>
      <c r="B188" s="61"/>
      <c r="C188" s="325"/>
      <c r="D188" s="325"/>
      <c r="E188" s="392"/>
    </row>
    <row r="189" spans="1:5" ht="12.75" customHeight="1">
      <c r="A189" s="61"/>
      <c r="B189" s="61"/>
      <c r="C189" s="325"/>
      <c r="D189" s="325"/>
      <c r="E189" s="392"/>
    </row>
    <row r="190" spans="1:5" ht="12.75" customHeight="1">
      <c r="A190" s="61"/>
      <c r="B190" s="61"/>
      <c r="C190" s="325"/>
      <c r="D190" s="325"/>
      <c r="E190" s="392"/>
    </row>
    <row r="191" spans="1:5" ht="12.75" customHeight="1">
      <c r="A191" s="61"/>
      <c r="B191" s="61"/>
      <c r="C191" s="325"/>
      <c r="D191" s="325"/>
      <c r="E191" s="392"/>
    </row>
    <row r="192" spans="1:5" ht="12.75" customHeight="1">
      <c r="A192" s="61"/>
      <c r="B192" s="61"/>
      <c r="C192" s="325"/>
      <c r="D192" s="325"/>
      <c r="E192" s="392"/>
    </row>
    <row r="193" spans="1:5" ht="12.75" customHeight="1">
      <c r="A193" s="61"/>
      <c r="B193" s="61"/>
      <c r="C193" s="325"/>
      <c r="D193" s="325"/>
      <c r="E193" s="392"/>
    </row>
    <row r="194" spans="1:5" ht="12.75" customHeight="1">
      <c r="A194" s="61"/>
      <c r="B194" s="61"/>
      <c r="C194" s="325"/>
      <c r="D194" s="325"/>
      <c r="E194" s="392"/>
    </row>
    <row r="195" spans="1:5" ht="12.75" customHeight="1">
      <c r="A195" s="61"/>
      <c r="B195" s="61"/>
      <c r="C195" s="325"/>
      <c r="D195" s="325"/>
      <c r="E195" s="392"/>
    </row>
    <row r="196" spans="1:5" ht="12.75" customHeight="1">
      <c r="A196" s="61"/>
      <c r="B196" s="61"/>
      <c r="C196" s="325"/>
      <c r="D196" s="325"/>
      <c r="E196" s="392"/>
    </row>
    <row r="197" spans="1:5" ht="12.75" customHeight="1">
      <c r="A197" s="61"/>
      <c r="B197" s="61"/>
      <c r="C197" s="325"/>
      <c r="D197" s="325"/>
      <c r="E197" s="392"/>
    </row>
    <row r="198" spans="1:5" ht="12.75" customHeight="1">
      <c r="A198" s="61"/>
      <c r="B198" s="61"/>
      <c r="C198" s="325"/>
      <c r="D198" s="325"/>
      <c r="E198" s="392"/>
    </row>
    <row r="199" spans="1:5" ht="12.75" customHeight="1">
      <c r="A199" s="61"/>
      <c r="B199" s="61"/>
      <c r="C199" s="325"/>
      <c r="D199" s="325"/>
      <c r="E199" s="392"/>
    </row>
    <row r="200" spans="1:5" ht="12.75" customHeight="1">
      <c r="A200" s="61"/>
      <c r="B200" s="61"/>
      <c r="C200" s="325"/>
      <c r="D200" s="325"/>
      <c r="E200" s="392"/>
    </row>
    <row r="201" spans="1:5" ht="12.75" customHeight="1">
      <c r="A201" s="61"/>
      <c r="B201" s="61"/>
      <c r="C201" s="325"/>
      <c r="D201" s="325"/>
      <c r="E201" s="392"/>
    </row>
    <row r="202" spans="1:5" ht="12.75" customHeight="1">
      <c r="A202" s="61"/>
      <c r="B202" s="61"/>
      <c r="C202" s="325"/>
      <c r="D202" s="325"/>
      <c r="E202" s="392"/>
    </row>
    <row r="203" spans="1:5" ht="12.75" customHeight="1">
      <c r="A203" s="61"/>
      <c r="B203" s="61"/>
      <c r="C203" s="325"/>
      <c r="D203" s="325"/>
      <c r="E203" s="392"/>
    </row>
    <row r="204" spans="1:5" ht="12.75" customHeight="1">
      <c r="A204" s="61"/>
      <c r="B204" s="61"/>
      <c r="C204" s="325"/>
      <c r="D204" s="325"/>
      <c r="E204" s="392"/>
    </row>
    <row r="205" spans="1:5" ht="12.75" customHeight="1">
      <c r="A205" s="61"/>
      <c r="B205" s="61"/>
      <c r="C205" s="325"/>
      <c r="D205" s="325"/>
      <c r="E205" s="392"/>
    </row>
    <row r="206" spans="1:5" ht="12.75" customHeight="1">
      <c r="A206" s="61"/>
      <c r="B206" s="61"/>
      <c r="C206" s="325"/>
      <c r="D206" s="325"/>
      <c r="E206" s="392"/>
    </row>
    <row r="207" spans="1:5" ht="12.75" customHeight="1">
      <c r="A207" s="61"/>
      <c r="B207" s="61"/>
      <c r="C207" s="325"/>
      <c r="D207" s="325"/>
      <c r="E207" s="392"/>
    </row>
    <row r="208" spans="1:5" ht="12.75" customHeight="1">
      <c r="A208" s="61"/>
      <c r="B208" s="61"/>
      <c r="C208" s="325"/>
      <c r="D208" s="325"/>
      <c r="E208" s="392"/>
    </row>
    <row r="209" spans="1:5" ht="12.75" customHeight="1">
      <c r="A209" s="61"/>
      <c r="B209" s="61"/>
      <c r="C209" s="325"/>
      <c r="D209" s="325"/>
      <c r="E209" s="392"/>
    </row>
    <row r="210" spans="1:5" ht="12.75" customHeight="1">
      <c r="A210" s="61"/>
      <c r="B210" s="61"/>
      <c r="C210" s="325"/>
      <c r="D210" s="325"/>
      <c r="E210" s="392"/>
    </row>
    <row r="211" spans="1:5" ht="12.75" customHeight="1">
      <c r="A211" s="61"/>
      <c r="B211" s="61"/>
      <c r="C211" s="325"/>
      <c r="D211" s="325"/>
      <c r="E211" s="392"/>
    </row>
    <row r="212" spans="1:5" ht="12.75" customHeight="1">
      <c r="A212" s="61"/>
      <c r="B212" s="61"/>
      <c r="C212" s="325"/>
      <c r="D212" s="325"/>
      <c r="E212" s="392"/>
    </row>
    <row r="213" spans="1:5" ht="12.75" customHeight="1">
      <c r="A213" s="61"/>
      <c r="B213" s="61"/>
      <c r="C213" s="325"/>
      <c r="D213" s="325"/>
      <c r="E213" s="392"/>
    </row>
    <row r="214" spans="1:5" ht="12.75" customHeight="1">
      <c r="A214" s="61"/>
      <c r="B214" s="61"/>
      <c r="C214" s="325"/>
      <c r="D214" s="325"/>
      <c r="E214" s="392"/>
    </row>
    <row r="215" spans="1:5" ht="12.75" customHeight="1">
      <c r="A215" s="61"/>
      <c r="B215" s="61"/>
      <c r="C215" s="325"/>
      <c r="D215" s="325"/>
      <c r="E215" s="392"/>
    </row>
    <row r="216" spans="1:5" ht="12.75" customHeight="1">
      <c r="A216" s="61"/>
      <c r="B216" s="61"/>
      <c r="C216" s="325"/>
      <c r="D216" s="325"/>
      <c r="E216" s="392"/>
    </row>
    <row r="217" spans="1:5" ht="12.75" customHeight="1">
      <c r="A217" s="61"/>
      <c r="B217" s="61"/>
      <c r="C217" s="325"/>
      <c r="D217" s="325"/>
      <c r="E217" s="392"/>
    </row>
    <row r="218" spans="1:5" ht="12.75" customHeight="1">
      <c r="A218" s="61"/>
      <c r="B218" s="61"/>
      <c r="C218" s="325"/>
      <c r="D218" s="325"/>
      <c r="E218" s="392"/>
    </row>
    <row r="219" spans="1:5" ht="12.75" customHeight="1">
      <c r="A219" s="61"/>
      <c r="B219" s="61"/>
      <c r="C219" s="325"/>
      <c r="D219" s="325"/>
      <c r="E219" s="392"/>
    </row>
    <row r="220" spans="1:5" ht="12.75" customHeight="1">
      <c r="A220" s="61"/>
      <c r="B220" s="61"/>
      <c r="C220" s="325"/>
      <c r="D220" s="325"/>
      <c r="E220" s="392"/>
    </row>
    <row r="221" spans="1:5" ht="12.75" customHeight="1">
      <c r="A221" s="61"/>
      <c r="B221" s="61"/>
      <c r="C221" s="325"/>
      <c r="D221" s="325"/>
      <c r="E221" s="392"/>
    </row>
    <row r="222" spans="1:5" ht="12.75" customHeight="1">
      <c r="A222" s="61"/>
      <c r="B222" s="61"/>
      <c r="C222" s="325"/>
      <c r="D222" s="325"/>
      <c r="E222" s="392"/>
    </row>
    <row r="223" spans="1:5" ht="12.75" customHeight="1">
      <c r="A223" s="61"/>
      <c r="B223" s="61"/>
      <c r="C223" s="325"/>
      <c r="D223" s="325"/>
      <c r="E223" s="392"/>
    </row>
    <row r="224" spans="1:5" ht="12.75" customHeight="1">
      <c r="A224" s="61"/>
      <c r="B224" s="61"/>
      <c r="C224" s="325"/>
      <c r="D224" s="325"/>
      <c r="E224" s="392"/>
    </row>
    <row r="225" spans="1:5" ht="12.75" customHeight="1">
      <c r="A225" s="61"/>
      <c r="B225" s="61"/>
      <c r="C225" s="325"/>
      <c r="D225" s="325"/>
      <c r="E225" s="392"/>
    </row>
    <row r="226" spans="1:5" ht="12.75" customHeight="1">
      <c r="A226" s="61"/>
      <c r="B226" s="61"/>
      <c r="C226" s="325"/>
      <c r="D226" s="325"/>
      <c r="E226" s="392"/>
    </row>
    <row r="227" spans="1:5" ht="12.75" customHeight="1">
      <c r="A227" s="61"/>
      <c r="B227" s="61"/>
      <c r="C227" s="325"/>
      <c r="D227" s="325"/>
      <c r="E227" s="392"/>
    </row>
    <row r="228" spans="1:5" ht="12.75" customHeight="1">
      <c r="A228" s="61"/>
      <c r="B228" s="61"/>
      <c r="C228" s="325"/>
      <c r="D228" s="325"/>
      <c r="E228" s="392"/>
    </row>
    <row r="229" spans="1:5" ht="12.75" customHeight="1">
      <c r="A229" s="61"/>
      <c r="B229" s="61"/>
      <c r="C229" s="325"/>
      <c r="D229" s="325"/>
      <c r="E229" s="392"/>
    </row>
    <row r="230" spans="1:5" ht="12.75" customHeight="1">
      <c r="A230" s="61"/>
      <c r="B230" s="61"/>
      <c r="C230" s="325"/>
      <c r="D230" s="325"/>
      <c r="E230" s="392"/>
    </row>
    <row r="231" spans="1:5" ht="12.75" customHeight="1">
      <c r="A231" s="61"/>
      <c r="B231" s="61"/>
      <c r="C231" s="325"/>
      <c r="D231" s="325"/>
      <c r="E231" s="392"/>
    </row>
    <row r="232" spans="1:5" ht="12.75" customHeight="1">
      <c r="A232" s="61"/>
      <c r="B232" s="61"/>
      <c r="C232" s="325"/>
      <c r="D232" s="325"/>
      <c r="E232" s="392"/>
    </row>
    <row r="233" spans="1:5" ht="12.75" customHeight="1">
      <c r="A233" s="61"/>
      <c r="B233" s="61"/>
      <c r="C233" s="325"/>
      <c r="D233" s="325"/>
      <c r="E233" s="392"/>
    </row>
    <row r="234" spans="1:5" ht="12.75" customHeight="1">
      <c r="A234" s="61"/>
      <c r="B234" s="61"/>
      <c r="C234" s="325"/>
      <c r="D234" s="325"/>
      <c r="E234" s="392"/>
    </row>
    <row r="235" spans="1:5" ht="12.75" customHeight="1">
      <c r="A235" s="61"/>
      <c r="B235" s="61"/>
      <c r="C235" s="325"/>
      <c r="D235" s="325"/>
      <c r="E235" s="392"/>
    </row>
    <row r="236" spans="1:5" ht="12.75" customHeight="1">
      <c r="A236" s="61"/>
      <c r="B236" s="61"/>
      <c r="C236" s="325"/>
      <c r="D236" s="325"/>
      <c r="E236" s="392"/>
    </row>
    <row r="237" spans="1:5" ht="12.75" customHeight="1">
      <c r="A237" s="61"/>
      <c r="B237" s="61"/>
      <c r="C237" s="325"/>
      <c r="D237" s="325"/>
      <c r="E237" s="392"/>
    </row>
    <row r="238" spans="1:5" ht="12.75" customHeight="1">
      <c r="A238" s="61"/>
      <c r="B238" s="61"/>
      <c r="C238" s="325"/>
      <c r="D238" s="325"/>
      <c r="E238" s="392"/>
    </row>
    <row r="239" spans="1:5" ht="12.75" customHeight="1">
      <c r="A239" s="61"/>
      <c r="B239" s="61"/>
      <c r="C239" s="325"/>
      <c r="D239" s="325"/>
      <c r="E239" s="392"/>
    </row>
    <row r="240" spans="1:5" ht="12.75" customHeight="1">
      <c r="A240" s="61"/>
      <c r="B240" s="61"/>
      <c r="C240" s="325"/>
      <c r="D240" s="325"/>
      <c r="E240" s="392"/>
    </row>
    <row r="241" spans="1:5" ht="12.75" customHeight="1">
      <c r="A241" s="61"/>
      <c r="B241" s="61"/>
      <c r="C241" s="325"/>
      <c r="D241" s="325"/>
      <c r="E241" s="392"/>
    </row>
    <row r="242" spans="1:5" ht="12.75" customHeight="1">
      <c r="A242" s="61"/>
      <c r="B242" s="61"/>
      <c r="C242" s="325"/>
      <c r="D242" s="325"/>
      <c r="E242" s="392"/>
    </row>
    <row r="243" spans="1:5" ht="12.75" customHeight="1">
      <c r="A243" s="61"/>
      <c r="B243" s="61"/>
      <c r="C243" s="325"/>
      <c r="D243" s="325"/>
      <c r="E243" s="392"/>
    </row>
    <row r="244" spans="1:5" ht="12.75" customHeight="1">
      <c r="A244" s="61"/>
      <c r="B244" s="61"/>
      <c r="C244" s="325"/>
      <c r="D244" s="325"/>
      <c r="E244" s="392"/>
    </row>
    <row r="245" spans="1:5" ht="12.75" customHeight="1">
      <c r="A245" s="61"/>
      <c r="B245" s="61"/>
      <c r="C245" s="325"/>
      <c r="D245" s="325"/>
      <c r="E245" s="392"/>
    </row>
    <row r="246" spans="1:5" ht="12.75" customHeight="1">
      <c r="A246" s="61"/>
      <c r="B246" s="61"/>
      <c r="C246" s="325"/>
      <c r="D246" s="325"/>
      <c r="E246" s="392"/>
    </row>
    <row r="247" spans="1:5" ht="12.75" customHeight="1">
      <c r="A247" s="61"/>
      <c r="B247" s="61"/>
      <c r="C247" s="325"/>
      <c r="D247" s="325"/>
      <c r="E247" s="392"/>
    </row>
    <row r="248" spans="1:5" ht="12.75" customHeight="1">
      <c r="A248" s="61"/>
      <c r="B248" s="61"/>
      <c r="C248" s="325"/>
      <c r="D248" s="325"/>
      <c r="E248" s="392"/>
    </row>
    <row r="249" spans="1:5" ht="12.75" customHeight="1">
      <c r="A249" s="61"/>
      <c r="B249" s="61"/>
      <c r="C249" s="325"/>
      <c r="D249" s="325"/>
      <c r="E249" s="392"/>
    </row>
    <row r="250" spans="1:5" ht="12.75" customHeight="1">
      <c r="A250" s="61"/>
      <c r="B250" s="61"/>
      <c r="C250" s="325"/>
      <c r="D250" s="325"/>
      <c r="E250" s="392"/>
    </row>
    <row r="251" spans="1:5" ht="12.75" customHeight="1">
      <c r="A251" s="61"/>
      <c r="B251" s="61"/>
      <c r="C251" s="325"/>
      <c r="D251" s="325"/>
      <c r="E251" s="392"/>
    </row>
    <row r="252" spans="1:5" ht="12.75" customHeight="1">
      <c r="A252" s="61"/>
      <c r="B252" s="61"/>
      <c r="C252" s="325"/>
      <c r="D252" s="325"/>
      <c r="E252" s="392"/>
    </row>
    <row r="253" spans="1:5" ht="12.75" customHeight="1">
      <c r="A253" s="61"/>
      <c r="B253" s="61"/>
      <c r="C253" s="325"/>
      <c r="D253" s="325"/>
      <c r="E253" s="392"/>
    </row>
    <row r="254" spans="1:5" ht="12.75" customHeight="1">
      <c r="A254" s="61"/>
      <c r="B254" s="61"/>
      <c r="C254" s="325"/>
      <c r="D254" s="325"/>
      <c r="E254" s="392"/>
    </row>
    <row r="255" spans="1:5" ht="12.75" customHeight="1">
      <c r="A255" s="61"/>
      <c r="B255" s="61"/>
      <c r="C255" s="325"/>
      <c r="D255" s="325"/>
      <c r="E255" s="392"/>
    </row>
    <row r="256" spans="1:5" ht="12.75" customHeight="1">
      <c r="A256" s="61"/>
      <c r="B256" s="61"/>
      <c r="C256" s="325"/>
      <c r="D256" s="325"/>
      <c r="E256" s="392"/>
    </row>
    <row r="257" spans="1:5" ht="12.75" customHeight="1">
      <c r="A257" s="61"/>
      <c r="B257" s="61"/>
      <c r="C257" s="325"/>
      <c r="D257" s="325"/>
      <c r="E257" s="392"/>
    </row>
    <row r="258" spans="1:5" ht="12.75" customHeight="1">
      <c r="A258" s="61"/>
      <c r="B258" s="61"/>
      <c r="C258" s="325"/>
      <c r="D258" s="325"/>
      <c r="E258" s="392"/>
    </row>
    <row r="259" spans="1:5" ht="12.75" customHeight="1">
      <c r="A259" s="61"/>
      <c r="B259" s="61"/>
      <c r="C259" s="325"/>
      <c r="D259" s="325"/>
      <c r="E259" s="392"/>
    </row>
    <row r="260" spans="1:5" ht="12.75" customHeight="1">
      <c r="A260" s="61"/>
      <c r="B260" s="61"/>
      <c r="C260" s="325"/>
      <c r="D260" s="325"/>
      <c r="E260" s="392"/>
    </row>
    <row r="261" spans="1:5" ht="12.75" customHeight="1">
      <c r="A261" s="61"/>
      <c r="B261" s="61"/>
      <c r="C261" s="325"/>
      <c r="D261" s="325"/>
      <c r="E261" s="392"/>
    </row>
    <row r="262" spans="1:5" ht="12.75" customHeight="1">
      <c r="A262" s="61"/>
      <c r="B262" s="61"/>
      <c r="C262" s="325"/>
      <c r="D262" s="325"/>
      <c r="E262" s="392"/>
    </row>
    <row r="263" spans="1:5" ht="12.75" customHeight="1">
      <c r="A263" s="61"/>
      <c r="B263" s="61"/>
      <c r="C263" s="325"/>
      <c r="D263" s="325"/>
      <c r="E263" s="392"/>
    </row>
    <row r="264" spans="1:5" ht="12.75" customHeight="1">
      <c r="A264" s="61"/>
      <c r="B264" s="61"/>
      <c r="C264" s="325"/>
      <c r="D264" s="325"/>
      <c r="E264" s="392"/>
    </row>
    <row r="265" spans="1:5" ht="12.75" customHeight="1">
      <c r="A265" s="61"/>
      <c r="B265" s="61"/>
      <c r="C265" s="325"/>
      <c r="D265" s="325"/>
      <c r="E265" s="392"/>
    </row>
    <row r="266" spans="1:5" ht="12.75" customHeight="1">
      <c r="A266" s="61"/>
      <c r="B266" s="61"/>
      <c r="C266" s="325"/>
      <c r="D266" s="325"/>
      <c r="E266" s="392"/>
    </row>
    <row r="267" spans="1:5" ht="12.75" customHeight="1">
      <c r="A267" s="61"/>
      <c r="B267" s="61"/>
      <c r="C267" s="325"/>
      <c r="D267" s="325"/>
      <c r="E267" s="392"/>
    </row>
    <row r="268" spans="1:5" ht="12.75" customHeight="1">
      <c r="A268" s="61"/>
      <c r="B268" s="61"/>
      <c r="C268" s="325"/>
      <c r="D268" s="325"/>
      <c r="E268" s="392"/>
    </row>
    <row r="269" spans="1:5" ht="12.75" customHeight="1">
      <c r="A269" s="61"/>
      <c r="B269" s="61"/>
      <c r="C269" s="325"/>
      <c r="D269" s="325"/>
      <c r="E269" s="392"/>
    </row>
    <row r="270" spans="1:5" ht="12.75" customHeight="1">
      <c r="A270" s="61"/>
      <c r="B270" s="61"/>
      <c r="C270" s="325"/>
      <c r="D270" s="325"/>
      <c r="E270" s="392"/>
    </row>
    <row r="271" spans="1:5" ht="12.75" customHeight="1">
      <c r="A271" s="61"/>
      <c r="B271" s="61"/>
      <c r="C271" s="325"/>
      <c r="D271" s="325"/>
      <c r="E271" s="392"/>
    </row>
    <row r="272" spans="1:5" ht="12.75" customHeight="1">
      <c r="A272" s="61"/>
      <c r="B272" s="61"/>
      <c r="C272" s="325"/>
      <c r="D272" s="325"/>
      <c r="E272" s="392"/>
    </row>
    <row r="273" spans="1:5" ht="12.75" customHeight="1">
      <c r="A273" s="61"/>
      <c r="B273" s="61"/>
      <c r="C273" s="325"/>
      <c r="D273" s="325"/>
      <c r="E273" s="392"/>
    </row>
    <row r="274" spans="1:5" ht="12.75" customHeight="1">
      <c r="A274" s="61"/>
      <c r="B274" s="61"/>
      <c r="C274" s="325"/>
      <c r="D274" s="325"/>
      <c r="E274" s="392"/>
    </row>
    <row r="275" spans="1:5" ht="12.75" customHeight="1">
      <c r="A275" s="61"/>
      <c r="B275" s="61"/>
      <c r="C275" s="325"/>
      <c r="D275" s="325"/>
      <c r="E275" s="392"/>
    </row>
    <row r="276" spans="1:5" ht="12.75" customHeight="1">
      <c r="A276" s="61"/>
      <c r="B276" s="61"/>
      <c r="C276" s="325"/>
      <c r="D276" s="325"/>
      <c r="E276" s="392"/>
    </row>
    <row r="277" spans="1:5" ht="12.75" customHeight="1">
      <c r="A277" s="61"/>
      <c r="B277" s="61"/>
      <c r="C277" s="325"/>
      <c r="D277" s="325"/>
      <c r="E277" s="392"/>
    </row>
    <row r="278" spans="1:5" ht="12.75" customHeight="1">
      <c r="A278" s="61"/>
      <c r="B278" s="61"/>
      <c r="C278" s="325"/>
      <c r="D278" s="325"/>
      <c r="E278" s="392"/>
    </row>
    <row r="279" spans="1:5" ht="12.75" customHeight="1">
      <c r="A279" s="61"/>
      <c r="B279" s="61"/>
      <c r="C279" s="325"/>
      <c r="D279" s="325"/>
      <c r="E279" s="392"/>
    </row>
    <row r="280" spans="1:5" ht="12.75" customHeight="1">
      <c r="A280" s="61"/>
      <c r="B280" s="61"/>
      <c r="C280" s="325"/>
      <c r="D280" s="325"/>
      <c r="E280" s="392"/>
    </row>
    <row r="281" spans="1:5" ht="12.75" customHeight="1">
      <c r="A281" s="61"/>
      <c r="B281" s="61"/>
      <c r="C281" s="325"/>
      <c r="D281" s="325"/>
      <c r="E281" s="392"/>
    </row>
    <row r="282" spans="1:5" ht="12.75" customHeight="1">
      <c r="A282" s="61"/>
      <c r="B282" s="61"/>
      <c r="C282" s="325"/>
      <c r="D282" s="325"/>
      <c r="E282" s="392"/>
    </row>
    <row r="283" spans="1:5" ht="12.75" customHeight="1">
      <c r="A283" s="61"/>
      <c r="B283" s="61"/>
      <c r="C283" s="325"/>
      <c r="D283" s="325"/>
      <c r="E283" s="392"/>
    </row>
    <row r="284" spans="1:5" ht="12.75" customHeight="1">
      <c r="A284" s="61"/>
      <c r="B284" s="61"/>
      <c r="C284" s="325"/>
      <c r="D284" s="325"/>
      <c r="E284" s="392"/>
    </row>
    <row r="285" spans="1:5" ht="12.75" customHeight="1">
      <c r="A285" s="61"/>
      <c r="B285" s="61"/>
      <c r="C285" s="325"/>
      <c r="D285" s="325"/>
      <c r="E285" s="392"/>
    </row>
    <row r="286" spans="1:5" ht="12.75" customHeight="1">
      <c r="A286" s="61"/>
      <c r="B286" s="61"/>
      <c r="C286" s="325"/>
      <c r="D286" s="325"/>
      <c r="E286" s="392"/>
    </row>
    <row r="287" spans="1:5" ht="12.75" customHeight="1">
      <c r="A287" s="61"/>
      <c r="B287" s="61"/>
      <c r="C287" s="325"/>
      <c r="D287" s="325"/>
      <c r="E287" s="392"/>
    </row>
    <row r="288" spans="1:5" ht="12.75" customHeight="1">
      <c r="A288" s="61"/>
      <c r="B288" s="61"/>
      <c r="C288" s="325"/>
      <c r="D288" s="325"/>
      <c r="E288" s="392"/>
    </row>
    <row r="289" spans="1:5" ht="12.75" customHeight="1">
      <c r="A289" s="61"/>
      <c r="B289" s="61"/>
      <c r="C289" s="325"/>
      <c r="D289" s="325"/>
      <c r="E289" s="392"/>
    </row>
    <row r="290" spans="1:5" ht="12.75" customHeight="1">
      <c r="A290" s="61"/>
      <c r="B290" s="61"/>
      <c r="C290" s="325"/>
      <c r="D290" s="325"/>
      <c r="E290" s="392"/>
    </row>
    <row r="291" spans="1:5" ht="12.75" customHeight="1">
      <c r="A291" s="61"/>
      <c r="B291" s="61"/>
      <c r="C291" s="325"/>
      <c r="D291" s="325"/>
      <c r="E291" s="392"/>
    </row>
    <row r="292" spans="1:5" ht="12.75" customHeight="1">
      <c r="A292" s="61"/>
      <c r="B292" s="61"/>
      <c r="C292" s="325"/>
      <c r="D292" s="325"/>
      <c r="E292" s="392"/>
    </row>
    <row r="293" spans="1:5" ht="12.75" customHeight="1">
      <c r="A293" s="61"/>
      <c r="B293" s="61"/>
      <c r="C293" s="325"/>
      <c r="D293" s="325"/>
      <c r="E293" s="392"/>
    </row>
    <row r="294" spans="1:5" ht="12.75" customHeight="1">
      <c r="A294" s="61"/>
      <c r="B294" s="61"/>
      <c r="C294" s="325"/>
      <c r="D294" s="325"/>
      <c r="E294" s="392"/>
    </row>
    <row r="295" spans="1:5" ht="12.75" customHeight="1">
      <c r="A295" s="61"/>
      <c r="B295" s="61"/>
      <c r="C295" s="325"/>
      <c r="D295" s="325"/>
      <c r="E295" s="392"/>
    </row>
    <row r="296" spans="1:5" ht="12.75" customHeight="1">
      <c r="A296" s="61"/>
      <c r="B296" s="61"/>
      <c r="C296" s="325"/>
      <c r="D296" s="325"/>
      <c r="E296" s="392"/>
    </row>
    <row r="297" spans="1:5" ht="12.75" customHeight="1">
      <c r="A297" s="61"/>
      <c r="B297" s="61"/>
      <c r="C297" s="325"/>
      <c r="D297" s="325"/>
      <c r="E297" s="392"/>
    </row>
    <row r="298" spans="1:5" ht="12.75" customHeight="1">
      <c r="A298" s="61"/>
      <c r="B298" s="61"/>
      <c r="C298" s="325"/>
      <c r="D298" s="325"/>
      <c r="E298" s="392"/>
    </row>
    <row r="299" spans="1:5" ht="12.75" customHeight="1">
      <c r="A299" s="61"/>
      <c r="B299" s="61"/>
      <c r="C299" s="325"/>
      <c r="D299" s="325"/>
      <c r="E299" s="392"/>
    </row>
    <row r="300" spans="1:5" ht="12.75" customHeight="1">
      <c r="A300" s="61"/>
      <c r="B300" s="61"/>
      <c r="C300" s="325"/>
      <c r="D300" s="325"/>
      <c r="E300" s="392"/>
    </row>
    <row r="301" spans="1:5" ht="12.75" customHeight="1">
      <c r="A301" s="61"/>
      <c r="B301" s="61"/>
      <c r="C301" s="325"/>
      <c r="D301" s="325"/>
      <c r="E301" s="392"/>
    </row>
    <row r="302" spans="1:5" ht="12.75" customHeight="1">
      <c r="A302" s="61"/>
      <c r="B302" s="61"/>
      <c r="C302" s="325"/>
      <c r="D302" s="325"/>
      <c r="E302" s="392"/>
    </row>
    <row r="303" spans="1:5" ht="12.75" customHeight="1">
      <c r="A303" s="61"/>
      <c r="B303" s="61"/>
      <c r="C303" s="325"/>
      <c r="D303" s="325"/>
      <c r="E303" s="392"/>
    </row>
    <row r="304" spans="1:5" ht="12.75" customHeight="1">
      <c r="A304" s="61"/>
      <c r="B304" s="61"/>
      <c r="C304" s="325"/>
      <c r="D304" s="325"/>
      <c r="E304" s="392"/>
    </row>
    <row r="305" spans="1:5" ht="12.75" customHeight="1">
      <c r="A305" s="61"/>
      <c r="B305" s="61"/>
      <c r="C305" s="325"/>
      <c r="D305" s="325"/>
      <c r="E305" s="392"/>
    </row>
    <row r="306" spans="1:5" ht="12.75" customHeight="1">
      <c r="A306" s="61"/>
      <c r="B306" s="61"/>
      <c r="C306" s="325"/>
      <c r="D306" s="325"/>
      <c r="E306" s="392"/>
    </row>
    <row r="307" spans="1:5" ht="12.75" customHeight="1">
      <c r="A307" s="61"/>
      <c r="B307" s="61"/>
      <c r="C307" s="325"/>
      <c r="D307" s="325"/>
      <c r="E307" s="392"/>
    </row>
    <row r="308" spans="1:5" ht="12.75" customHeight="1">
      <c r="A308" s="61"/>
      <c r="B308" s="61"/>
      <c r="C308" s="325"/>
      <c r="D308" s="325"/>
      <c r="E308" s="392"/>
    </row>
    <row r="309" spans="1:5" ht="12.75" customHeight="1">
      <c r="A309" s="61"/>
      <c r="B309" s="61"/>
      <c r="C309" s="325"/>
      <c r="D309" s="325"/>
      <c r="E309" s="392"/>
    </row>
    <row r="310" spans="1:5" ht="12.75" customHeight="1">
      <c r="A310" s="61"/>
      <c r="B310" s="61"/>
      <c r="C310" s="325"/>
      <c r="D310" s="325"/>
      <c r="E310" s="392"/>
    </row>
    <row r="311" spans="1:5" ht="12.75" customHeight="1">
      <c r="A311" s="61"/>
      <c r="B311" s="61"/>
      <c r="C311" s="325"/>
      <c r="D311" s="325"/>
      <c r="E311" s="392"/>
    </row>
    <row r="312" spans="1:5" ht="12.75" customHeight="1">
      <c r="A312" s="61"/>
      <c r="B312" s="61"/>
      <c r="C312" s="325"/>
      <c r="D312" s="325"/>
      <c r="E312" s="392"/>
    </row>
    <row r="313" spans="1:5" ht="12.75" customHeight="1">
      <c r="A313" s="61"/>
      <c r="B313" s="61"/>
      <c r="C313" s="325"/>
      <c r="D313" s="325"/>
      <c r="E313" s="392"/>
    </row>
    <row r="314" spans="1:5" ht="12.75" customHeight="1">
      <c r="A314" s="61"/>
      <c r="B314" s="61"/>
      <c r="C314" s="325"/>
      <c r="D314" s="325"/>
      <c r="E314" s="392"/>
    </row>
    <row r="315" spans="1:5" ht="12.75" customHeight="1">
      <c r="A315" s="61"/>
      <c r="B315" s="61"/>
      <c r="C315" s="325"/>
      <c r="D315" s="325"/>
      <c r="E315" s="392"/>
    </row>
    <row r="316" spans="1:5" ht="12.75" customHeight="1">
      <c r="A316" s="61"/>
      <c r="B316" s="61"/>
      <c r="C316" s="325"/>
      <c r="D316" s="325"/>
      <c r="E316" s="392"/>
    </row>
    <row r="317" spans="1:5" ht="12.75" customHeight="1">
      <c r="A317" s="61"/>
      <c r="B317" s="61"/>
      <c r="C317" s="325"/>
      <c r="D317" s="325"/>
      <c r="E317" s="392"/>
    </row>
    <row r="318" spans="1:5" ht="12.75" customHeight="1">
      <c r="A318" s="61"/>
      <c r="B318" s="61"/>
      <c r="C318" s="325"/>
      <c r="D318" s="325"/>
      <c r="E318" s="392"/>
    </row>
    <row r="319" spans="1:5" ht="12.75" customHeight="1">
      <c r="A319" s="61"/>
      <c r="B319" s="61"/>
      <c r="C319" s="325"/>
      <c r="D319" s="325"/>
      <c r="E319" s="392"/>
    </row>
    <row r="320" spans="1:5" ht="12.75" customHeight="1">
      <c r="A320" s="61"/>
      <c r="B320" s="61"/>
      <c r="C320" s="325"/>
      <c r="D320" s="325"/>
      <c r="E320" s="392"/>
    </row>
    <row r="321" spans="1:5" ht="12.75" customHeight="1">
      <c r="A321" s="61"/>
      <c r="B321" s="61"/>
      <c r="C321" s="325"/>
      <c r="D321" s="325"/>
      <c r="E321" s="392"/>
    </row>
    <row r="322" spans="1:5" ht="12.75" customHeight="1">
      <c r="A322" s="61"/>
      <c r="B322" s="61"/>
      <c r="C322" s="325"/>
      <c r="D322" s="325"/>
      <c r="E322" s="392"/>
    </row>
    <row r="323" spans="1:5" ht="12.75" customHeight="1">
      <c r="A323" s="61"/>
      <c r="B323" s="61"/>
      <c r="C323" s="325"/>
      <c r="D323" s="325"/>
      <c r="E323" s="392"/>
    </row>
    <row r="324" spans="1:5" ht="12.75" customHeight="1">
      <c r="A324" s="61"/>
      <c r="B324" s="61"/>
      <c r="C324" s="325"/>
      <c r="D324" s="325"/>
      <c r="E324" s="392"/>
    </row>
    <row r="325" spans="1:5" ht="12.75" customHeight="1">
      <c r="A325" s="61"/>
      <c r="B325" s="61"/>
      <c r="C325" s="325"/>
      <c r="D325" s="325"/>
      <c r="E325" s="392"/>
    </row>
    <row r="326" spans="1:5" ht="12.75" customHeight="1">
      <c r="A326" s="61"/>
      <c r="B326" s="61"/>
      <c r="C326" s="325"/>
      <c r="D326" s="325"/>
      <c r="E326" s="392"/>
    </row>
    <row r="327" spans="1:5" ht="12.75" customHeight="1">
      <c r="A327" s="61"/>
      <c r="B327" s="61"/>
      <c r="C327" s="325"/>
      <c r="D327" s="325"/>
      <c r="E327" s="392"/>
    </row>
    <row r="328" spans="1:5" ht="12.75" customHeight="1">
      <c r="A328" s="61"/>
      <c r="B328" s="61"/>
      <c r="C328" s="325"/>
      <c r="D328" s="325"/>
      <c r="E328" s="392"/>
    </row>
    <row r="329" spans="1:5" ht="12.75" customHeight="1">
      <c r="A329" s="61"/>
      <c r="B329" s="61"/>
      <c r="C329" s="325"/>
      <c r="D329" s="325"/>
      <c r="E329" s="392"/>
    </row>
    <row r="330" spans="1:5" ht="12.75" customHeight="1">
      <c r="A330" s="61"/>
      <c r="B330" s="61"/>
      <c r="C330" s="325"/>
      <c r="D330" s="325"/>
      <c r="E330" s="392"/>
    </row>
    <row r="331" spans="1:5" ht="12.75" customHeight="1">
      <c r="A331" s="61"/>
      <c r="B331" s="61"/>
      <c r="C331" s="325"/>
      <c r="D331" s="325"/>
      <c r="E331" s="392"/>
    </row>
    <row r="332" spans="1:5" ht="12.75" customHeight="1">
      <c r="A332" s="61"/>
      <c r="B332" s="61"/>
      <c r="C332" s="325"/>
      <c r="D332" s="325"/>
      <c r="E332" s="392"/>
    </row>
    <row r="333" spans="1:5" ht="12.75" customHeight="1">
      <c r="A333" s="61"/>
      <c r="B333" s="61"/>
      <c r="C333" s="325"/>
      <c r="D333" s="325"/>
      <c r="E333" s="392"/>
    </row>
    <row r="334" spans="1:5" ht="12.75" customHeight="1">
      <c r="A334" s="61"/>
      <c r="B334" s="61"/>
      <c r="C334" s="325"/>
      <c r="D334" s="325"/>
      <c r="E334" s="392"/>
    </row>
    <row r="335" spans="1:5" ht="12.75" customHeight="1">
      <c r="A335" s="61"/>
      <c r="B335" s="61"/>
      <c r="C335" s="325"/>
      <c r="D335" s="325"/>
      <c r="E335" s="392"/>
    </row>
    <row r="336" spans="1:5" ht="12.75" customHeight="1">
      <c r="A336" s="61"/>
      <c r="B336" s="61"/>
      <c r="C336" s="325"/>
      <c r="D336" s="325"/>
      <c r="E336" s="392"/>
    </row>
    <row r="337" spans="1:5" ht="12.75" customHeight="1">
      <c r="A337" s="61"/>
      <c r="B337" s="61"/>
      <c r="C337" s="325"/>
      <c r="D337" s="325"/>
      <c r="E337" s="392"/>
    </row>
    <row r="338" spans="1:5" ht="12.75" customHeight="1">
      <c r="A338" s="61"/>
      <c r="B338" s="61"/>
      <c r="C338" s="325"/>
      <c r="D338" s="325"/>
      <c r="E338" s="392"/>
    </row>
    <row r="339" spans="1:5" ht="12.75" customHeight="1">
      <c r="A339" s="61"/>
      <c r="B339" s="61"/>
      <c r="C339" s="325"/>
      <c r="D339" s="325"/>
      <c r="E339" s="392"/>
    </row>
    <row r="340" spans="1:5" ht="12.75" customHeight="1">
      <c r="A340" s="61"/>
      <c r="B340" s="61"/>
      <c r="C340" s="325"/>
      <c r="D340" s="325"/>
      <c r="E340" s="392"/>
    </row>
    <row r="341" spans="1:5" ht="12.75" customHeight="1">
      <c r="A341" s="61"/>
      <c r="B341" s="61"/>
      <c r="C341" s="325"/>
      <c r="D341" s="325"/>
      <c r="E341" s="392"/>
    </row>
    <row r="342" spans="1:5" ht="12.75" customHeight="1">
      <c r="A342" s="61"/>
      <c r="B342" s="61"/>
      <c r="C342" s="325"/>
      <c r="D342" s="325"/>
      <c r="E342" s="392"/>
    </row>
    <row r="343" spans="1:5" ht="12.75" customHeight="1">
      <c r="A343" s="61"/>
      <c r="B343" s="61"/>
      <c r="C343" s="325"/>
      <c r="D343" s="325"/>
      <c r="E343" s="392"/>
    </row>
    <row r="344" spans="1:5" ht="12.75" customHeight="1">
      <c r="A344" s="61"/>
      <c r="B344" s="61"/>
      <c r="C344" s="325"/>
      <c r="D344" s="325"/>
      <c r="E344" s="392"/>
    </row>
    <row r="345" spans="1:5" ht="12.75" customHeight="1">
      <c r="A345" s="61"/>
      <c r="B345" s="61"/>
      <c r="C345" s="325"/>
      <c r="D345" s="325"/>
      <c r="E345" s="392"/>
    </row>
    <row r="346" spans="1:5" ht="12.75" customHeight="1">
      <c r="A346" s="61"/>
      <c r="B346" s="61"/>
      <c r="C346" s="325"/>
      <c r="D346" s="325"/>
      <c r="E346" s="392"/>
    </row>
    <row r="347" spans="1:5" ht="12.75" customHeight="1">
      <c r="A347" s="61"/>
      <c r="B347" s="61"/>
      <c r="C347" s="325"/>
      <c r="D347" s="325"/>
      <c r="E347" s="392"/>
    </row>
    <row r="348" spans="1:5" ht="12.75" customHeight="1">
      <c r="A348" s="61"/>
      <c r="B348" s="61"/>
      <c r="C348" s="325"/>
      <c r="D348" s="325"/>
      <c r="E348" s="392"/>
    </row>
    <row r="349" spans="1:5" ht="12.75" customHeight="1">
      <c r="A349" s="61"/>
      <c r="B349" s="61"/>
      <c r="C349" s="325"/>
      <c r="D349" s="325"/>
      <c r="E349" s="392"/>
    </row>
    <row r="350" spans="1:5" ht="12.75" customHeight="1">
      <c r="A350" s="61"/>
      <c r="B350" s="61"/>
      <c r="C350" s="325"/>
      <c r="D350" s="325"/>
      <c r="E350" s="392"/>
    </row>
    <row r="351" spans="1:5" ht="12.75" customHeight="1">
      <c r="A351" s="61"/>
      <c r="B351" s="61"/>
      <c r="C351" s="325"/>
      <c r="D351" s="325"/>
      <c r="E351" s="392"/>
    </row>
    <row r="352" spans="1:5" ht="12.75" customHeight="1">
      <c r="A352" s="61"/>
      <c r="B352" s="61"/>
      <c r="C352" s="325"/>
      <c r="D352" s="325"/>
      <c r="E352" s="392"/>
    </row>
    <row r="353" spans="1:5" ht="12.75" customHeight="1">
      <c r="A353" s="61"/>
      <c r="B353" s="61"/>
      <c r="C353" s="325"/>
      <c r="D353" s="325"/>
      <c r="E353" s="392"/>
    </row>
    <row r="354" spans="1:5" ht="12.75" customHeight="1">
      <c r="A354" s="61"/>
      <c r="B354" s="61"/>
      <c r="C354" s="325"/>
      <c r="D354" s="325"/>
      <c r="E354" s="392"/>
    </row>
    <row r="355" spans="1:5" ht="12.75" customHeight="1">
      <c r="A355" s="61"/>
      <c r="B355" s="61"/>
      <c r="C355" s="325"/>
      <c r="D355" s="325"/>
      <c r="E355" s="392"/>
    </row>
    <row r="356" spans="1:5" ht="12.75" customHeight="1">
      <c r="A356" s="61"/>
      <c r="B356" s="61"/>
      <c r="C356" s="325"/>
      <c r="D356" s="325"/>
      <c r="E356" s="392"/>
    </row>
    <row r="357" spans="1:5" ht="12.75" customHeight="1">
      <c r="A357" s="61"/>
      <c r="B357" s="61"/>
      <c r="C357" s="325"/>
      <c r="D357" s="325"/>
      <c r="E357" s="392"/>
    </row>
    <row r="358" spans="1:5" ht="12.75" customHeight="1">
      <c r="A358" s="61"/>
      <c r="B358" s="61"/>
      <c r="C358" s="325"/>
      <c r="D358" s="325"/>
      <c r="E358" s="392"/>
    </row>
    <row r="359" spans="1:5" ht="12.75" customHeight="1">
      <c r="A359" s="61"/>
      <c r="B359" s="61"/>
      <c r="C359" s="325"/>
      <c r="D359" s="325"/>
      <c r="E359" s="392"/>
    </row>
    <row r="360" spans="1:5" ht="12.75" customHeight="1">
      <c r="A360" s="61"/>
      <c r="B360" s="61"/>
      <c r="C360" s="325"/>
      <c r="D360" s="325"/>
      <c r="E360" s="392"/>
    </row>
    <row r="361" spans="1:5" ht="12.75" customHeight="1">
      <c r="A361" s="61"/>
      <c r="B361" s="61"/>
      <c r="C361" s="325"/>
      <c r="D361" s="325"/>
      <c r="E361" s="392"/>
    </row>
    <row r="362" spans="1:5" ht="12.75" customHeight="1">
      <c r="A362" s="61"/>
      <c r="B362" s="61"/>
      <c r="C362" s="325"/>
      <c r="D362" s="325"/>
      <c r="E362" s="392"/>
    </row>
    <row r="363" spans="1:5" ht="12.75" customHeight="1">
      <c r="A363" s="61"/>
      <c r="B363" s="61"/>
      <c r="C363" s="325"/>
      <c r="D363" s="325"/>
      <c r="E363" s="392"/>
    </row>
    <row r="364" spans="1:5" ht="12.75" customHeight="1">
      <c r="A364" s="61"/>
      <c r="B364" s="61"/>
      <c r="C364" s="325"/>
      <c r="D364" s="325"/>
      <c r="E364" s="392"/>
    </row>
    <row r="365" spans="1:5" ht="12.75" customHeight="1">
      <c r="A365" s="61"/>
      <c r="B365" s="61"/>
      <c r="C365" s="325"/>
      <c r="D365" s="325"/>
      <c r="E365" s="392"/>
    </row>
    <row r="366" spans="1:5" ht="12.75" customHeight="1">
      <c r="A366" s="61"/>
      <c r="B366" s="61"/>
      <c r="C366" s="325"/>
      <c r="D366" s="325"/>
      <c r="E366" s="392"/>
    </row>
    <row r="367" spans="1:5" ht="12.75" customHeight="1">
      <c r="A367" s="61"/>
      <c r="B367" s="61"/>
      <c r="C367" s="325"/>
      <c r="D367" s="325"/>
      <c r="E367" s="392"/>
    </row>
    <row r="368" spans="1:5" ht="12.75" customHeight="1">
      <c r="A368" s="61"/>
      <c r="B368" s="61"/>
      <c r="C368" s="325"/>
      <c r="D368" s="325"/>
      <c r="E368" s="392"/>
    </row>
    <row r="369" spans="1:5" ht="12.75" customHeight="1">
      <c r="A369" s="61"/>
      <c r="B369" s="61"/>
      <c r="C369" s="325"/>
      <c r="D369" s="325"/>
      <c r="E369" s="392"/>
    </row>
    <row r="370" spans="1:5" ht="12.75" customHeight="1">
      <c r="A370" s="61"/>
      <c r="B370" s="61"/>
      <c r="C370" s="325"/>
      <c r="D370" s="325"/>
      <c r="E370" s="392"/>
    </row>
    <row r="371" spans="1:5" ht="12.75" customHeight="1">
      <c r="A371" s="61"/>
      <c r="B371" s="61"/>
      <c r="C371" s="325"/>
      <c r="D371" s="325"/>
      <c r="E371" s="392"/>
    </row>
    <row r="372" spans="1:5" ht="12.75" customHeight="1">
      <c r="A372" s="61"/>
      <c r="B372" s="61"/>
      <c r="C372" s="325"/>
      <c r="D372" s="325"/>
      <c r="E372" s="392"/>
    </row>
    <row r="373" spans="1:5" ht="12.75" customHeight="1">
      <c r="A373" s="61"/>
      <c r="B373" s="61"/>
      <c r="C373" s="325"/>
      <c r="D373" s="325"/>
      <c r="E373" s="392"/>
    </row>
    <row r="374" spans="1:5" ht="12.75" customHeight="1">
      <c r="A374" s="61"/>
      <c r="B374" s="61"/>
      <c r="C374" s="325"/>
      <c r="D374" s="325"/>
      <c r="E374" s="392"/>
    </row>
    <row r="375" spans="1:5" ht="12.75" customHeight="1">
      <c r="A375" s="61"/>
      <c r="B375" s="61"/>
      <c r="C375" s="325"/>
      <c r="D375" s="325"/>
      <c r="E375" s="392"/>
    </row>
    <row r="376" spans="1:5" ht="12.75" customHeight="1">
      <c r="A376" s="61"/>
      <c r="B376" s="61"/>
      <c r="C376" s="325"/>
      <c r="D376" s="325"/>
      <c r="E376" s="392"/>
    </row>
    <row r="377" spans="1:5" ht="12.75" customHeight="1">
      <c r="A377" s="61"/>
      <c r="B377" s="61"/>
      <c r="C377" s="325"/>
      <c r="D377" s="325"/>
      <c r="E377" s="392"/>
    </row>
    <row r="378" spans="1:5" ht="12.75" customHeight="1">
      <c r="A378" s="61"/>
      <c r="B378" s="61"/>
      <c r="C378" s="325"/>
      <c r="D378" s="325"/>
      <c r="E378" s="392"/>
    </row>
    <row r="379" spans="1:5" ht="12.75" customHeight="1">
      <c r="A379" s="61"/>
      <c r="B379" s="61"/>
      <c r="C379" s="325"/>
      <c r="D379" s="325"/>
      <c r="E379" s="392"/>
    </row>
    <row r="380" spans="1:5" ht="12.75" customHeight="1">
      <c r="A380" s="61"/>
      <c r="B380" s="61"/>
      <c r="C380" s="325"/>
      <c r="D380" s="325"/>
      <c r="E380" s="392"/>
    </row>
    <row r="381" spans="1:5" ht="12.75" customHeight="1">
      <c r="A381" s="61"/>
      <c r="B381" s="61"/>
      <c r="C381" s="325"/>
      <c r="D381" s="325"/>
      <c r="E381" s="392"/>
    </row>
    <row r="382" spans="1:5" ht="12.75" customHeight="1">
      <c r="A382" s="61"/>
      <c r="B382" s="61"/>
      <c r="C382" s="325"/>
      <c r="D382" s="325"/>
      <c r="E382" s="392"/>
    </row>
    <row r="383" spans="1:5" ht="12.75" customHeight="1">
      <c r="A383" s="61"/>
      <c r="B383" s="61"/>
      <c r="C383" s="325"/>
      <c r="D383" s="325"/>
      <c r="E383" s="392"/>
    </row>
    <row r="384" spans="1:5" ht="12.75" customHeight="1">
      <c r="A384" s="61"/>
      <c r="B384" s="61"/>
      <c r="C384" s="325"/>
      <c r="D384" s="325"/>
      <c r="E384" s="392"/>
    </row>
    <row r="385" spans="1:5" ht="12.75" customHeight="1">
      <c r="A385" s="61"/>
      <c r="B385" s="61"/>
      <c r="C385" s="325"/>
      <c r="D385" s="325"/>
      <c r="E385" s="392"/>
    </row>
    <row r="386" spans="1:5" ht="12.75" customHeight="1">
      <c r="A386" s="61"/>
      <c r="B386" s="61"/>
      <c r="C386" s="325"/>
      <c r="D386" s="325"/>
      <c r="E386" s="392"/>
    </row>
    <row r="387" spans="1:5" ht="12.75" customHeight="1">
      <c r="A387" s="61"/>
      <c r="B387" s="61"/>
      <c r="C387" s="325"/>
      <c r="D387" s="325"/>
      <c r="E387" s="392"/>
    </row>
    <row r="388" spans="1:5" ht="12.75" customHeight="1">
      <c r="A388" s="61"/>
      <c r="B388" s="61"/>
      <c r="C388" s="325"/>
      <c r="D388" s="325"/>
      <c r="E388" s="392"/>
    </row>
    <row r="389" spans="1:5" ht="12.75" customHeight="1">
      <c r="A389" s="61"/>
      <c r="B389" s="61"/>
      <c r="C389" s="325"/>
      <c r="D389" s="325"/>
      <c r="E389" s="392"/>
    </row>
    <row r="390" spans="1:5" ht="12.75" customHeight="1">
      <c r="A390" s="61"/>
      <c r="B390" s="61"/>
      <c r="C390" s="325"/>
      <c r="D390" s="325"/>
      <c r="E390" s="392"/>
    </row>
    <row r="391" spans="1:5" ht="12.75" customHeight="1">
      <c r="A391" s="61"/>
      <c r="B391" s="61"/>
      <c r="C391" s="325"/>
      <c r="D391" s="325"/>
      <c r="E391" s="392"/>
    </row>
    <row r="392" spans="1:5" ht="12.75" customHeight="1">
      <c r="A392" s="61"/>
      <c r="B392" s="61"/>
      <c r="C392" s="325"/>
      <c r="D392" s="325"/>
      <c r="E392" s="392"/>
    </row>
    <row r="393" spans="1:5" ht="12.75" customHeight="1">
      <c r="A393" s="61"/>
      <c r="B393" s="61"/>
      <c r="C393" s="325"/>
      <c r="D393" s="325"/>
      <c r="E393" s="392"/>
    </row>
    <row r="394" spans="1:5" ht="12.75" customHeight="1">
      <c r="A394" s="61"/>
      <c r="B394" s="61"/>
      <c r="C394" s="325"/>
      <c r="D394" s="325"/>
      <c r="E394" s="392"/>
    </row>
    <row r="395" spans="1:5" ht="12.75" customHeight="1">
      <c r="A395" s="61"/>
      <c r="B395" s="61"/>
      <c r="C395" s="325"/>
      <c r="D395" s="325"/>
      <c r="E395" s="392"/>
    </row>
    <row r="396" spans="1:5" ht="12.75" customHeight="1">
      <c r="A396" s="61"/>
      <c r="B396" s="61"/>
      <c r="C396" s="325"/>
      <c r="D396" s="325"/>
      <c r="E396" s="392"/>
    </row>
    <row r="397" spans="1:5" ht="12.75" customHeight="1">
      <c r="A397" s="61"/>
      <c r="B397" s="61"/>
      <c r="C397" s="325"/>
      <c r="D397" s="325"/>
      <c r="E397" s="392"/>
    </row>
    <row r="398" spans="1:5" ht="12.75" customHeight="1">
      <c r="A398" s="61"/>
      <c r="B398" s="61"/>
      <c r="C398" s="325"/>
      <c r="D398" s="325"/>
      <c r="E398" s="392"/>
    </row>
    <row r="399" spans="1:5" ht="12.75" customHeight="1">
      <c r="A399" s="61"/>
      <c r="B399" s="61"/>
      <c r="C399" s="325"/>
      <c r="D399" s="325"/>
      <c r="E399" s="392"/>
    </row>
    <row r="400" spans="1:5" ht="12.75" customHeight="1">
      <c r="A400" s="61"/>
      <c r="B400" s="61"/>
      <c r="C400" s="325"/>
      <c r="D400" s="325"/>
      <c r="E400" s="392"/>
    </row>
    <row r="401" spans="1:5" ht="12.75" customHeight="1">
      <c r="A401" s="61"/>
      <c r="B401" s="61"/>
      <c r="C401" s="325"/>
      <c r="D401" s="325"/>
      <c r="E401" s="392"/>
    </row>
    <row r="402" spans="1:5" ht="12.75" customHeight="1">
      <c r="A402" s="61"/>
      <c r="B402" s="61"/>
      <c r="C402" s="325"/>
      <c r="D402" s="325"/>
      <c r="E402" s="392"/>
    </row>
    <row r="403" spans="1:5" ht="12.75" customHeight="1">
      <c r="A403" s="61"/>
      <c r="B403" s="61"/>
      <c r="C403" s="325"/>
      <c r="D403" s="325"/>
      <c r="E403" s="392"/>
    </row>
    <row r="404" spans="1:5" ht="12.75" customHeight="1">
      <c r="A404" s="61"/>
      <c r="B404" s="61"/>
      <c r="C404" s="325"/>
      <c r="D404" s="325"/>
      <c r="E404" s="392"/>
    </row>
    <row r="405" spans="1:5" ht="12.75" customHeight="1">
      <c r="A405" s="61"/>
      <c r="B405" s="61"/>
      <c r="C405" s="325"/>
      <c r="D405" s="325"/>
      <c r="E405" s="392"/>
    </row>
    <row r="406" spans="1:5" ht="12.75" customHeight="1">
      <c r="A406" s="61"/>
      <c r="B406" s="61"/>
      <c r="C406" s="325"/>
      <c r="D406" s="325"/>
      <c r="E406" s="392"/>
    </row>
    <row r="407" spans="1:5" ht="12.75" customHeight="1">
      <c r="A407" s="61"/>
      <c r="B407" s="61"/>
      <c r="C407" s="325"/>
      <c r="D407" s="325"/>
      <c r="E407" s="392"/>
    </row>
    <row r="408" spans="1:5" ht="12.75" customHeight="1">
      <c r="A408" s="61"/>
      <c r="B408" s="61"/>
      <c r="C408" s="325"/>
      <c r="D408" s="325"/>
      <c r="E408" s="392"/>
    </row>
    <row r="409" spans="1:5" ht="12.75" customHeight="1">
      <c r="A409" s="61"/>
      <c r="B409" s="61"/>
      <c r="C409" s="325"/>
      <c r="D409" s="325"/>
      <c r="E409" s="392"/>
    </row>
    <row r="410" spans="1:5" ht="12.75" customHeight="1">
      <c r="A410" s="61"/>
      <c r="B410" s="61"/>
      <c r="C410" s="325"/>
      <c r="D410" s="325"/>
      <c r="E410" s="392"/>
    </row>
    <row r="411" spans="1:5" ht="12.75" customHeight="1">
      <c r="A411" s="61"/>
      <c r="B411" s="61"/>
      <c r="C411" s="325"/>
      <c r="D411" s="325"/>
      <c r="E411" s="392"/>
    </row>
    <row r="412" spans="1:5" ht="12.75" customHeight="1">
      <c r="A412" s="61"/>
      <c r="B412" s="61"/>
      <c r="C412" s="325"/>
      <c r="D412" s="325"/>
      <c r="E412" s="392"/>
    </row>
    <row r="413" spans="1:5" ht="12.75" customHeight="1">
      <c r="A413" s="61"/>
      <c r="B413" s="61"/>
      <c r="C413" s="325"/>
      <c r="D413" s="325"/>
      <c r="E413" s="392"/>
    </row>
    <row r="414" spans="1:5" ht="12.75" customHeight="1">
      <c r="A414" s="61"/>
      <c r="B414" s="61"/>
      <c r="C414" s="325"/>
      <c r="D414" s="325"/>
      <c r="E414" s="392"/>
    </row>
    <row r="415" spans="1:5" ht="12.75" customHeight="1">
      <c r="A415" s="61"/>
      <c r="B415" s="61"/>
      <c r="C415" s="325"/>
      <c r="D415" s="325"/>
      <c r="E415" s="392"/>
    </row>
    <row r="416" spans="1:5" ht="12.75" customHeight="1">
      <c r="A416" s="61"/>
      <c r="B416" s="61"/>
      <c r="C416" s="325"/>
      <c r="D416" s="325"/>
      <c r="E416" s="392"/>
    </row>
    <row r="417" spans="1:5" ht="12.75" customHeight="1">
      <c r="A417" s="61"/>
      <c r="B417" s="61"/>
      <c r="C417" s="325"/>
      <c r="D417" s="325"/>
      <c r="E417" s="392"/>
    </row>
    <row r="418" spans="1:5" ht="12.75" customHeight="1">
      <c r="A418" s="61"/>
      <c r="B418" s="61"/>
      <c r="C418" s="325"/>
      <c r="D418" s="325"/>
      <c r="E418" s="392"/>
    </row>
    <row r="419" spans="1:5" ht="12.75" customHeight="1">
      <c r="A419" s="61"/>
      <c r="B419" s="61"/>
      <c r="C419" s="325"/>
      <c r="D419" s="325"/>
      <c r="E419" s="392"/>
    </row>
    <row r="420" spans="1:5" ht="12.75" customHeight="1">
      <c r="A420" s="61"/>
      <c r="B420" s="61"/>
      <c r="C420" s="325"/>
      <c r="D420" s="325"/>
      <c r="E420" s="392"/>
    </row>
    <row r="421" spans="1:5" ht="12.75" customHeight="1">
      <c r="A421" s="61"/>
      <c r="B421" s="61"/>
      <c r="C421" s="325"/>
      <c r="D421" s="325"/>
      <c r="E421" s="392"/>
    </row>
    <row r="422" spans="1:5" ht="12.75" customHeight="1">
      <c r="A422" s="61"/>
      <c r="B422" s="61"/>
      <c r="C422" s="325"/>
      <c r="D422" s="325"/>
      <c r="E422" s="392"/>
    </row>
  </sheetData>
  <sheetProtection/>
  <mergeCells count="18">
    <mergeCell ref="A13:B13"/>
    <mergeCell ref="A15:B15"/>
    <mergeCell ref="A17:B17"/>
    <mergeCell ref="A19:B19"/>
    <mergeCell ref="A29:B29"/>
    <mergeCell ref="A30:B30"/>
    <mergeCell ref="A5:B5"/>
    <mergeCell ref="A6:B6"/>
    <mergeCell ref="A7:B7"/>
    <mergeCell ref="A9:B9"/>
    <mergeCell ref="A11:B11"/>
    <mergeCell ref="A45:B45"/>
    <mergeCell ref="A31:B31"/>
    <mergeCell ref="A33:B33"/>
    <mergeCell ref="A36:B36"/>
    <mergeCell ref="A38:B38"/>
    <mergeCell ref="A40:B40"/>
    <mergeCell ref="A42:B42"/>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8.796875" defaultRowHeight="14.25"/>
  <cols>
    <col min="1" max="1" width="13.59765625" style="1" customWidth="1"/>
    <col min="2" max="3" width="15.59765625" style="1" customWidth="1"/>
    <col min="4" max="4" width="15" style="1" bestFit="1" customWidth="1"/>
    <col min="5" max="5" width="14.19921875" style="1" customWidth="1"/>
    <col min="6" max="6" width="7.3984375" style="1" customWidth="1"/>
    <col min="7" max="7" width="10.69921875" style="1" customWidth="1"/>
    <col min="8" max="16384" width="9" style="1" customWidth="1"/>
  </cols>
  <sheetData>
    <row r="1" spans="1:7" ht="15" customHeight="1">
      <c r="A1" s="43" t="s">
        <v>440</v>
      </c>
      <c r="B1" s="35"/>
      <c r="C1" s="35"/>
      <c r="D1" s="35"/>
      <c r="E1" s="35"/>
      <c r="F1" s="35"/>
      <c r="G1" s="36"/>
    </row>
    <row r="2" spans="1:7" ht="9.75" customHeight="1" thickBot="1">
      <c r="A2" s="39"/>
      <c r="B2" s="39"/>
      <c r="C2" s="39"/>
      <c r="D2" s="39"/>
      <c r="E2" s="39"/>
      <c r="F2" s="39"/>
      <c r="G2" s="39"/>
    </row>
    <row r="3" spans="1:7" ht="15" customHeight="1" thickTop="1">
      <c r="A3" s="148" t="s">
        <v>441</v>
      </c>
      <c r="B3" s="593" t="s">
        <v>442</v>
      </c>
      <c r="C3" s="593" t="s">
        <v>443</v>
      </c>
      <c r="D3" s="593" t="s">
        <v>444</v>
      </c>
      <c r="E3" s="593" t="s">
        <v>445</v>
      </c>
      <c r="F3" s="650" t="s">
        <v>446</v>
      </c>
      <c r="G3" s="595" t="s">
        <v>447</v>
      </c>
    </row>
    <row r="4" spans="1:7" ht="15" customHeight="1">
      <c r="A4" s="166" t="s">
        <v>448</v>
      </c>
      <c r="B4" s="594"/>
      <c r="C4" s="594"/>
      <c r="D4" s="594"/>
      <c r="E4" s="594"/>
      <c r="F4" s="594"/>
      <c r="G4" s="596"/>
    </row>
    <row r="5" spans="1:7" ht="18" customHeight="1">
      <c r="A5" s="294">
        <v>27</v>
      </c>
      <c r="B5" s="866">
        <v>50355939471</v>
      </c>
      <c r="C5" s="866">
        <v>46467405249</v>
      </c>
      <c r="D5" s="866">
        <v>532444246</v>
      </c>
      <c r="E5" s="866">
        <v>3364008098</v>
      </c>
      <c r="F5" s="893">
        <v>92.27790353461798</v>
      </c>
      <c r="G5" s="866">
        <v>7918122</v>
      </c>
    </row>
    <row r="6" spans="1:7" ht="18" customHeight="1">
      <c r="A6" s="163">
        <v>28</v>
      </c>
      <c r="B6" s="866">
        <v>50611672258</v>
      </c>
      <c r="C6" s="866">
        <v>47203111637</v>
      </c>
      <c r="D6" s="866">
        <v>1120011661</v>
      </c>
      <c r="E6" s="866">
        <v>2296930859</v>
      </c>
      <c r="F6" s="893">
        <v>93.26526773582111</v>
      </c>
      <c r="G6" s="866">
        <v>8381899</v>
      </c>
    </row>
    <row r="7" spans="1:7" ht="18" customHeight="1">
      <c r="A7" s="568">
        <v>29</v>
      </c>
      <c r="B7" s="894">
        <v>50404113424</v>
      </c>
      <c r="C7" s="894">
        <v>47924343433</v>
      </c>
      <c r="D7" s="894">
        <v>596628366</v>
      </c>
      <c r="E7" s="894">
        <v>1893022347</v>
      </c>
      <c r="F7" s="895">
        <v>95.08</v>
      </c>
      <c r="G7" s="894">
        <v>9880722</v>
      </c>
    </row>
    <row r="8" spans="1:7" ht="15" customHeight="1">
      <c r="A8" s="408"/>
      <c r="B8" s="894"/>
      <c r="C8" s="894"/>
      <c r="D8" s="894"/>
      <c r="E8" s="894"/>
      <c r="F8" s="895"/>
      <c r="G8" s="894"/>
    </row>
    <row r="9" spans="1:7" ht="18" customHeight="1">
      <c r="A9" s="409" t="s">
        <v>449</v>
      </c>
      <c r="B9" s="896">
        <v>45038215436</v>
      </c>
      <c r="C9" s="897">
        <v>42627071044</v>
      </c>
      <c r="D9" s="898">
        <v>589491655</v>
      </c>
      <c r="E9" s="896">
        <v>1831209359</v>
      </c>
      <c r="F9" s="899">
        <v>94.65</v>
      </c>
      <c r="G9" s="896">
        <v>9556622</v>
      </c>
    </row>
    <row r="10" spans="1:7" ht="18" customHeight="1">
      <c r="A10" s="163" t="s">
        <v>450</v>
      </c>
      <c r="B10" s="896">
        <v>529361816</v>
      </c>
      <c r="C10" s="896">
        <v>460736217</v>
      </c>
      <c r="D10" s="896">
        <v>7136711</v>
      </c>
      <c r="E10" s="896">
        <v>61812988</v>
      </c>
      <c r="F10" s="899">
        <v>87.04</v>
      </c>
      <c r="G10" s="896">
        <v>324100</v>
      </c>
    </row>
    <row r="11" spans="1:7" ht="18" customHeight="1">
      <c r="A11" s="410" t="s">
        <v>296</v>
      </c>
      <c r="B11" s="900">
        <v>4836536172</v>
      </c>
      <c r="C11" s="900">
        <v>4836536172</v>
      </c>
      <c r="D11" s="901">
        <v>0</v>
      </c>
      <c r="E11" s="902">
        <v>0</v>
      </c>
      <c r="F11" s="903">
        <v>100</v>
      </c>
      <c r="G11" s="901">
        <v>0</v>
      </c>
    </row>
    <row r="12" spans="1:7" ht="15" customHeight="1">
      <c r="A12" s="178" t="s">
        <v>451</v>
      </c>
      <c r="B12" s="29"/>
      <c r="C12" s="29"/>
      <c r="D12" s="29"/>
      <c r="E12" s="29"/>
      <c r="F12" s="29"/>
      <c r="G12" s="53" t="s">
        <v>612</v>
      </c>
    </row>
    <row r="13" spans="1:7" ht="13.5">
      <c r="A13" s="411"/>
      <c r="C13" s="5"/>
      <c r="D13" s="5"/>
      <c r="E13" s="5"/>
      <c r="F13" s="5"/>
      <c r="G13" s="53" t="s">
        <v>452</v>
      </c>
    </row>
    <row r="15" ht="13.5" customHeight="1"/>
    <row r="16" spans="2:5" s="40" customFormat="1" ht="13.5" customHeight="1">
      <c r="B16" s="1"/>
      <c r="C16" s="1"/>
      <c r="D16" s="1"/>
      <c r="E16" s="1"/>
    </row>
    <row r="17" ht="13.5" customHeight="1"/>
  </sheetData>
  <sheetProtection/>
  <mergeCells count="6">
    <mergeCell ref="B3:B4"/>
    <mergeCell ref="C3:C4"/>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W32"/>
  <sheetViews>
    <sheetView zoomScalePageLayoutView="0" workbookViewId="0" topLeftCell="A1">
      <selection activeCell="A1" sqref="A1"/>
    </sheetView>
  </sheetViews>
  <sheetFormatPr defaultColWidth="8.796875" defaultRowHeight="14.25"/>
  <cols>
    <col min="1" max="1" width="10.59765625" style="35" customWidth="1"/>
    <col min="2" max="2" width="11.59765625" style="61" customWidth="1"/>
    <col min="3" max="3" width="14.3984375" style="61" customWidth="1"/>
    <col min="4" max="4" width="12.09765625" style="61" customWidth="1"/>
    <col min="5" max="5" width="14.3984375" style="61" customWidth="1"/>
    <col min="6" max="6" width="12.09765625" style="61" customWidth="1"/>
    <col min="7" max="7" width="14.3984375" style="61" customWidth="1"/>
    <col min="8" max="9" width="8.3984375" style="61" customWidth="1"/>
    <col min="10" max="10" width="8.8984375" style="61" customWidth="1"/>
    <col min="11" max="11" width="9.09765625" style="61" customWidth="1"/>
    <col min="12" max="16384" width="9" style="61" customWidth="1"/>
  </cols>
  <sheetData>
    <row r="1" ht="15" customHeight="1">
      <c r="A1" s="43" t="s">
        <v>453</v>
      </c>
    </row>
    <row r="2" spans="1:7" s="1" customFormat="1" ht="9.75" customHeight="1" thickBot="1">
      <c r="A2" s="39"/>
      <c r="B2" s="39"/>
      <c r="C2" s="39"/>
      <c r="D2" s="39"/>
      <c r="E2" s="39"/>
      <c r="F2" s="39"/>
      <c r="G2" s="39"/>
    </row>
    <row r="3" spans="1:7" s="134" customFormat="1" ht="16.5" customHeight="1" thickTop="1">
      <c r="A3" s="148" t="s">
        <v>61</v>
      </c>
      <c r="B3" s="412" t="s">
        <v>454</v>
      </c>
      <c r="C3" s="413"/>
      <c r="D3" s="412" t="s">
        <v>455</v>
      </c>
      <c r="E3" s="413"/>
      <c r="F3" s="414" t="s">
        <v>456</v>
      </c>
      <c r="G3" s="412"/>
    </row>
    <row r="4" spans="1:7" s="134" customFormat="1" ht="16.5" customHeight="1">
      <c r="A4" s="216" t="s">
        <v>48</v>
      </c>
      <c r="B4" s="415" t="s">
        <v>457</v>
      </c>
      <c r="C4" s="415" t="s">
        <v>458</v>
      </c>
      <c r="D4" s="415" t="s">
        <v>457</v>
      </c>
      <c r="E4" s="415" t="s">
        <v>458</v>
      </c>
      <c r="F4" s="415" t="s">
        <v>457</v>
      </c>
      <c r="G4" s="416" t="s">
        <v>458</v>
      </c>
    </row>
    <row r="5" spans="1:7" s="134" customFormat="1" ht="18" customHeight="1">
      <c r="A5" s="417" t="s">
        <v>459</v>
      </c>
      <c r="B5" s="418">
        <v>322362</v>
      </c>
      <c r="C5" s="418">
        <v>40639547</v>
      </c>
      <c r="D5" s="418">
        <v>118761</v>
      </c>
      <c r="E5" s="418">
        <v>13288524</v>
      </c>
      <c r="F5" s="418">
        <v>203601</v>
      </c>
      <c r="G5" s="419">
        <v>27351023</v>
      </c>
    </row>
    <row r="6" spans="1:7" s="421" customFormat="1" ht="18" customHeight="1">
      <c r="A6" s="420" t="s">
        <v>613</v>
      </c>
      <c r="B6" s="364">
        <v>330798</v>
      </c>
      <c r="C6" s="364">
        <v>41473700</v>
      </c>
      <c r="D6" s="364">
        <v>113785</v>
      </c>
      <c r="E6" s="364">
        <v>12797294</v>
      </c>
      <c r="F6" s="364">
        <v>217013</v>
      </c>
      <c r="G6" s="385">
        <v>28676406</v>
      </c>
    </row>
    <row r="7" spans="1:7" s="421" customFormat="1" ht="18" customHeight="1">
      <c r="A7" s="422" t="s">
        <v>614</v>
      </c>
      <c r="B7" s="423">
        <v>339017</v>
      </c>
      <c r="C7" s="423">
        <v>42614758</v>
      </c>
      <c r="D7" s="423">
        <v>101135</v>
      </c>
      <c r="E7" s="423">
        <v>11952039</v>
      </c>
      <c r="F7" s="423">
        <v>237882</v>
      </c>
      <c r="G7" s="424">
        <v>30662719</v>
      </c>
    </row>
    <row r="8" spans="1:7" s="29" customFormat="1" ht="13.5" customHeight="1">
      <c r="A8" s="425" t="s">
        <v>451</v>
      </c>
      <c r="D8" s="426"/>
      <c r="E8" s="427"/>
      <c r="F8" s="427"/>
      <c r="G8" s="428" t="s">
        <v>460</v>
      </c>
    </row>
    <row r="9" spans="1:7" s="57" customFormat="1" ht="13.5" customHeight="1">
      <c r="A9" s="429"/>
      <c r="B9" s="430"/>
      <c r="F9" s="431"/>
      <c r="G9" s="288"/>
    </row>
    <row r="10" s="57" customFormat="1" ht="13.5" customHeight="1">
      <c r="A10" s="309"/>
    </row>
    <row r="11" s="57" customFormat="1" ht="13.5" customHeight="1">
      <c r="A11" s="309"/>
    </row>
    <row r="12" s="57" customFormat="1" ht="13.5" customHeight="1">
      <c r="A12" s="309"/>
    </row>
    <row r="13" s="57" customFormat="1" ht="13.5" customHeight="1">
      <c r="A13" s="309"/>
    </row>
    <row r="14" s="57" customFormat="1" ht="13.5" customHeight="1">
      <c r="A14" s="309"/>
    </row>
    <row r="22" spans="13:15" ht="13.5">
      <c r="M22" s="432"/>
      <c r="O22" s="432"/>
    </row>
    <row r="23" spans="14:23" ht="13.5">
      <c r="N23" s="433"/>
      <c r="O23" s="433"/>
      <c r="R23" s="433"/>
      <c r="W23" s="433"/>
    </row>
    <row r="24" spans="13:23" ht="13.5">
      <c r="M24" s="434"/>
      <c r="N24" s="434"/>
      <c r="O24" s="434"/>
      <c r="Q24" s="434"/>
      <c r="R24" s="434"/>
      <c r="S24" s="434"/>
      <c r="T24" s="434"/>
      <c r="W24" s="434"/>
    </row>
    <row r="25" spans="15:23" ht="13.5">
      <c r="O25" s="433"/>
      <c r="R25" s="433"/>
      <c r="W25" s="433"/>
    </row>
    <row r="26" spans="13:23" ht="13.5">
      <c r="M26" s="434"/>
      <c r="N26" s="434"/>
      <c r="O26" s="434"/>
      <c r="P26" s="434"/>
      <c r="Q26" s="434"/>
      <c r="R26" s="434"/>
      <c r="W26" s="434"/>
    </row>
    <row r="27" spans="14:18" ht="13.5">
      <c r="N27" s="433"/>
      <c r="O27" s="433"/>
      <c r="R27" s="433"/>
    </row>
    <row r="28" spans="13:23" ht="13.5">
      <c r="M28" s="434"/>
      <c r="N28" s="434"/>
      <c r="O28" s="434"/>
      <c r="P28" s="434"/>
      <c r="R28" s="434"/>
      <c r="S28" s="434"/>
      <c r="T28" s="434"/>
      <c r="V28" s="434"/>
      <c r="W28" s="434"/>
    </row>
    <row r="29" spans="1:23" ht="13.5">
      <c r="A29" s="61"/>
      <c r="M29" s="433"/>
      <c r="N29" s="433"/>
      <c r="O29" s="433"/>
      <c r="R29" s="433"/>
      <c r="W29" s="433"/>
    </row>
    <row r="30" spans="1:23" ht="13.5">
      <c r="A30" s="61"/>
      <c r="M30" s="434"/>
      <c r="N30" s="434"/>
      <c r="O30" s="434"/>
      <c r="P30" s="434"/>
      <c r="R30" s="434"/>
      <c r="S30" s="434"/>
      <c r="T30" s="434"/>
      <c r="W30" s="434"/>
    </row>
    <row r="32" spans="1:23" ht="13.5">
      <c r="A32" s="61"/>
      <c r="M32" s="434"/>
      <c r="N32" s="434"/>
      <c r="O32" s="434"/>
      <c r="P32" s="434"/>
      <c r="Q32" s="434"/>
      <c r="R32" s="434"/>
      <c r="W32" s="434"/>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8.796875" defaultRowHeight="14.25"/>
  <cols>
    <col min="1" max="1" width="33" style="35" customWidth="1"/>
    <col min="2" max="3" width="15.59765625" style="61" customWidth="1"/>
    <col min="4" max="4" width="22.69921875" style="61" customWidth="1"/>
    <col min="5" max="16384" width="9" style="61" customWidth="1"/>
  </cols>
  <sheetData>
    <row r="1" spans="1:3" s="436" customFormat="1" ht="15" customHeight="1">
      <c r="A1" s="435" t="s">
        <v>461</v>
      </c>
      <c r="B1" s="312"/>
      <c r="C1" s="312"/>
    </row>
    <row r="2" spans="1:4" ht="12.75" customHeight="1" thickBot="1">
      <c r="A2" s="435"/>
      <c r="B2" s="325"/>
      <c r="C2" s="325"/>
      <c r="D2" s="437" t="s">
        <v>615</v>
      </c>
    </row>
    <row r="3" spans="1:4" s="271" customFormat="1" ht="30" customHeight="1" thickTop="1">
      <c r="A3" s="438" t="s">
        <v>462</v>
      </c>
      <c r="B3" s="439" t="s">
        <v>463</v>
      </c>
      <c r="C3" s="440" t="s">
        <v>464</v>
      </c>
      <c r="D3" s="441" t="s">
        <v>465</v>
      </c>
    </row>
    <row r="4" spans="1:4" s="56" customFormat="1" ht="18" customHeight="1">
      <c r="A4" s="442" t="s">
        <v>466</v>
      </c>
      <c r="B4" s="443">
        <v>322298</v>
      </c>
      <c r="C4" s="443">
        <v>41805350</v>
      </c>
      <c r="D4" s="444">
        <f>ROUND((C4/B4)*1000,0)</f>
        <v>129710</v>
      </c>
    </row>
    <row r="5" spans="1:4" s="56" customFormat="1" ht="4.5" customHeight="1">
      <c r="A5" s="445"/>
      <c r="B5" s="443"/>
      <c r="C5" s="443"/>
      <c r="D5" s="444"/>
    </row>
    <row r="6" spans="1:4" s="134" customFormat="1" ht="18" customHeight="1">
      <c r="A6" s="152" t="s">
        <v>467</v>
      </c>
      <c r="B6" s="446">
        <v>11721</v>
      </c>
      <c r="C6" s="446">
        <v>32626</v>
      </c>
      <c r="D6" s="447">
        <f aca="true" t="shared" si="0" ref="D6:D14">ROUND((C6/B6)*1000,0)</f>
        <v>2784</v>
      </c>
    </row>
    <row r="7" spans="1:4" s="134" customFormat="1" ht="18" customHeight="1">
      <c r="A7" s="448" t="s">
        <v>468</v>
      </c>
      <c r="B7" s="446">
        <v>95518</v>
      </c>
      <c r="C7" s="446">
        <v>3265863</v>
      </c>
      <c r="D7" s="447">
        <f t="shared" si="0"/>
        <v>34191</v>
      </c>
    </row>
    <row r="8" spans="1:4" s="134" customFormat="1" ht="18" customHeight="1">
      <c r="A8" s="152" t="s">
        <v>469</v>
      </c>
      <c r="B8" s="446">
        <v>96532</v>
      </c>
      <c r="C8" s="446">
        <v>8442256</v>
      </c>
      <c r="D8" s="447">
        <f t="shared" si="0"/>
        <v>87456</v>
      </c>
    </row>
    <row r="9" spans="1:4" s="134" customFormat="1" ht="18" customHeight="1">
      <c r="A9" s="152" t="s">
        <v>470</v>
      </c>
      <c r="B9" s="446">
        <v>54596</v>
      </c>
      <c r="C9" s="446">
        <v>8009826</v>
      </c>
      <c r="D9" s="447">
        <f t="shared" si="0"/>
        <v>146711</v>
      </c>
    </row>
    <row r="10" spans="1:4" s="134" customFormat="1" ht="18" customHeight="1">
      <c r="A10" s="152" t="s">
        <v>471</v>
      </c>
      <c r="B10" s="446">
        <v>26958</v>
      </c>
      <c r="C10" s="446">
        <v>5561292</v>
      </c>
      <c r="D10" s="447">
        <f t="shared" si="0"/>
        <v>206295</v>
      </c>
    </row>
    <row r="11" spans="1:4" s="134" customFormat="1" ht="18" customHeight="1">
      <c r="A11" s="152" t="s">
        <v>472</v>
      </c>
      <c r="B11" s="446">
        <v>19006</v>
      </c>
      <c r="C11" s="446">
        <v>5283899</v>
      </c>
      <c r="D11" s="447">
        <f t="shared" si="0"/>
        <v>278012</v>
      </c>
    </row>
    <row r="12" spans="1:4" s="134" customFormat="1" ht="18" customHeight="1">
      <c r="A12" s="152" t="s">
        <v>473</v>
      </c>
      <c r="B12" s="446">
        <v>7573</v>
      </c>
      <c r="C12" s="446">
        <v>2796093</v>
      </c>
      <c r="D12" s="447">
        <f t="shared" si="0"/>
        <v>369219</v>
      </c>
    </row>
    <row r="13" spans="1:4" s="134" customFormat="1" ht="18" customHeight="1">
      <c r="A13" s="152" t="s">
        <v>474</v>
      </c>
      <c r="B13" s="446">
        <v>5491</v>
      </c>
      <c r="C13" s="446">
        <v>2697925</v>
      </c>
      <c r="D13" s="447">
        <f t="shared" si="0"/>
        <v>491336</v>
      </c>
    </row>
    <row r="14" spans="1:4" s="134" customFormat="1" ht="18" customHeight="1">
      <c r="A14" s="166" t="s">
        <v>475</v>
      </c>
      <c r="B14" s="449">
        <v>4903</v>
      </c>
      <c r="C14" s="449">
        <v>5715570</v>
      </c>
      <c r="D14" s="450">
        <f t="shared" si="0"/>
        <v>1165729</v>
      </c>
    </row>
    <row r="15" spans="1:4" s="29" customFormat="1" ht="12" customHeight="1">
      <c r="A15" s="178" t="s">
        <v>476</v>
      </c>
      <c r="C15" s="451"/>
      <c r="D15" s="36"/>
    </row>
    <row r="16" spans="1:5" ht="12" customHeight="1">
      <c r="A16" s="429"/>
      <c r="C16" s="452"/>
      <c r="D16" s="453" t="s">
        <v>477</v>
      </c>
      <c r="E16" s="432"/>
    </row>
    <row r="17" spans="2:3" ht="13.5">
      <c r="B17" s="454"/>
      <c r="C17" s="455"/>
    </row>
    <row r="18" spans="2:3" ht="13.5">
      <c r="B18" s="456"/>
      <c r="C18" s="455"/>
    </row>
    <row r="19" spans="2:3" ht="13.5">
      <c r="B19" s="456"/>
      <c r="C19" s="455"/>
    </row>
    <row r="20" spans="2:3" ht="13.5">
      <c r="B20" s="456"/>
      <c r="C20" s="455"/>
    </row>
    <row r="21" spans="2:3" ht="13.5">
      <c r="B21" s="456"/>
      <c r="C21" s="455"/>
    </row>
    <row r="22" spans="2:3" ht="13.5">
      <c r="B22" s="456"/>
      <c r="C22" s="455"/>
    </row>
    <row r="23" ht="13.5">
      <c r="B23" s="456"/>
    </row>
    <row r="24" spans="2:3" ht="13.5">
      <c r="B24" s="456"/>
      <c r="C24" s="455"/>
    </row>
    <row r="25" spans="2:3" ht="13.5">
      <c r="B25" s="456"/>
      <c r="C25" s="455"/>
    </row>
    <row r="26" spans="2:3" ht="13.5">
      <c r="B26" s="456"/>
      <c r="C26" s="455"/>
    </row>
    <row r="27" spans="2:3" ht="13.5">
      <c r="B27" s="456"/>
      <c r="C27" s="455"/>
    </row>
    <row r="28" ht="13.5">
      <c r="B28" s="456"/>
    </row>
    <row r="29" ht="13.5">
      <c r="B29" s="456"/>
    </row>
    <row r="30" spans="1:2" ht="13.5">
      <c r="A30" s="61"/>
      <c r="B30" s="456"/>
    </row>
    <row r="31" spans="1:2" ht="13.5">
      <c r="A31" s="61"/>
      <c r="B31" s="456"/>
    </row>
    <row r="32" spans="1:3" ht="13.5">
      <c r="A32" s="61"/>
      <c r="B32" s="456"/>
      <c r="C32" s="455"/>
    </row>
    <row r="33" spans="1:3" ht="13.5">
      <c r="A33" s="61"/>
      <c r="B33" s="456"/>
      <c r="C33" s="455"/>
    </row>
  </sheetData>
  <sheetProtection/>
  <printOptions horizontalCentered="1"/>
  <pageMargins left="0" right="0" top="0.3937007874015748" bottom="0.3937007874015748"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248"/>
  <sheetViews>
    <sheetView zoomScalePageLayoutView="0" workbookViewId="0" topLeftCell="A1">
      <selection activeCell="A1" sqref="A1"/>
    </sheetView>
  </sheetViews>
  <sheetFormatPr defaultColWidth="8.796875" defaultRowHeight="14.25"/>
  <cols>
    <col min="1" max="1" width="18.8984375" style="392" customWidth="1"/>
    <col min="2" max="2" width="23.59765625" style="392" customWidth="1"/>
    <col min="3" max="3" width="1.59765625" style="392" customWidth="1"/>
    <col min="4" max="5" width="20.09765625" style="325" customWidth="1"/>
    <col min="6" max="6" width="24" style="325" customWidth="1"/>
    <col min="7" max="16384" width="9" style="325" customWidth="1"/>
  </cols>
  <sheetData>
    <row r="1" spans="1:6" s="312" customFormat="1" ht="15" customHeight="1">
      <c r="A1" s="457" t="s">
        <v>583</v>
      </c>
      <c r="B1" s="457"/>
      <c r="C1" s="457"/>
      <c r="D1" s="458"/>
      <c r="F1" s="459"/>
    </row>
    <row r="2" spans="1:6" ht="12.75" customHeight="1" thickBot="1">
      <c r="A2" s="457"/>
      <c r="B2" s="457"/>
      <c r="C2" s="457"/>
      <c r="D2" s="458"/>
      <c r="E2" s="437" t="s">
        <v>616</v>
      </c>
      <c r="F2" s="329"/>
    </row>
    <row r="3" spans="1:5" s="461" customFormat="1" ht="17.25" customHeight="1" thickTop="1">
      <c r="A3" s="460"/>
      <c r="B3" s="460" t="s">
        <v>44</v>
      </c>
      <c r="C3" s="460"/>
      <c r="D3" s="704" t="s">
        <v>478</v>
      </c>
      <c r="E3" s="709" t="s">
        <v>479</v>
      </c>
    </row>
    <row r="4" spans="1:5" s="461" customFormat="1" ht="12">
      <c r="A4" s="462" t="s">
        <v>480</v>
      </c>
      <c r="B4" s="462"/>
      <c r="C4" s="462"/>
      <c r="D4" s="705"/>
      <c r="E4" s="710"/>
    </row>
    <row r="5" spans="1:6" s="461" customFormat="1" ht="15.75" customHeight="1">
      <c r="A5" s="463" t="s">
        <v>481</v>
      </c>
      <c r="B5" s="463"/>
      <c r="C5" s="463"/>
      <c r="D5" s="464"/>
      <c r="E5" s="465" t="s">
        <v>482</v>
      </c>
      <c r="F5" s="466"/>
    </row>
    <row r="6" spans="1:6" s="461" customFormat="1" ht="18" customHeight="1">
      <c r="A6" s="706" t="s">
        <v>483</v>
      </c>
      <c r="B6" s="706"/>
      <c r="C6" s="542"/>
      <c r="D6" s="467">
        <f>SUM(D8:D38)</f>
        <v>395288</v>
      </c>
      <c r="E6" s="468">
        <f>SUM(E8:E38)</f>
        <v>1086722386</v>
      </c>
      <c r="F6" s="469"/>
    </row>
    <row r="7" spans="1:5" s="461" customFormat="1" ht="4.5" customHeight="1">
      <c r="A7" s="707"/>
      <c r="B7" s="707"/>
      <c r="C7" s="543"/>
      <c r="D7" s="470"/>
      <c r="E7" s="471"/>
    </row>
    <row r="8" spans="1:6" s="461" customFormat="1" ht="18" customHeight="1">
      <c r="A8" s="708" t="s">
        <v>484</v>
      </c>
      <c r="B8" s="708"/>
      <c r="C8" s="544"/>
      <c r="D8" s="472">
        <v>96604</v>
      </c>
      <c r="E8" s="473">
        <v>43978704</v>
      </c>
      <c r="F8" s="466"/>
    </row>
    <row r="9" spans="1:6" s="461" customFormat="1" ht="18" customHeight="1">
      <c r="A9" s="708" t="s">
        <v>485</v>
      </c>
      <c r="B9" s="708"/>
      <c r="C9" s="544"/>
      <c r="D9" s="472">
        <v>96525</v>
      </c>
      <c r="E9" s="473">
        <v>144189679</v>
      </c>
      <c r="F9" s="474"/>
    </row>
    <row r="10" spans="1:6" s="461" customFormat="1" ht="18" customHeight="1">
      <c r="A10" s="708" t="s">
        <v>486</v>
      </c>
      <c r="B10" s="708"/>
      <c r="C10" s="544"/>
      <c r="D10" s="472">
        <v>74674</v>
      </c>
      <c r="E10" s="473">
        <v>183974124</v>
      </c>
      <c r="F10" s="475"/>
    </row>
    <row r="11" spans="1:6" s="461" customFormat="1" ht="18" customHeight="1">
      <c r="A11" s="708" t="s">
        <v>487</v>
      </c>
      <c r="B11" s="708"/>
      <c r="C11" s="544"/>
      <c r="D11" s="472">
        <v>48761</v>
      </c>
      <c r="E11" s="473">
        <v>168650623</v>
      </c>
      <c r="F11" s="475"/>
    </row>
    <row r="12" spans="1:6" s="461" customFormat="1" ht="18" customHeight="1">
      <c r="A12" s="708" t="s">
        <v>488</v>
      </c>
      <c r="B12" s="708"/>
      <c r="C12" s="544"/>
      <c r="D12" s="472">
        <v>29017</v>
      </c>
      <c r="E12" s="473">
        <v>128969740</v>
      </c>
      <c r="F12" s="475"/>
    </row>
    <row r="13" spans="1:6" s="461" customFormat="1" ht="18" customHeight="1">
      <c r="A13" s="708" t="s">
        <v>489</v>
      </c>
      <c r="B13" s="708"/>
      <c r="C13" s="544"/>
      <c r="D13" s="472">
        <v>16948</v>
      </c>
      <c r="E13" s="473">
        <v>92548565</v>
      </c>
      <c r="F13" s="475"/>
    </row>
    <row r="14" spans="1:6" s="461" customFormat="1" ht="18" customHeight="1">
      <c r="A14" s="708" t="s">
        <v>490</v>
      </c>
      <c r="B14" s="708"/>
      <c r="C14" s="544"/>
      <c r="D14" s="472">
        <v>11199</v>
      </c>
      <c r="E14" s="473">
        <v>72377657</v>
      </c>
      <c r="F14" s="475"/>
    </row>
    <row r="15" spans="1:6" s="461" customFormat="1" ht="18" customHeight="1">
      <c r="A15" s="708" t="s">
        <v>491</v>
      </c>
      <c r="B15" s="708"/>
      <c r="C15" s="544"/>
      <c r="D15" s="472">
        <v>6669</v>
      </c>
      <c r="E15" s="473">
        <v>49717191</v>
      </c>
      <c r="F15" s="475"/>
    </row>
    <row r="16" spans="1:6" s="461" customFormat="1" ht="18" customHeight="1">
      <c r="A16" s="708" t="s">
        <v>492</v>
      </c>
      <c r="B16" s="708"/>
      <c r="C16" s="544"/>
      <c r="D16" s="472">
        <v>4183</v>
      </c>
      <c r="E16" s="473">
        <v>35443620</v>
      </c>
      <c r="F16" s="475"/>
    </row>
    <row r="17" spans="1:6" s="461" customFormat="1" ht="18" customHeight="1">
      <c r="A17" s="708" t="s">
        <v>493</v>
      </c>
      <c r="B17" s="708"/>
      <c r="C17" s="544"/>
      <c r="D17" s="472">
        <v>2748</v>
      </c>
      <c r="E17" s="473">
        <v>26034808</v>
      </c>
      <c r="F17" s="475"/>
    </row>
    <row r="18" spans="1:6" s="461" customFormat="1" ht="18" customHeight="1">
      <c r="A18" s="708" t="s">
        <v>494</v>
      </c>
      <c r="B18" s="708"/>
      <c r="C18" s="544"/>
      <c r="D18" s="472">
        <v>1692</v>
      </c>
      <c r="E18" s="473">
        <v>17733138</v>
      </c>
      <c r="F18" s="475"/>
    </row>
    <row r="19" spans="1:6" s="461" customFormat="1" ht="18" customHeight="1">
      <c r="A19" s="708" t="s">
        <v>495</v>
      </c>
      <c r="B19" s="708"/>
      <c r="C19" s="544"/>
      <c r="D19" s="472">
        <v>1142</v>
      </c>
      <c r="E19" s="473">
        <v>13112233</v>
      </c>
      <c r="F19" s="475"/>
    </row>
    <row r="20" spans="1:6" s="461" customFormat="1" ht="18" customHeight="1">
      <c r="A20" s="708" t="s">
        <v>496</v>
      </c>
      <c r="B20" s="708"/>
      <c r="C20" s="544"/>
      <c r="D20" s="472">
        <v>815</v>
      </c>
      <c r="E20" s="473">
        <v>10160099</v>
      </c>
      <c r="F20" s="475"/>
    </row>
    <row r="21" spans="1:6" s="461" customFormat="1" ht="18" customHeight="1">
      <c r="A21" s="708" t="s">
        <v>497</v>
      </c>
      <c r="B21" s="708"/>
      <c r="C21" s="544"/>
      <c r="D21" s="472">
        <v>618</v>
      </c>
      <c r="E21" s="473">
        <v>8329623</v>
      </c>
      <c r="F21" s="475"/>
    </row>
    <row r="22" spans="1:6" s="461" customFormat="1" ht="18" customHeight="1">
      <c r="A22" s="708" t="s">
        <v>498</v>
      </c>
      <c r="B22" s="708"/>
      <c r="C22" s="544"/>
      <c r="D22" s="472">
        <v>509</v>
      </c>
      <c r="E22" s="473">
        <v>7361472</v>
      </c>
      <c r="F22" s="475"/>
    </row>
    <row r="23" spans="1:6" s="461" customFormat="1" ht="18" customHeight="1">
      <c r="A23" s="708" t="s">
        <v>499</v>
      </c>
      <c r="B23" s="708"/>
      <c r="C23" s="544"/>
      <c r="D23" s="472">
        <v>440</v>
      </c>
      <c r="E23" s="473">
        <v>6824501</v>
      </c>
      <c r="F23" s="475"/>
    </row>
    <row r="24" spans="1:6" s="461" customFormat="1" ht="18" customHeight="1">
      <c r="A24" s="708" t="s">
        <v>500</v>
      </c>
      <c r="B24" s="708"/>
      <c r="C24" s="544"/>
      <c r="D24" s="472">
        <v>365</v>
      </c>
      <c r="E24" s="473">
        <v>6016466</v>
      </c>
      <c r="F24" s="475"/>
    </row>
    <row r="25" spans="1:6" s="461" customFormat="1" ht="18" customHeight="1">
      <c r="A25" s="708" t="s">
        <v>501</v>
      </c>
      <c r="B25" s="708"/>
      <c r="C25" s="544"/>
      <c r="D25" s="472">
        <v>264</v>
      </c>
      <c r="E25" s="473">
        <v>4616701</v>
      </c>
      <c r="F25" s="475"/>
    </row>
    <row r="26" spans="1:6" s="461" customFormat="1" ht="18" customHeight="1">
      <c r="A26" s="708" t="s">
        <v>502</v>
      </c>
      <c r="B26" s="708"/>
      <c r="C26" s="544"/>
      <c r="D26" s="472">
        <v>235</v>
      </c>
      <c r="E26" s="473">
        <v>4342716</v>
      </c>
      <c r="F26" s="475"/>
    </row>
    <row r="27" spans="1:6" s="461" customFormat="1" ht="18" customHeight="1">
      <c r="A27" s="708" t="s">
        <v>503</v>
      </c>
      <c r="B27" s="708"/>
      <c r="C27" s="544"/>
      <c r="D27" s="472">
        <v>241</v>
      </c>
      <c r="E27" s="473">
        <v>4696444</v>
      </c>
      <c r="F27" s="475"/>
    </row>
    <row r="28" spans="1:6" s="461" customFormat="1" ht="18" customHeight="1">
      <c r="A28" s="708" t="s">
        <v>504</v>
      </c>
      <c r="B28" s="708"/>
      <c r="C28" s="544"/>
      <c r="D28" s="472">
        <v>139</v>
      </c>
      <c r="E28" s="473">
        <v>2845227</v>
      </c>
      <c r="F28" s="475"/>
    </row>
    <row r="29" spans="1:6" s="461" customFormat="1" ht="18" customHeight="1">
      <c r="A29" s="708" t="s">
        <v>505</v>
      </c>
      <c r="B29" s="708"/>
      <c r="C29" s="544"/>
      <c r="D29" s="472">
        <v>160</v>
      </c>
      <c r="E29" s="473">
        <v>3443391</v>
      </c>
      <c r="F29" s="475"/>
    </row>
    <row r="30" spans="1:6" s="461" customFormat="1" ht="18" customHeight="1">
      <c r="A30" s="708" t="s">
        <v>506</v>
      </c>
      <c r="B30" s="708"/>
      <c r="C30" s="544"/>
      <c r="D30" s="472">
        <v>118</v>
      </c>
      <c r="E30" s="473">
        <v>2652796</v>
      </c>
      <c r="F30" s="475"/>
    </row>
    <row r="31" spans="1:6" s="461" customFormat="1" ht="18" customHeight="1">
      <c r="A31" s="708" t="s">
        <v>507</v>
      </c>
      <c r="B31" s="708"/>
      <c r="C31" s="544"/>
      <c r="D31" s="472">
        <v>92</v>
      </c>
      <c r="E31" s="473">
        <v>2161269</v>
      </c>
      <c r="F31" s="475"/>
    </row>
    <row r="32" spans="1:6" s="461" customFormat="1" ht="18" customHeight="1">
      <c r="A32" s="708" t="s">
        <v>508</v>
      </c>
      <c r="B32" s="708"/>
      <c r="C32" s="544"/>
      <c r="D32" s="472">
        <v>111</v>
      </c>
      <c r="E32" s="473">
        <v>2717911</v>
      </c>
      <c r="F32" s="475"/>
    </row>
    <row r="33" spans="1:6" s="461" customFormat="1" ht="18" customHeight="1">
      <c r="A33" s="708" t="s">
        <v>509</v>
      </c>
      <c r="B33" s="708"/>
      <c r="C33" s="544"/>
      <c r="D33" s="472">
        <v>74</v>
      </c>
      <c r="E33" s="473">
        <v>1890003</v>
      </c>
      <c r="F33" s="475"/>
    </row>
    <row r="34" spans="1:6" s="461" customFormat="1" ht="18" customHeight="1">
      <c r="A34" s="708" t="s">
        <v>510</v>
      </c>
      <c r="B34" s="708"/>
      <c r="C34" s="544"/>
      <c r="D34" s="472">
        <v>67</v>
      </c>
      <c r="E34" s="473">
        <v>1775768</v>
      </c>
      <c r="F34" s="475"/>
    </row>
    <row r="35" spans="1:6" s="461" customFormat="1" ht="18" customHeight="1">
      <c r="A35" s="708" t="s">
        <v>511</v>
      </c>
      <c r="B35" s="708"/>
      <c r="C35" s="544"/>
      <c r="D35" s="472">
        <v>78</v>
      </c>
      <c r="E35" s="473">
        <v>2146080</v>
      </c>
      <c r="F35" s="475"/>
    </row>
    <row r="36" spans="1:6" s="461" customFormat="1" ht="18" customHeight="1">
      <c r="A36" s="708" t="s">
        <v>512</v>
      </c>
      <c r="B36" s="708"/>
      <c r="C36" s="544"/>
      <c r="D36" s="472">
        <v>56</v>
      </c>
      <c r="E36" s="473">
        <v>1598340</v>
      </c>
      <c r="F36" s="475"/>
    </row>
    <row r="37" spans="1:5" s="461" customFormat="1" ht="18" customHeight="1">
      <c r="A37" s="708" t="s">
        <v>513</v>
      </c>
      <c r="B37" s="708"/>
      <c r="C37" s="544"/>
      <c r="D37" s="472">
        <v>42</v>
      </c>
      <c r="E37" s="473">
        <v>1238655</v>
      </c>
    </row>
    <row r="38" spans="1:5" s="461" customFormat="1" ht="18" customHeight="1">
      <c r="A38" s="713" t="s">
        <v>584</v>
      </c>
      <c r="B38" s="713"/>
      <c r="C38" s="545"/>
      <c r="D38" s="476">
        <v>702</v>
      </c>
      <c r="E38" s="477">
        <v>35174842</v>
      </c>
    </row>
    <row r="39" spans="1:5" s="349" customFormat="1" ht="12" customHeight="1">
      <c r="A39" s="478" t="s">
        <v>514</v>
      </c>
      <c r="B39" s="478"/>
      <c r="C39" s="478"/>
      <c r="D39" s="478"/>
      <c r="E39" s="479" t="s">
        <v>585</v>
      </c>
    </row>
    <row r="40" spans="1:5" s="349" customFormat="1" ht="12" customHeight="1">
      <c r="A40" s="480"/>
      <c r="B40" s="480"/>
      <c r="C40" s="480"/>
      <c r="D40" s="458"/>
      <c r="E40" s="479" t="s">
        <v>515</v>
      </c>
    </row>
    <row r="41" spans="1:5" s="349" customFormat="1" ht="13.5" customHeight="1">
      <c r="A41" s="711"/>
      <c r="B41" s="711"/>
      <c r="C41" s="711"/>
      <c r="D41" s="712"/>
      <c r="E41" s="712"/>
    </row>
    <row r="42" spans="1:6" s="349" customFormat="1" ht="11.25">
      <c r="A42" s="481"/>
      <c r="B42" s="481"/>
      <c r="C42" s="481"/>
      <c r="F42" s="329"/>
    </row>
    <row r="43" spans="1:6" s="349" customFormat="1" ht="11.25">
      <c r="A43" s="481"/>
      <c r="B43" s="481"/>
      <c r="C43" s="481"/>
      <c r="F43" s="329"/>
    </row>
    <row r="44" spans="1:3" s="329" customFormat="1" ht="11.25">
      <c r="A44" s="482"/>
      <c r="B44" s="482"/>
      <c r="C44" s="482"/>
    </row>
    <row r="45" spans="1:3" s="329" customFormat="1" ht="11.25">
      <c r="A45" s="482"/>
      <c r="B45" s="482"/>
      <c r="C45" s="482"/>
    </row>
    <row r="46" spans="1:3" s="329" customFormat="1" ht="11.25">
      <c r="A46" s="482"/>
      <c r="B46" s="482"/>
      <c r="C46" s="482"/>
    </row>
    <row r="47" spans="1:4" s="329" customFormat="1" ht="11.25">
      <c r="A47" s="482"/>
      <c r="B47" s="482"/>
      <c r="C47" s="482"/>
      <c r="D47" s="483"/>
    </row>
    <row r="48" spans="1:3" s="329" customFormat="1" ht="11.25">
      <c r="A48" s="482"/>
      <c r="B48" s="482"/>
      <c r="C48" s="482"/>
    </row>
    <row r="49" spans="1:3" s="329" customFormat="1" ht="11.25">
      <c r="A49" s="482"/>
      <c r="B49" s="482"/>
      <c r="C49" s="482"/>
    </row>
    <row r="50" spans="1:3" s="329" customFormat="1" ht="11.25">
      <c r="A50" s="482"/>
      <c r="B50" s="482"/>
      <c r="C50" s="482"/>
    </row>
    <row r="51" spans="1:3" s="329" customFormat="1" ht="11.25">
      <c r="A51" s="482"/>
      <c r="B51" s="482"/>
      <c r="C51" s="482"/>
    </row>
    <row r="52" spans="1:3" s="329" customFormat="1" ht="11.25">
      <c r="A52" s="482"/>
      <c r="B52" s="482"/>
      <c r="C52" s="482"/>
    </row>
    <row r="53" spans="1:3" s="329" customFormat="1" ht="11.25">
      <c r="A53" s="482"/>
      <c r="B53" s="482"/>
      <c r="C53" s="482"/>
    </row>
    <row r="54" spans="1:3" s="329" customFormat="1" ht="11.25">
      <c r="A54" s="482"/>
      <c r="B54" s="482"/>
      <c r="C54" s="482"/>
    </row>
    <row r="55" spans="1:3" s="329" customFormat="1" ht="11.25">
      <c r="A55" s="482"/>
      <c r="B55" s="482"/>
      <c r="C55" s="482"/>
    </row>
    <row r="56" spans="1:3" s="329" customFormat="1" ht="11.25">
      <c r="A56" s="482"/>
      <c r="B56" s="482"/>
      <c r="C56" s="482"/>
    </row>
    <row r="57" spans="1:3" s="329" customFormat="1" ht="11.25">
      <c r="A57" s="482"/>
      <c r="B57" s="482"/>
      <c r="C57" s="482"/>
    </row>
    <row r="58" spans="1:3" s="329" customFormat="1" ht="11.25">
      <c r="A58" s="482"/>
      <c r="B58" s="482"/>
      <c r="C58" s="482"/>
    </row>
    <row r="59" spans="1:3" s="329" customFormat="1" ht="11.25">
      <c r="A59" s="482"/>
      <c r="B59" s="482"/>
      <c r="C59" s="482"/>
    </row>
    <row r="60" spans="1:3" s="329" customFormat="1" ht="11.25">
      <c r="A60" s="482"/>
      <c r="B60" s="482"/>
      <c r="C60" s="482"/>
    </row>
    <row r="61" spans="1:3" s="329" customFormat="1" ht="11.25">
      <c r="A61" s="482"/>
      <c r="B61" s="482"/>
      <c r="C61" s="482"/>
    </row>
    <row r="62" spans="1:3" s="329" customFormat="1" ht="11.25">
      <c r="A62" s="482"/>
      <c r="B62" s="482"/>
      <c r="C62" s="482"/>
    </row>
    <row r="63" spans="1:3" s="329" customFormat="1" ht="11.25">
      <c r="A63" s="482"/>
      <c r="B63" s="482"/>
      <c r="C63" s="482"/>
    </row>
    <row r="64" spans="1:3" s="329" customFormat="1" ht="11.25">
      <c r="A64" s="482"/>
      <c r="B64" s="482"/>
      <c r="C64" s="482"/>
    </row>
    <row r="65" spans="1:3" s="329" customFormat="1" ht="11.25">
      <c r="A65" s="482"/>
      <c r="B65" s="482"/>
      <c r="C65" s="482"/>
    </row>
    <row r="66" spans="1:3" s="329" customFormat="1" ht="11.25">
      <c r="A66" s="482"/>
      <c r="B66" s="482"/>
      <c r="C66" s="482"/>
    </row>
    <row r="67" spans="1:3" s="329" customFormat="1" ht="11.25">
      <c r="A67" s="482"/>
      <c r="B67" s="482"/>
      <c r="C67" s="482"/>
    </row>
    <row r="68" spans="1:3" s="329" customFormat="1" ht="11.25">
      <c r="A68" s="482"/>
      <c r="B68" s="482"/>
      <c r="C68" s="482"/>
    </row>
    <row r="69" spans="1:3" s="329" customFormat="1" ht="11.25">
      <c r="A69" s="482"/>
      <c r="B69" s="482"/>
      <c r="C69" s="482"/>
    </row>
    <row r="70" spans="1:3" s="329" customFormat="1" ht="11.25">
      <c r="A70" s="482"/>
      <c r="B70" s="482"/>
      <c r="C70" s="482"/>
    </row>
    <row r="71" spans="1:3" s="329" customFormat="1" ht="11.25">
      <c r="A71" s="482"/>
      <c r="B71" s="482"/>
      <c r="C71" s="482"/>
    </row>
    <row r="72" spans="1:3" s="329" customFormat="1" ht="11.25">
      <c r="A72" s="482"/>
      <c r="B72" s="482"/>
      <c r="C72" s="482"/>
    </row>
    <row r="73" spans="1:3" s="329" customFormat="1" ht="11.25">
      <c r="A73" s="482"/>
      <c r="B73" s="482"/>
      <c r="C73" s="482"/>
    </row>
    <row r="74" spans="1:3" s="329" customFormat="1" ht="11.25">
      <c r="A74" s="482"/>
      <c r="B74" s="482"/>
      <c r="C74" s="482"/>
    </row>
    <row r="75" spans="1:3" s="329" customFormat="1" ht="11.25">
      <c r="A75" s="482"/>
      <c r="B75" s="482"/>
      <c r="C75" s="482"/>
    </row>
    <row r="76" spans="1:3" s="329" customFormat="1" ht="11.25">
      <c r="A76" s="482"/>
      <c r="B76" s="482"/>
      <c r="C76" s="482"/>
    </row>
    <row r="77" spans="1:3" s="329" customFormat="1" ht="11.25">
      <c r="A77" s="482"/>
      <c r="B77" s="482"/>
      <c r="C77" s="482"/>
    </row>
    <row r="78" spans="1:3" s="329" customFormat="1" ht="11.25">
      <c r="A78" s="482"/>
      <c r="B78" s="482"/>
      <c r="C78" s="482"/>
    </row>
    <row r="79" spans="1:3" s="329" customFormat="1" ht="11.25">
      <c r="A79" s="482"/>
      <c r="B79" s="482"/>
      <c r="C79" s="482"/>
    </row>
    <row r="80" spans="1:3" s="329" customFormat="1" ht="11.25">
      <c r="A80" s="482"/>
      <c r="B80" s="482"/>
      <c r="C80" s="482"/>
    </row>
    <row r="81" spans="1:3" s="329" customFormat="1" ht="11.25">
      <c r="A81" s="482"/>
      <c r="B81" s="482"/>
      <c r="C81" s="482"/>
    </row>
    <row r="82" spans="1:3" s="329" customFormat="1" ht="11.25">
      <c r="A82" s="482"/>
      <c r="B82" s="482"/>
      <c r="C82" s="482"/>
    </row>
    <row r="83" spans="1:3" s="329" customFormat="1" ht="11.25">
      <c r="A83" s="482"/>
      <c r="B83" s="482"/>
      <c r="C83" s="482"/>
    </row>
    <row r="84" spans="1:3" s="329" customFormat="1" ht="11.25">
      <c r="A84" s="482"/>
      <c r="B84" s="482"/>
      <c r="C84" s="482"/>
    </row>
    <row r="85" spans="1:3" s="329" customFormat="1" ht="11.25">
      <c r="A85" s="482"/>
      <c r="B85" s="482"/>
      <c r="C85" s="482"/>
    </row>
    <row r="86" spans="1:3" s="329" customFormat="1" ht="11.25">
      <c r="A86" s="482"/>
      <c r="B86" s="482"/>
      <c r="C86" s="482"/>
    </row>
    <row r="87" spans="1:3" s="329" customFormat="1" ht="11.25">
      <c r="A87" s="482"/>
      <c r="B87" s="482"/>
      <c r="C87" s="482"/>
    </row>
    <row r="88" spans="1:3" s="329" customFormat="1" ht="11.25">
      <c r="A88" s="482"/>
      <c r="B88" s="482"/>
      <c r="C88" s="482"/>
    </row>
    <row r="89" spans="1:3" s="329" customFormat="1" ht="11.25">
      <c r="A89" s="482"/>
      <c r="B89" s="482"/>
      <c r="C89" s="482"/>
    </row>
    <row r="90" spans="1:3" s="329" customFormat="1" ht="11.25">
      <c r="A90" s="482"/>
      <c r="B90" s="482"/>
      <c r="C90" s="482"/>
    </row>
    <row r="91" spans="1:3" s="329" customFormat="1" ht="11.25">
      <c r="A91" s="482"/>
      <c r="B91" s="482"/>
      <c r="C91" s="482"/>
    </row>
    <row r="92" spans="1:3" s="329" customFormat="1" ht="11.25">
      <c r="A92" s="482"/>
      <c r="B92" s="482"/>
      <c r="C92" s="482"/>
    </row>
    <row r="93" spans="1:3" s="329" customFormat="1" ht="11.25">
      <c r="A93" s="482"/>
      <c r="B93" s="482"/>
      <c r="C93" s="482"/>
    </row>
    <row r="94" spans="1:3" s="329" customFormat="1" ht="11.25">
      <c r="A94" s="482"/>
      <c r="B94" s="482"/>
      <c r="C94" s="482"/>
    </row>
    <row r="95" spans="1:3" s="329" customFormat="1" ht="11.25">
      <c r="A95" s="482"/>
      <c r="B95" s="482"/>
      <c r="C95" s="482"/>
    </row>
    <row r="96" spans="1:3" s="329" customFormat="1" ht="11.25">
      <c r="A96" s="482"/>
      <c r="B96" s="482"/>
      <c r="C96" s="482"/>
    </row>
    <row r="97" spans="1:3" s="329" customFormat="1" ht="11.25">
      <c r="A97" s="482"/>
      <c r="B97" s="482"/>
      <c r="C97" s="482"/>
    </row>
    <row r="98" spans="1:3" s="329" customFormat="1" ht="11.25">
      <c r="A98" s="482"/>
      <c r="B98" s="482"/>
      <c r="C98" s="482"/>
    </row>
    <row r="99" spans="1:3" s="329" customFormat="1" ht="11.25">
      <c r="A99" s="482"/>
      <c r="B99" s="482"/>
      <c r="C99" s="482"/>
    </row>
    <row r="100" spans="1:3" s="329" customFormat="1" ht="11.25">
      <c r="A100" s="482"/>
      <c r="B100" s="482"/>
      <c r="C100" s="482"/>
    </row>
    <row r="101" spans="1:3" s="329" customFormat="1" ht="11.25">
      <c r="A101" s="482"/>
      <c r="B101" s="482"/>
      <c r="C101" s="482"/>
    </row>
    <row r="102" spans="1:3" s="329" customFormat="1" ht="11.25">
      <c r="A102" s="482"/>
      <c r="B102" s="482"/>
      <c r="C102" s="482"/>
    </row>
    <row r="103" spans="1:3" s="329" customFormat="1" ht="11.25">
      <c r="A103" s="482"/>
      <c r="B103" s="482"/>
      <c r="C103" s="482"/>
    </row>
    <row r="104" spans="1:3" s="329" customFormat="1" ht="11.25">
      <c r="A104" s="482"/>
      <c r="B104" s="482"/>
      <c r="C104" s="482"/>
    </row>
    <row r="105" spans="1:3" s="329" customFormat="1" ht="11.25">
      <c r="A105" s="482"/>
      <c r="B105" s="482"/>
      <c r="C105" s="482"/>
    </row>
    <row r="106" spans="1:3" s="329" customFormat="1" ht="11.25">
      <c r="A106" s="482"/>
      <c r="B106" s="482"/>
      <c r="C106" s="482"/>
    </row>
    <row r="107" spans="1:3" s="329" customFormat="1" ht="11.25">
      <c r="A107" s="482"/>
      <c r="B107" s="482"/>
      <c r="C107" s="482"/>
    </row>
    <row r="108" spans="1:3" s="329" customFormat="1" ht="11.25">
      <c r="A108" s="482"/>
      <c r="B108" s="482"/>
      <c r="C108" s="482"/>
    </row>
    <row r="109" spans="1:3" s="329" customFormat="1" ht="11.25">
      <c r="A109" s="482"/>
      <c r="B109" s="482"/>
      <c r="C109" s="482"/>
    </row>
    <row r="110" spans="1:3" s="329" customFormat="1" ht="11.25">
      <c r="A110" s="482"/>
      <c r="B110" s="482"/>
      <c r="C110" s="482"/>
    </row>
    <row r="111" spans="1:3" s="329" customFormat="1" ht="11.25">
      <c r="A111" s="482"/>
      <c r="B111" s="482"/>
      <c r="C111" s="482"/>
    </row>
    <row r="112" spans="1:3" s="329" customFormat="1" ht="11.25">
      <c r="A112" s="482"/>
      <c r="B112" s="482"/>
      <c r="C112" s="482"/>
    </row>
    <row r="113" spans="1:3" s="329" customFormat="1" ht="11.25">
      <c r="A113" s="482"/>
      <c r="B113" s="482"/>
      <c r="C113" s="482"/>
    </row>
    <row r="114" spans="1:3" s="329" customFormat="1" ht="11.25">
      <c r="A114" s="482"/>
      <c r="B114" s="482"/>
      <c r="C114" s="482"/>
    </row>
    <row r="115" spans="1:3" s="329" customFormat="1" ht="11.25">
      <c r="A115" s="482"/>
      <c r="B115" s="482"/>
      <c r="C115" s="482"/>
    </row>
    <row r="116" spans="1:3" s="329" customFormat="1" ht="11.25">
      <c r="A116" s="482"/>
      <c r="B116" s="482"/>
      <c r="C116" s="482"/>
    </row>
    <row r="117" spans="1:3" s="329" customFormat="1" ht="11.25">
      <c r="A117" s="482"/>
      <c r="B117" s="482"/>
      <c r="C117" s="482"/>
    </row>
    <row r="118" spans="1:3" s="329" customFormat="1" ht="11.25">
      <c r="A118" s="482"/>
      <c r="B118" s="482"/>
      <c r="C118" s="482"/>
    </row>
    <row r="119" spans="1:3" s="329" customFormat="1" ht="11.25">
      <c r="A119" s="482"/>
      <c r="B119" s="482"/>
      <c r="C119" s="482"/>
    </row>
    <row r="120" spans="1:3" s="329" customFormat="1" ht="11.25">
      <c r="A120" s="482"/>
      <c r="B120" s="482"/>
      <c r="C120" s="482"/>
    </row>
    <row r="121" spans="1:3" s="329" customFormat="1" ht="11.25">
      <c r="A121" s="482"/>
      <c r="B121" s="482"/>
      <c r="C121" s="482"/>
    </row>
    <row r="122" spans="1:3" s="329" customFormat="1" ht="11.25">
      <c r="A122" s="482"/>
      <c r="B122" s="482"/>
      <c r="C122" s="482"/>
    </row>
    <row r="123" spans="1:3" s="329" customFormat="1" ht="11.25">
      <c r="A123" s="482"/>
      <c r="B123" s="482"/>
      <c r="C123" s="482"/>
    </row>
    <row r="124" spans="1:3" s="329" customFormat="1" ht="11.25">
      <c r="A124" s="482"/>
      <c r="B124" s="482"/>
      <c r="C124" s="482"/>
    </row>
    <row r="125" spans="1:3" s="329" customFormat="1" ht="11.25">
      <c r="A125" s="482"/>
      <c r="B125" s="482"/>
      <c r="C125" s="482"/>
    </row>
    <row r="126" spans="1:3" s="329" customFormat="1" ht="11.25">
      <c r="A126" s="482"/>
      <c r="B126" s="482"/>
      <c r="C126" s="482"/>
    </row>
    <row r="127" spans="1:3" s="329" customFormat="1" ht="11.25">
      <c r="A127" s="482"/>
      <c r="B127" s="482"/>
      <c r="C127" s="482"/>
    </row>
    <row r="128" spans="1:3" s="329" customFormat="1" ht="11.25">
      <c r="A128" s="482"/>
      <c r="B128" s="482"/>
      <c r="C128" s="482"/>
    </row>
    <row r="129" spans="1:3" s="329" customFormat="1" ht="11.25">
      <c r="A129" s="482"/>
      <c r="B129" s="482"/>
      <c r="C129" s="482"/>
    </row>
    <row r="130" spans="1:3" s="329" customFormat="1" ht="11.25">
      <c r="A130" s="482"/>
      <c r="B130" s="482"/>
      <c r="C130" s="482"/>
    </row>
    <row r="131" spans="1:3" s="329" customFormat="1" ht="11.25">
      <c r="A131" s="482"/>
      <c r="B131" s="482"/>
      <c r="C131" s="482"/>
    </row>
    <row r="132" spans="1:3" s="329" customFormat="1" ht="11.25">
      <c r="A132" s="482"/>
      <c r="B132" s="482"/>
      <c r="C132" s="482"/>
    </row>
    <row r="133" spans="1:3" s="329" customFormat="1" ht="11.25">
      <c r="A133" s="482"/>
      <c r="B133" s="482"/>
      <c r="C133" s="482"/>
    </row>
    <row r="134" spans="1:3" s="329" customFormat="1" ht="11.25">
      <c r="A134" s="482"/>
      <c r="B134" s="482"/>
      <c r="C134" s="482"/>
    </row>
    <row r="135" spans="1:3" s="329" customFormat="1" ht="11.25">
      <c r="A135" s="482"/>
      <c r="B135" s="482"/>
      <c r="C135" s="482"/>
    </row>
    <row r="136" spans="1:3" s="329" customFormat="1" ht="11.25">
      <c r="A136" s="482"/>
      <c r="B136" s="482"/>
      <c r="C136" s="482"/>
    </row>
    <row r="137" spans="1:3" s="329" customFormat="1" ht="11.25">
      <c r="A137" s="482"/>
      <c r="B137" s="482"/>
      <c r="C137" s="482"/>
    </row>
    <row r="138" spans="1:3" s="329" customFormat="1" ht="11.25">
      <c r="A138" s="482"/>
      <c r="B138" s="482"/>
      <c r="C138" s="482"/>
    </row>
    <row r="139" spans="1:3" s="329" customFormat="1" ht="11.25">
      <c r="A139" s="482"/>
      <c r="B139" s="482"/>
      <c r="C139" s="482"/>
    </row>
    <row r="140" spans="1:3" s="329" customFormat="1" ht="11.25">
      <c r="A140" s="482"/>
      <c r="B140" s="482"/>
      <c r="C140" s="482"/>
    </row>
    <row r="141" spans="1:3" s="329" customFormat="1" ht="11.25">
      <c r="A141" s="482"/>
      <c r="B141" s="482"/>
      <c r="C141" s="482"/>
    </row>
    <row r="142" spans="1:3" s="329" customFormat="1" ht="11.25">
      <c r="A142" s="482"/>
      <c r="B142" s="482"/>
      <c r="C142" s="482"/>
    </row>
    <row r="143" spans="1:3" s="329" customFormat="1" ht="11.25">
      <c r="A143" s="482"/>
      <c r="B143" s="482"/>
      <c r="C143" s="482"/>
    </row>
    <row r="144" spans="1:3" s="329" customFormat="1" ht="11.25">
      <c r="A144" s="482"/>
      <c r="B144" s="482"/>
      <c r="C144" s="482"/>
    </row>
    <row r="145" spans="1:3" s="329" customFormat="1" ht="11.25">
      <c r="A145" s="482"/>
      <c r="B145" s="482"/>
      <c r="C145" s="482"/>
    </row>
    <row r="146" spans="1:3" s="329" customFormat="1" ht="11.25">
      <c r="A146" s="482"/>
      <c r="B146" s="482"/>
      <c r="C146" s="482"/>
    </row>
    <row r="147" spans="1:3" s="329" customFormat="1" ht="11.25">
      <c r="A147" s="482"/>
      <c r="B147" s="482"/>
      <c r="C147" s="482"/>
    </row>
    <row r="148" spans="1:3" s="329" customFormat="1" ht="11.25">
      <c r="A148" s="482"/>
      <c r="B148" s="482"/>
      <c r="C148" s="482"/>
    </row>
    <row r="149" spans="1:3" s="329" customFormat="1" ht="11.25">
      <c r="A149" s="482"/>
      <c r="B149" s="482"/>
      <c r="C149" s="482"/>
    </row>
    <row r="150" spans="1:3" s="329" customFormat="1" ht="11.25">
      <c r="A150" s="482"/>
      <c r="B150" s="482"/>
      <c r="C150" s="482"/>
    </row>
    <row r="151" spans="1:3" s="329" customFormat="1" ht="11.25">
      <c r="A151" s="482"/>
      <c r="B151" s="482"/>
      <c r="C151" s="482"/>
    </row>
    <row r="152" spans="1:3" s="329" customFormat="1" ht="11.25">
      <c r="A152" s="482"/>
      <c r="B152" s="482"/>
      <c r="C152" s="482"/>
    </row>
    <row r="153" spans="1:3" s="329" customFormat="1" ht="11.25">
      <c r="A153" s="482"/>
      <c r="B153" s="482"/>
      <c r="C153" s="482"/>
    </row>
    <row r="154" spans="1:3" s="329" customFormat="1" ht="11.25">
      <c r="A154" s="482"/>
      <c r="B154" s="482"/>
      <c r="C154" s="482"/>
    </row>
    <row r="155" spans="1:3" s="329" customFormat="1" ht="11.25">
      <c r="A155" s="482"/>
      <c r="B155" s="482"/>
      <c r="C155" s="482"/>
    </row>
    <row r="156" spans="1:3" s="329" customFormat="1" ht="11.25">
      <c r="A156" s="482"/>
      <c r="B156" s="482"/>
      <c r="C156" s="482"/>
    </row>
    <row r="157" spans="1:3" s="329" customFormat="1" ht="11.25">
      <c r="A157" s="482"/>
      <c r="B157" s="482"/>
      <c r="C157" s="482"/>
    </row>
    <row r="158" spans="1:3" s="329" customFormat="1" ht="11.25">
      <c r="A158" s="482"/>
      <c r="B158" s="482"/>
      <c r="C158" s="482"/>
    </row>
    <row r="159" spans="1:3" s="329" customFormat="1" ht="11.25">
      <c r="A159" s="482"/>
      <c r="B159" s="482"/>
      <c r="C159" s="482"/>
    </row>
    <row r="160" spans="1:3" s="329" customFormat="1" ht="11.25">
      <c r="A160" s="482"/>
      <c r="B160" s="482"/>
      <c r="C160" s="482"/>
    </row>
    <row r="161" spans="1:3" s="329" customFormat="1" ht="11.25">
      <c r="A161" s="482"/>
      <c r="B161" s="482"/>
      <c r="C161" s="482"/>
    </row>
    <row r="162" spans="1:3" s="329" customFormat="1" ht="11.25">
      <c r="A162" s="482"/>
      <c r="B162" s="482"/>
      <c r="C162" s="482"/>
    </row>
    <row r="163" spans="1:3" s="329" customFormat="1" ht="11.25">
      <c r="A163" s="482"/>
      <c r="B163" s="482"/>
      <c r="C163" s="482"/>
    </row>
    <row r="164" spans="1:3" s="329" customFormat="1" ht="11.25">
      <c r="A164" s="482"/>
      <c r="B164" s="482"/>
      <c r="C164" s="482"/>
    </row>
    <row r="165" spans="1:3" s="329" customFormat="1" ht="11.25">
      <c r="A165" s="482"/>
      <c r="B165" s="482"/>
      <c r="C165" s="482"/>
    </row>
    <row r="166" spans="1:3" s="329" customFormat="1" ht="11.25">
      <c r="A166" s="482"/>
      <c r="B166" s="482"/>
      <c r="C166" s="482"/>
    </row>
    <row r="167" spans="1:3" s="329" customFormat="1" ht="11.25">
      <c r="A167" s="482"/>
      <c r="B167" s="482"/>
      <c r="C167" s="482"/>
    </row>
    <row r="168" spans="1:3" s="329" customFormat="1" ht="11.25">
      <c r="A168" s="482"/>
      <c r="B168" s="482"/>
      <c r="C168" s="482"/>
    </row>
    <row r="169" spans="1:3" s="329" customFormat="1" ht="11.25">
      <c r="A169" s="482"/>
      <c r="B169" s="482"/>
      <c r="C169" s="482"/>
    </row>
    <row r="170" spans="1:3" s="329" customFormat="1" ht="11.25">
      <c r="A170" s="482"/>
      <c r="B170" s="482"/>
      <c r="C170" s="482"/>
    </row>
    <row r="171" spans="1:3" s="329" customFormat="1" ht="11.25">
      <c r="A171" s="482"/>
      <c r="B171" s="482"/>
      <c r="C171" s="482"/>
    </row>
    <row r="172" spans="1:3" s="329" customFormat="1" ht="11.25">
      <c r="A172" s="482"/>
      <c r="B172" s="482"/>
      <c r="C172" s="482"/>
    </row>
    <row r="173" spans="1:3" s="329" customFormat="1" ht="11.25">
      <c r="A173" s="482"/>
      <c r="B173" s="482"/>
      <c r="C173" s="482"/>
    </row>
    <row r="174" spans="1:3" s="329" customFormat="1" ht="11.25">
      <c r="A174" s="482"/>
      <c r="B174" s="482"/>
      <c r="C174" s="482"/>
    </row>
    <row r="175" spans="1:3" s="329" customFormat="1" ht="11.25">
      <c r="A175" s="482"/>
      <c r="B175" s="482"/>
      <c r="C175" s="482"/>
    </row>
    <row r="176" spans="1:3" s="329" customFormat="1" ht="11.25">
      <c r="A176" s="482"/>
      <c r="B176" s="482"/>
      <c r="C176" s="482"/>
    </row>
    <row r="177" spans="1:3" s="329" customFormat="1" ht="11.25">
      <c r="A177" s="482"/>
      <c r="B177" s="482"/>
      <c r="C177" s="482"/>
    </row>
    <row r="178" spans="1:3" s="329" customFormat="1" ht="11.25">
      <c r="A178" s="482"/>
      <c r="B178" s="482"/>
      <c r="C178" s="482"/>
    </row>
    <row r="179" spans="1:3" s="329" customFormat="1" ht="11.25">
      <c r="A179" s="482"/>
      <c r="B179" s="482"/>
      <c r="C179" s="482"/>
    </row>
    <row r="180" spans="1:3" s="329" customFormat="1" ht="11.25">
      <c r="A180" s="482"/>
      <c r="B180" s="482"/>
      <c r="C180" s="482"/>
    </row>
    <row r="181" spans="1:3" s="329" customFormat="1" ht="11.25">
      <c r="A181" s="482"/>
      <c r="B181" s="482"/>
      <c r="C181" s="482"/>
    </row>
    <row r="182" spans="1:3" s="329" customFormat="1" ht="11.25">
      <c r="A182" s="482"/>
      <c r="B182" s="482"/>
      <c r="C182" s="482"/>
    </row>
    <row r="183" spans="1:3" s="329" customFormat="1" ht="11.25">
      <c r="A183" s="482"/>
      <c r="B183" s="482"/>
      <c r="C183" s="482"/>
    </row>
    <row r="184" spans="1:3" s="329" customFormat="1" ht="11.25">
      <c r="A184" s="482"/>
      <c r="B184" s="482"/>
      <c r="C184" s="482"/>
    </row>
    <row r="185" spans="1:3" s="329" customFormat="1" ht="11.25">
      <c r="A185" s="482"/>
      <c r="B185" s="482"/>
      <c r="C185" s="482"/>
    </row>
    <row r="186" spans="1:3" s="329" customFormat="1" ht="11.25">
      <c r="A186" s="482"/>
      <c r="B186" s="482"/>
      <c r="C186" s="482"/>
    </row>
    <row r="187" spans="1:3" s="329" customFormat="1" ht="11.25">
      <c r="A187" s="482"/>
      <c r="B187" s="482"/>
      <c r="C187" s="482"/>
    </row>
    <row r="188" spans="1:3" s="329" customFormat="1" ht="11.25">
      <c r="A188" s="482"/>
      <c r="B188" s="482"/>
      <c r="C188" s="482"/>
    </row>
    <row r="189" spans="1:3" s="329" customFormat="1" ht="11.25">
      <c r="A189" s="482"/>
      <c r="B189" s="482"/>
      <c r="C189" s="482"/>
    </row>
    <row r="190" spans="1:3" s="329" customFormat="1" ht="11.25">
      <c r="A190" s="482"/>
      <c r="B190" s="482"/>
      <c r="C190" s="482"/>
    </row>
    <row r="191" spans="1:3" s="329" customFormat="1" ht="11.25">
      <c r="A191" s="482"/>
      <c r="B191" s="482"/>
      <c r="C191" s="482"/>
    </row>
    <row r="192" spans="1:3" s="329" customFormat="1" ht="11.25">
      <c r="A192" s="482"/>
      <c r="B192" s="482"/>
      <c r="C192" s="482"/>
    </row>
    <row r="193" spans="1:3" s="329" customFormat="1" ht="11.25">
      <c r="A193" s="482"/>
      <c r="B193" s="482"/>
      <c r="C193" s="482"/>
    </row>
    <row r="194" spans="1:3" s="329" customFormat="1" ht="11.25">
      <c r="A194" s="482"/>
      <c r="B194" s="482"/>
      <c r="C194" s="482"/>
    </row>
    <row r="195" spans="1:3" s="329" customFormat="1" ht="11.25">
      <c r="A195" s="482"/>
      <c r="B195" s="482"/>
      <c r="C195" s="482"/>
    </row>
    <row r="196" spans="1:3" s="329" customFormat="1" ht="11.25">
      <c r="A196" s="482"/>
      <c r="B196" s="482"/>
      <c r="C196" s="482"/>
    </row>
    <row r="197" spans="1:3" s="329" customFormat="1" ht="11.25">
      <c r="A197" s="482"/>
      <c r="B197" s="482"/>
      <c r="C197" s="482"/>
    </row>
    <row r="198" spans="1:3" s="329" customFormat="1" ht="11.25">
      <c r="A198" s="482"/>
      <c r="B198" s="482"/>
      <c r="C198" s="482"/>
    </row>
    <row r="199" spans="1:3" s="329" customFormat="1" ht="11.25">
      <c r="A199" s="482"/>
      <c r="B199" s="482"/>
      <c r="C199" s="482"/>
    </row>
    <row r="200" spans="1:3" s="329" customFormat="1" ht="11.25">
      <c r="A200" s="482"/>
      <c r="B200" s="482"/>
      <c r="C200" s="482"/>
    </row>
    <row r="201" spans="1:3" s="329" customFormat="1" ht="11.25">
      <c r="A201" s="482"/>
      <c r="B201" s="482"/>
      <c r="C201" s="482"/>
    </row>
    <row r="202" spans="1:3" s="329" customFormat="1" ht="11.25">
      <c r="A202" s="482"/>
      <c r="B202" s="482"/>
      <c r="C202" s="482"/>
    </row>
    <row r="203" spans="1:3" s="329" customFormat="1" ht="11.25">
      <c r="A203" s="482"/>
      <c r="B203" s="482"/>
      <c r="C203" s="482"/>
    </row>
    <row r="204" spans="1:3" s="329" customFormat="1" ht="11.25">
      <c r="A204" s="482"/>
      <c r="B204" s="482"/>
      <c r="C204" s="482"/>
    </row>
    <row r="205" spans="1:3" s="329" customFormat="1" ht="11.25">
      <c r="A205" s="482"/>
      <c r="B205" s="482"/>
      <c r="C205" s="482"/>
    </row>
    <row r="206" spans="1:3" s="329" customFormat="1" ht="11.25">
      <c r="A206" s="482"/>
      <c r="B206" s="482"/>
      <c r="C206" s="482"/>
    </row>
    <row r="207" spans="1:3" s="329" customFormat="1" ht="11.25">
      <c r="A207" s="482"/>
      <c r="B207" s="482"/>
      <c r="C207" s="482"/>
    </row>
    <row r="208" spans="1:3" s="329" customFormat="1" ht="11.25">
      <c r="A208" s="482"/>
      <c r="B208" s="482"/>
      <c r="C208" s="482"/>
    </row>
    <row r="209" spans="1:3" s="329" customFormat="1" ht="11.25">
      <c r="A209" s="482"/>
      <c r="B209" s="482"/>
      <c r="C209" s="482"/>
    </row>
    <row r="210" spans="1:3" s="329" customFormat="1" ht="11.25">
      <c r="A210" s="482"/>
      <c r="B210" s="482"/>
      <c r="C210" s="482"/>
    </row>
    <row r="211" spans="1:3" s="329" customFormat="1" ht="11.25">
      <c r="A211" s="482"/>
      <c r="B211" s="482"/>
      <c r="C211" s="482"/>
    </row>
    <row r="212" spans="1:3" s="329" customFormat="1" ht="11.25">
      <c r="A212" s="482"/>
      <c r="B212" s="482"/>
      <c r="C212" s="482"/>
    </row>
    <row r="213" spans="1:3" s="329" customFormat="1" ht="11.25">
      <c r="A213" s="482"/>
      <c r="B213" s="482"/>
      <c r="C213" s="482"/>
    </row>
    <row r="214" spans="1:3" s="329" customFormat="1" ht="11.25">
      <c r="A214" s="482"/>
      <c r="B214" s="482"/>
      <c r="C214" s="482"/>
    </row>
    <row r="215" spans="1:3" s="329" customFormat="1" ht="11.25">
      <c r="A215" s="482"/>
      <c r="B215" s="482"/>
      <c r="C215" s="482"/>
    </row>
    <row r="216" spans="1:3" s="329" customFormat="1" ht="11.25">
      <c r="A216" s="482"/>
      <c r="B216" s="482"/>
      <c r="C216" s="482"/>
    </row>
    <row r="217" spans="1:3" s="329" customFormat="1" ht="11.25">
      <c r="A217" s="482"/>
      <c r="B217" s="482"/>
      <c r="C217" s="482"/>
    </row>
    <row r="218" spans="1:3" s="329" customFormat="1" ht="11.25">
      <c r="A218" s="482"/>
      <c r="B218" s="482"/>
      <c r="C218" s="482"/>
    </row>
    <row r="219" spans="1:3" s="329" customFormat="1" ht="11.25">
      <c r="A219" s="482"/>
      <c r="B219" s="482"/>
      <c r="C219" s="482"/>
    </row>
    <row r="220" spans="1:3" s="329" customFormat="1" ht="11.25">
      <c r="A220" s="482"/>
      <c r="B220" s="482"/>
      <c r="C220" s="482"/>
    </row>
    <row r="221" spans="1:3" s="329" customFormat="1" ht="11.25">
      <c r="A221" s="482"/>
      <c r="B221" s="482"/>
      <c r="C221" s="482"/>
    </row>
    <row r="222" spans="1:3" s="329" customFormat="1" ht="11.25">
      <c r="A222" s="482"/>
      <c r="B222" s="482"/>
      <c r="C222" s="482"/>
    </row>
    <row r="223" spans="1:3" s="329" customFormat="1" ht="11.25">
      <c r="A223" s="482"/>
      <c r="B223" s="482"/>
      <c r="C223" s="482"/>
    </row>
    <row r="224" spans="1:3" s="329" customFormat="1" ht="11.25">
      <c r="A224" s="482"/>
      <c r="B224" s="482"/>
      <c r="C224" s="482"/>
    </row>
    <row r="225" spans="1:3" s="329" customFormat="1" ht="11.25">
      <c r="A225" s="482"/>
      <c r="B225" s="482"/>
      <c r="C225" s="482"/>
    </row>
    <row r="226" spans="1:3" s="329" customFormat="1" ht="11.25">
      <c r="A226" s="482"/>
      <c r="B226" s="482"/>
      <c r="C226" s="482"/>
    </row>
    <row r="227" spans="1:3" s="329" customFormat="1" ht="11.25">
      <c r="A227" s="482"/>
      <c r="B227" s="482"/>
      <c r="C227" s="482"/>
    </row>
    <row r="228" spans="1:3" s="329" customFormat="1" ht="11.25">
      <c r="A228" s="482"/>
      <c r="B228" s="482"/>
      <c r="C228" s="482"/>
    </row>
    <row r="229" spans="1:3" s="329" customFormat="1" ht="11.25">
      <c r="A229" s="482"/>
      <c r="B229" s="482"/>
      <c r="C229" s="482"/>
    </row>
    <row r="230" spans="1:3" s="329" customFormat="1" ht="11.25">
      <c r="A230" s="482"/>
      <c r="B230" s="482"/>
      <c r="C230" s="482"/>
    </row>
    <row r="231" spans="1:3" s="329" customFormat="1" ht="11.25">
      <c r="A231" s="482"/>
      <c r="B231" s="482"/>
      <c r="C231" s="482"/>
    </row>
    <row r="232" spans="1:3" s="329" customFormat="1" ht="11.25">
      <c r="A232" s="482"/>
      <c r="B232" s="482"/>
      <c r="C232" s="482"/>
    </row>
    <row r="233" spans="1:3" s="329" customFormat="1" ht="11.25">
      <c r="A233" s="482"/>
      <c r="B233" s="482"/>
      <c r="C233" s="482"/>
    </row>
    <row r="234" spans="1:3" s="329" customFormat="1" ht="11.25">
      <c r="A234" s="482"/>
      <c r="B234" s="482"/>
      <c r="C234" s="482"/>
    </row>
    <row r="235" spans="1:3" s="329" customFormat="1" ht="11.25">
      <c r="A235" s="482"/>
      <c r="B235" s="482"/>
      <c r="C235" s="482"/>
    </row>
    <row r="236" spans="1:3" s="329" customFormat="1" ht="11.25">
      <c r="A236" s="482"/>
      <c r="B236" s="482"/>
      <c r="C236" s="482"/>
    </row>
    <row r="237" spans="1:3" s="329" customFormat="1" ht="11.25">
      <c r="A237" s="482"/>
      <c r="B237" s="482"/>
      <c r="C237" s="482"/>
    </row>
    <row r="238" spans="1:3" s="329" customFormat="1" ht="11.25">
      <c r="A238" s="482"/>
      <c r="B238" s="482"/>
      <c r="C238" s="482"/>
    </row>
    <row r="239" spans="1:3" s="329" customFormat="1" ht="11.25">
      <c r="A239" s="482"/>
      <c r="B239" s="482"/>
      <c r="C239" s="482"/>
    </row>
    <row r="240" spans="1:3" s="329" customFormat="1" ht="11.25">
      <c r="A240" s="482"/>
      <c r="B240" s="482"/>
      <c r="C240" s="482"/>
    </row>
    <row r="241" spans="1:3" s="329" customFormat="1" ht="11.25">
      <c r="A241" s="482"/>
      <c r="B241" s="482"/>
      <c r="C241" s="482"/>
    </row>
    <row r="242" spans="1:3" s="329" customFormat="1" ht="11.25">
      <c r="A242" s="482"/>
      <c r="B242" s="482"/>
      <c r="C242" s="482"/>
    </row>
    <row r="243" spans="1:3" s="329" customFormat="1" ht="11.25">
      <c r="A243" s="482"/>
      <c r="B243" s="482"/>
      <c r="C243" s="482"/>
    </row>
    <row r="244" spans="1:3" s="329" customFormat="1" ht="11.25">
      <c r="A244" s="482"/>
      <c r="B244" s="482"/>
      <c r="C244" s="482"/>
    </row>
    <row r="245" spans="1:3" s="329" customFormat="1" ht="11.25">
      <c r="A245" s="482"/>
      <c r="B245" s="482"/>
      <c r="C245" s="482"/>
    </row>
    <row r="246" spans="1:3" s="329" customFormat="1" ht="11.25">
      <c r="A246" s="482"/>
      <c r="B246" s="482"/>
      <c r="C246" s="482"/>
    </row>
    <row r="247" spans="1:6" s="329" customFormat="1" ht="13.5">
      <c r="A247" s="482"/>
      <c r="B247" s="482"/>
      <c r="C247" s="482"/>
      <c r="F247" s="325"/>
    </row>
    <row r="248" spans="1:6" s="329" customFormat="1" ht="13.5">
      <c r="A248" s="482"/>
      <c r="B248" s="482"/>
      <c r="C248" s="482"/>
      <c r="F248" s="325"/>
    </row>
  </sheetData>
  <sheetProtection/>
  <mergeCells count="36">
    <mergeCell ref="E3:E4"/>
    <mergeCell ref="A41:E41"/>
    <mergeCell ref="A34:B34"/>
    <mergeCell ref="A35:B35"/>
    <mergeCell ref="A36:B36"/>
    <mergeCell ref="A37:B37"/>
    <mergeCell ref="A38:B38"/>
    <mergeCell ref="A28:B28"/>
    <mergeCell ref="A29:B29"/>
    <mergeCell ref="A30:B30"/>
    <mergeCell ref="A32:B32"/>
    <mergeCell ref="A33:B33"/>
    <mergeCell ref="A22:B22"/>
    <mergeCell ref="A23:B23"/>
    <mergeCell ref="A24:B24"/>
    <mergeCell ref="A25:B25"/>
    <mergeCell ref="A26:B26"/>
    <mergeCell ref="A27:B27"/>
    <mergeCell ref="A17:B17"/>
    <mergeCell ref="A18:B18"/>
    <mergeCell ref="A19:B19"/>
    <mergeCell ref="A20:B20"/>
    <mergeCell ref="A21:B21"/>
    <mergeCell ref="A31:B31"/>
    <mergeCell ref="A11:B11"/>
    <mergeCell ref="A12:B12"/>
    <mergeCell ref="A13:B13"/>
    <mergeCell ref="A14:B14"/>
    <mergeCell ref="A15:B15"/>
    <mergeCell ref="A16:B16"/>
    <mergeCell ref="D3:D4"/>
    <mergeCell ref="A6:B6"/>
    <mergeCell ref="A7:B7"/>
    <mergeCell ref="A8:B8"/>
    <mergeCell ref="A9:B9"/>
    <mergeCell ref="A10:B1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8.796875" defaultRowHeight="14.25"/>
  <cols>
    <col min="1" max="1" width="8.09765625" style="35" customWidth="1"/>
    <col min="2" max="3" width="15.19921875" style="61" customWidth="1"/>
    <col min="4" max="7" width="12" style="61" customWidth="1"/>
    <col min="8" max="16384" width="9" style="61" customWidth="1"/>
  </cols>
  <sheetData>
    <row r="1" spans="1:7" ht="15" customHeight="1">
      <c r="A1" s="435" t="s">
        <v>516</v>
      </c>
      <c r="B1" s="392"/>
      <c r="C1" s="392"/>
      <c r="D1" s="392"/>
      <c r="E1" s="392"/>
      <c r="F1" s="392"/>
      <c r="G1" s="484"/>
    </row>
    <row r="2" spans="1:7" s="1" customFormat="1" ht="9.75" customHeight="1" thickBot="1">
      <c r="A2" s="39"/>
      <c r="B2" s="39"/>
      <c r="C2" s="39"/>
      <c r="D2" s="39"/>
      <c r="E2" s="39"/>
      <c r="F2" s="39"/>
      <c r="G2" s="39"/>
    </row>
    <row r="3" spans="1:7" s="134" customFormat="1" ht="16.5" customHeight="1" thickTop="1">
      <c r="A3" s="485" t="s">
        <v>517</v>
      </c>
      <c r="B3" s="486" t="s">
        <v>518</v>
      </c>
      <c r="C3" s="486"/>
      <c r="D3" s="714" t="s">
        <v>519</v>
      </c>
      <c r="E3" s="715"/>
      <c r="F3" s="486" t="s">
        <v>520</v>
      </c>
      <c r="G3" s="486"/>
    </row>
    <row r="4" spans="1:7" s="134" customFormat="1" ht="16.5" customHeight="1">
      <c r="A4" s="487" t="s">
        <v>48</v>
      </c>
      <c r="B4" s="488" t="s">
        <v>521</v>
      </c>
      <c r="C4" s="488" t="s">
        <v>522</v>
      </c>
      <c r="D4" s="488" t="s">
        <v>521</v>
      </c>
      <c r="E4" s="488" t="s">
        <v>522</v>
      </c>
      <c r="F4" s="488" t="s">
        <v>521</v>
      </c>
      <c r="G4" s="488" t="s">
        <v>522</v>
      </c>
    </row>
    <row r="5" spans="1:7" s="56" customFormat="1" ht="18" customHeight="1">
      <c r="A5" s="489">
        <v>27</v>
      </c>
      <c r="B5" s="490">
        <v>66455738</v>
      </c>
      <c r="C5" s="490">
        <v>67904444</v>
      </c>
      <c r="D5" s="490">
        <v>167917</v>
      </c>
      <c r="E5" s="490">
        <v>100732</v>
      </c>
      <c r="F5" s="490">
        <v>316382</v>
      </c>
      <c r="G5" s="491">
        <v>209504</v>
      </c>
    </row>
    <row r="6" spans="1:7" s="56" customFormat="1" ht="18" customHeight="1">
      <c r="A6" s="492">
        <v>28</v>
      </c>
      <c r="B6" s="446">
        <v>68870936</v>
      </c>
      <c r="C6" s="446">
        <v>69229765</v>
      </c>
      <c r="D6" s="446">
        <v>172071</v>
      </c>
      <c r="E6" s="446">
        <v>102015</v>
      </c>
      <c r="F6" s="446">
        <v>322264</v>
      </c>
      <c r="G6" s="493">
        <v>210102</v>
      </c>
    </row>
    <row r="7" spans="1:7" s="56" customFormat="1" ht="18" customHeight="1">
      <c r="A7" s="494">
        <v>29</v>
      </c>
      <c r="B7" s="495">
        <v>70277256</v>
      </c>
      <c r="C7" s="495">
        <v>71273329</v>
      </c>
      <c r="D7" s="495">
        <v>173749</v>
      </c>
      <c r="E7" s="495">
        <v>104617</v>
      </c>
      <c r="F7" s="495">
        <v>323465</v>
      </c>
      <c r="G7" s="495">
        <v>213042</v>
      </c>
    </row>
    <row r="8" spans="1:7" s="29" customFormat="1" ht="13.5" customHeight="1">
      <c r="A8" s="481" t="s">
        <v>451</v>
      </c>
      <c r="B8" s="349"/>
      <c r="C8" s="349"/>
      <c r="D8" s="452"/>
      <c r="E8" s="349"/>
      <c r="F8" s="349"/>
      <c r="G8" s="453" t="s">
        <v>523</v>
      </c>
    </row>
    <row r="9" spans="1:7" s="29" customFormat="1" ht="13.5" customHeight="1">
      <c r="A9" s="481"/>
      <c r="B9" s="349"/>
      <c r="D9" s="452"/>
      <c r="E9" s="349"/>
      <c r="F9" s="349"/>
      <c r="G9" s="453" t="s">
        <v>524</v>
      </c>
    </row>
    <row r="10" spans="1:10" s="29" customFormat="1" ht="13.5" customHeight="1">
      <c r="A10" s="481"/>
      <c r="B10" s="349"/>
      <c r="G10" s="453" t="s">
        <v>525</v>
      </c>
      <c r="H10" s="61"/>
      <c r="I10" s="61"/>
      <c r="J10" s="61"/>
    </row>
    <row r="11" ht="13.5" customHeight="1"/>
    <row r="12" ht="13.5" customHeight="1"/>
    <row r="13" ht="13.5" customHeight="1"/>
    <row r="14" ht="13.5" customHeight="1"/>
  </sheetData>
  <sheetProtection/>
  <mergeCells count="1">
    <mergeCell ref="D3:E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8.796875" defaultRowHeight="14.25"/>
  <cols>
    <col min="1" max="1" width="16.5" style="1" customWidth="1"/>
    <col min="2" max="2" width="16" style="1" customWidth="1"/>
    <col min="3" max="3" width="1" style="1" customWidth="1"/>
    <col min="4" max="4" width="18.3984375" style="1" customWidth="1"/>
    <col min="5" max="5" width="1" style="1" customWidth="1"/>
    <col min="6" max="6" width="18.5" style="1" customWidth="1"/>
    <col min="7" max="7" width="16.69921875" style="1" customWidth="1"/>
    <col min="8" max="16384" width="9" style="1" customWidth="1"/>
  </cols>
  <sheetData>
    <row r="1" spans="1:7" ht="15" customHeight="1">
      <c r="A1" s="43" t="s">
        <v>526</v>
      </c>
      <c r="G1" s="453"/>
    </row>
    <row r="2" ht="12.75" customHeight="1" thickBot="1">
      <c r="G2" s="453" t="s">
        <v>527</v>
      </c>
    </row>
    <row r="3" spans="1:7" s="151" customFormat="1" ht="15" customHeight="1" thickTop="1">
      <c r="A3" s="147" t="s">
        <v>528</v>
      </c>
      <c r="B3" s="593" t="s">
        <v>529</v>
      </c>
      <c r="C3" s="150"/>
      <c r="D3" s="719" t="s">
        <v>530</v>
      </c>
      <c r="E3" s="496"/>
      <c r="F3" s="593" t="s">
        <v>531</v>
      </c>
      <c r="G3" s="647" t="s">
        <v>532</v>
      </c>
    </row>
    <row r="4" spans="1:7" s="151" customFormat="1" ht="15" customHeight="1">
      <c r="A4" s="166" t="s">
        <v>533</v>
      </c>
      <c r="B4" s="602"/>
      <c r="C4" s="497"/>
      <c r="D4" s="720"/>
      <c r="E4" s="498"/>
      <c r="F4" s="602"/>
      <c r="G4" s="649"/>
    </row>
    <row r="5" spans="1:7" s="151" customFormat="1" ht="19.5" customHeight="1">
      <c r="A5" s="133">
        <v>28</v>
      </c>
      <c r="B5" s="499">
        <v>48413</v>
      </c>
      <c r="C5" s="721">
        <v>37.5</v>
      </c>
      <c r="D5" s="722"/>
      <c r="E5" s="723"/>
      <c r="F5" s="499">
        <v>4049789</v>
      </c>
      <c r="G5" s="500">
        <v>32.9</v>
      </c>
    </row>
    <row r="6" spans="1:7" s="151" customFormat="1" ht="19.5" customHeight="1">
      <c r="A6" s="133">
        <v>29</v>
      </c>
      <c r="B6" s="499">
        <v>48812</v>
      </c>
      <c r="C6" s="724">
        <v>38.6</v>
      </c>
      <c r="D6" s="725"/>
      <c r="E6" s="726"/>
      <c r="F6" s="499">
        <v>3850193</v>
      </c>
      <c r="G6" s="500">
        <v>32.5</v>
      </c>
    </row>
    <row r="7" spans="1:7" s="151" customFormat="1" ht="19.5" customHeight="1">
      <c r="A7" s="139">
        <v>30</v>
      </c>
      <c r="B7" s="501">
        <v>49204</v>
      </c>
      <c r="C7" s="716">
        <v>42.7</v>
      </c>
      <c r="D7" s="717"/>
      <c r="E7" s="718"/>
      <c r="F7" s="501">
        <v>3604763</v>
      </c>
      <c r="G7" s="502">
        <v>32.4</v>
      </c>
    </row>
    <row r="8" spans="1:7" ht="12" customHeight="1">
      <c r="A8" s="178" t="s">
        <v>534</v>
      </c>
      <c r="G8" s="53" t="s">
        <v>535</v>
      </c>
    </row>
    <row r="9" ht="13.5">
      <c r="G9" s="53"/>
    </row>
    <row r="10" ht="13.5">
      <c r="G10" s="53"/>
    </row>
  </sheetData>
  <sheetProtection/>
  <mergeCells count="7">
    <mergeCell ref="C7:E7"/>
    <mergeCell ref="B3:B4"/>
    <mergeCell ref="D3:D4"/>
    <mergeCell ref="F3:F4"/>
    <mergeCell ref="G3:G4"/>
    <mergeCell ref="C5:E5"/>
    <mergeCell ref="C6:E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8.796875" defaultRowHeight="14.25"/>
  <cols>
    <col min="1" max="1" width="12.8984375" style="1" customWidth="1"/>
    <col min="2" max="2" width="9.8984375" style="1" customWidth="1"/>
    <col min="3" max="3" width="8.59765625" style="1" customWidth="1"/>
    <col min="4" max="4" width="10.19921875" style="1" customWidth="1"/>
    <col min="5" max="5" width="8.3984375" style="1" customWidth="1"/>
    <col min="6" max="6" width="9.69921875" style="1" customWidth="1"/>
    <col min="7" max="7" width="8.3984375" style="1" customWidth="1"/>
    <col min="8" max="8" width="11.3984375" style="1" customWidth="1"/>
    <col min="9" max="9" width="8.3984375" style="1" customWidth="1"/>
    <col min="10" max="16384" width="9" style="1" customWidth="1"/>
  </cols>
  <sheetData>
    <row r="1" spans="1:9" s="436" customFormat="1" ht="15" customHeight="1">
      <c r="A1" s="110" t="s">
        <v>536</v>
      </c>
      <c r="B1" s="503"/>
      <c r="C1" s="503"/>
      <c r="D1" s="504"/>
      <c r="E1" s="504"/>
      <c r="F1" s="504"/>
      <c r="G1" s="504"/>
      <c r="H1" s="504"/>
      <c r="I1" s="505"/>
    </row>
    <row r="2" spans="1:9" ht="9.75" customHeight="1" thickBot="1">
      <c r="A2" s="110"/>
      <c r="B2" s="431"/>
      <c r="C2" s="431"/>
      <c r="D2" s="288"/>
      <c r="E2" s="288"/>
      <c r="F2" s="288"/>
      <c r="G2" s="288"/>
      <c r="H2" s="288"/>
      <c r="I2" s="506"/>
    </row>
    <row r="3" spans="1:10" s="151" customFormat="1" ht="18.75" customHeight="1" thickTop="1">
      <c r="A3" s="147" t="s">
        <v>541</v>
      </c>
      <c r="B3" s="747" t="s">
        <v>537</v>
      </c>
      <c r="C3" s="748"/>
      <c r="D3" s="507" t="s">
        <v>617</v>
      </c>
      <c r="E3" s="508"/>
      <c r="F3" s="508"/>
      <c r="G3" s="508"/>
      <c r="H3" s="509"/>
      <c r="I3" s="508"/>
      <c r="J3" s="162"/>
    </row>
    <row r="4" spans="1:10" s="151" customFormat="1" ht="19.5" customHeight="1">
      <c r="A4" s="152"/>
      <c r="B4" s="749"/>
      <c r="C4" s="750"/>
      <c r="D4" s="751" t="s">
        <v>618</v>
      </c>
      <c r="E4" s="752"/>
      <c r="F4" s="733" t="s">
        <v>619</v>
      </c>
      <c r="G4" s="735"/>
      <c r="H4" s="735"/>
      <c r="I4" s="735"/>
      <c r="J4" s="162"/>
    </row>
    <row r="5" spans="1:10" s="151" customFormat="1" ht="18" customHeight="1">
      <c r="A5" s="216" t="s">
        <v>538</v>
      </c>
      <c r="B5" s="510" t="s">
        <v>620</v>
      </c>
      <c r="C5" s="511" t="s">
        <v>539</v>
      </c>
      <c r="D5" s="753"/>
      <c r="E5" s="754"/>
      <c r="F5" s="733" t="s">
        <v>621</v>
      </c>
      <c r="G5" s="734"/>
      <c r="H5" s="733" t="s">
        <v>622</v>
      </c>
      <c r="I5" s="735"/>
      <c r="J5" s="162"/>
    </row>
    <row r="6" spans="1:10" s="151" customFormat="1" ht="19.5" customHeight="1">
      <c r="A6" s="356">
        <v>27</v>
      </c>
      <c r="B6" s="382">
        <v>578819</v>
      </c>
      <c r="C6" s="512">
        <v>1889</v>
      </c>
      <c r="D6" s="736">
        <v>277792</v>
      </c>
      <c r="E6" s="737"/>
      <c r="F6" s="738">
        <v>268477</v>
      </c>
      <c r="G6" s="737"/>
      <c r="H6" s="738">
        <v>9315</v>
      </c>
      <c r="I6" s="739"/>
      <c r="J6" s="162"/>
    </row>
    <row r="7" spans="1:10" s="151" customFormat="1" ht="19.5" customHeight="1">
      <c r="A7" s="357">
        <v>28</v>
      </c>
      <c r="B7" s="354">
        <v>711082</v>
      </c>
      <c r="C7" s="512">
        <v>1483</v>
      </c>
      <c r="D7" s="740">
        <v>251451</v>
      </c>
      <c r="E7" s="741"/>
      <c r="F7" s="742">
        <v>235937</v>
      </c>
      <c r="G7" s="741"/>
      <c r="H7" s="742">
        <v>15514</v>
      </c>
      <c r="I7" s="743"/>
      <c r="J7" s="162"/>
    </row>
    <row r="8" spans="1:10" s="151" customFormat="1" ht="19.5" customHeight="1">
      <c r="A8" s="569">
        <v>29</v>
      </c>
      <c r="B8" s="570">
        <v>664921.427</v>
      </c>
      <c r="C8" s="571">
        <v>1571</v>
      </c>
      <c r="D8" s="727">
        <v>218973.675</v>
      </c>
      <c r="E8" s="728"/>
      <c r="F8" s="729">
        <v>211791.615</v>
      </c>
      <c r="G8" s="728"/>
      <c r="H8" s="729">
        <v>7182.06</v>
      </c>
      <c r="I8" s="730"/>
      <c r="J8" s="162"/>
    </row>
    <row r="9" spans="1:10" s="151" customFormat="1" ht="4.5" customHeight="1" hidden="1">
      <c r="A9" s="358"/>
      <c r="B9" s="514"/>
      <c r="C9" s="513"/>
      <c r="D9" s="515"/>
      <c r="E9" s="514"/>
      <c r="F9" s="514"/>
      <c r="G9" s="514"/>
      <c r="H9" s="514"/>
      <c r="I9" s="514"/>
      <c r="J9" s="162"/>
    </row>
    <row r="10" spans="1:9" ht="12" customHeight="1">
      <c r="A10" s="178" t="s">
        <v>534</v>
      </c>
      <c r="B10" s="431"/>
      <c r="C10" s="431"/>
      <c r="D10" s="288"/>
      <c r="E10" s="288"/>
      <c r="F10" s="517"/>
      <c r="G10" s="288"/>
      <c r="H10" s="517"/>
      <c r="I10" s="53" t="s">
        <v>540</v>
      </c>
    </row>
    <row r="11" spans="1:9" ht="12" customHeight="1">
      <c r="A11" s="178"/>
      <c r="B11" s="431"/>
      <c r="C11" s="731" t="s">
        <v>623</v>
      </c>
      <c r="D11" s="732"/>
      <c r="E11" s="732"/>
      <c r="F11" s="732"/>
      <c r="G11" s="732"/>
      <c r="H11" s="732"/>
      <c r="I11" s="732"/>
    </row>
    <row r="12" spans="1:9" ht="12" customHeight="1">
      <c r="A12" s="178"/>
      <c r="B12" s="431"/>
      <c r="C12" s="431"/>
      <c r="D12" s="288"/>
      <c r="E12" s="288"/>
      <c r="F12" s="517"/>
      <c r="G12" s="288"/>
      <c r="H12" s="517"/>
      <c r="I12" s="53"/>
    </row>
    <row r="13" spans="1:9" ht="12" customHeight="1">
      <c r="A13" s="178"/>
      <c r="B13" s="431"/>
      <c r="C13" s="731"/>
      <c r="D13" s="732"/>
      <c r="E13" s="732"/>
      <c r="F13" s="732"/>
      <c r="G13" s="732"/>
      <c r="H13" s="732"/>
      <c r="I13" s="732"/>
    </row>
    <row r="14" spans="1:9" ht="12" customHeight="1">
      <c r="A14" s="57"/>
      <c r="B14" s="431"/>
      <c r="C14" s="731"/>
      <c r="D14" s="745"/>
      <c r="E14" s="745"/>
      <c r="F14" s="745"/>
      <c r="G14" s="745"/>
      <c r="H14" s="745"/>
      <c r="I14" s="745"/>
    </row>
    <row r="15" spans="3:9" ht="12" customHeight="1">
      <c r="C15" s="744"/>
      <c r="D15" s="745"/>
      <c r="E15" s="745"/>
      <c r="F15" s="745"/>
      <c r="G15" s="745"/>
      <c r="H15" s="745"/>
      <c r="I15" s="745"/>
    </row>
    <row r="16" spans="4:9" ht="12" customHeight="1">
      <c r="D16" s="731"/>
      <c r="E16" s="746"/>
      <c r="F16" s="746"/>
      <c r="G16" s="746"/>
      <c r="H16" s="746"/>
      <c r="I16" s="746"/>
    </row>
    <row r="17" ht="13.5">
      <c r="I17" s="53"/>
    </row>
  </sheetData>
  <sheetProtection/>
  <mergeCells count="19">
    <mergeCell ref="F7:G7"/>
    <mergeCell ref="H7:I7"/>
    <mergeCell ref="C15:I15"/>
    <mergeCell ref="D16:I16"/>
    <mergeCell ref="B3:C4"/>
    <mergeCell ref="C13:I13"/>
    <mergeCell ref="C14:I14"/>
    <mergeCell ref="D4:E5"/>
    <mergeCell ref="F4:I4"/>
    <mergeCell ref="D8:E8"/>
    <mergeCell ref="F8:G8"/>
    <mergeCell ref="H8:I8"/>
    <mergeCell ref="C11:I11"/>
    <mergeCell ref="F5:G5"/>
    <mergeCell ref="H5:I5"/>
    <mergeCell ref="D6:E6"/>
    <mergeCell ref="F6:G6"/>
    <mergeCell ref="H6:I6"/>
    <mergeCell ref="D7:E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B1"/>
    </sheetView>
  </sheetViews>
  <sheetFormatPr defaultColWidth="8.796875" defaultRowHeight="24.75" customHeight="1"/>
  <cols>
    <col min="1" max="1" width="2.5" style="61" customWidth="1"/>
    <col min="2" max="3" width="20.59765625" style="61" customWidth="1"/>
    <col min="4" max="5" width="20.59765625" style="110" customWidth="1"/>
    <col min="6" max="16384" width="9" style="61" customWidth="1"/>
  </cols>
  <sheetData>
    <row r="1" spans="1:5" ht="15" customHeight="1">
      <c r="A1" s="760" t="s">
        <v>542</v>
      </c>
      <c r="B1" s="761"/>
      <c r="C1" s="35"/>
      <c r="D1" s="518"/>
      <c r="E1" s="518"/>
    </row>
    <row r="2" spans="2:5" ht="9.75" customHeight="1" thickBot="1">
      <c r="B2" s="43"/>
      <c r="C2" s="350"/>
      <c r="D2" s="519"/>
      <c r="E2" s="519"/>
    </row>
    <row r="3" spans="1:5" ht="15" customHeight="1" thickTop="1">
      <c r="A3" s="762" t="s">
        <v>543</v>
      </c>
      <c r="B3" s="763"/>
      <c r="C3" s="593">
        <v>27</v>
      </c>
      <c r="D3" s="764">
        <v>28</v>
      </c>
      <c r="E3" s="765">
        <v>29</v>
      </c>
    </row>
    <row r="4" spans="1:5" ht="15" customHeight="1">
      <c r="A4" s="767" t="s">
        <v>544</v>
      </c>
      <c r="B4" s="768"/>
      <c r="C4" s="594"/>
      <c r="D4" s="596"/>
      <c r="E4" s="766"/>
    </row>
    <row r="5" spans="1:7" ht="16.5" customHeight="1">
      <c r="A5" s="755" t="s">
        <v>133</v>
      </c>
      <c r="B5" s="756"/>
      <c r="C5" s="520">
        <v>77576575</v>
      </c>
      <c r="D5" s="520">
        <v>78080638</v>
      </c>
      <c r="E5" s="521">
        <v>79057690</v>
      </c>
      <c r="G5" s="577"/>
    </row>
    <row r="6" spans="2:5" ht="16.5" customHeight="1">
      <c r="B6" s="409"/>
      <c r="C6" s="522"/>
      <c r="D6" s="522"/>
      <c r="E6" s="523"/>
    </row>
    <row r="7" spans="2:5" ht="16.5" customHeight="1">
      <c r="B7" s="409" t="s">
        <v>545</v>
      </c>
      <c r="C7" s="522">
        <v>84231</v>
      </c>
      <c r="D7" s="522">
        <v>84754</v>
      </c>
      <c r="E7" s="523">
        <v>78741</v>
      </c>
    </row>
    <row r="8" spans="2:5" ht="16.5" customHeight="1">
      <c r="B8" s="163" t="s">
        <v>546</v>
      </c>
      <c r="C8" s="522">
        <v>26945474</v>
      </c>
      <c r="D8" s="522">
        <v>27511929</v>
      </c>
      <c r="E8" s="523">
        <v>28264104</v>
      </c>
    </row>
    <row r="9" spans="2:5" ht="16.5" customHeight="1">
      <c r="B9" s="163" t="s">
        <v>547</v>
      </c>
      <c r="C9" s="522">
        <v>27506</v>
      </c>
      <c r="D9" s="522">
        <v>31643</v>
      </c>
      <c r="E9" s="523">
        <v>21783</v>
      </c>
    </row>
    <row r="10" spans="2:5" ht="16.5" customHeight="1">
      <c r="B10" s="163" t="s">
        <v>548</v>
      </c>
      <c r="C10" s="493">
        <v>91393</v>
      </c>
      <c r="D10" s="493">
        <v>89719</v>
      </c>
      <c r="E10" s="524">
        <v>77876</v>
      </c>
    </row>
    <row r="11" spans="2:5" ht="16.5" customHeight="1">
      <c r="B11" s="163" t="s">
        <v>549</v>
      </c>
      <c r="C11" s="522">
        <v>2271025</v>
      </c>
      <c r="D11" s="522">
        <v>2140621</v>
      </c>
      <c r="E11" s="523">
        <v>2436300</v>
      </c>
    </row>
    <row r="12" spans="2:5" ht="16.5" customHeight="1">
      <c r="B12" s="163" t="s">
        <v>550</v>
      </c>
      <c r="C12" s="525" t="s">
        <v>90</v>
      </c>
      <c r="D12" s="525" t="s">
        <v>90</v>
      </c>
      <c r="E12" s="526" t="s">
        <v>628</v>
      </c>
    </row>
    <row r="13" spans="2:5" ht="16.5" customHeight="1">
      <c r="B13" s="163" t="s">
        <v>551</v>
      </c>
      <c r="C13" s="522">
        <v>392949</v>
      </c>
      <c r="D13" s="522">
        <v>385444</v>
      </c>
      <c r="E13" s="523">
        <v>368823</v>
      </c>
    </row>
    <row r="14" spans="2:5" ht="16.5" customHeight="1">
      <c r="B14" s="163" t="s">
        <v>552</v>
      </c>
      <c r="C14" s="522">
        <v>36426616</v>
      </c>
      <c r="D14" s="522">
        <v>36896542</v>
      </c>
      <c r="E14" s="523">
        <v>37522193</v>
      </c>
    </row>
    <row r="15" spans="2:5" ht="16.5" customHeight="1">
      <c r="B15" s="163" t="s">
        <v>553</v>
      </c>
      <c r="C15" s="525" t="s">
        <v>90</v>
      </c>
      <c r="D15" s="525" t="s">
        <v>90</v>
      </c>
      <c r="E15" s="526" t="s">
        <v>628</v>
      </c>
    </row>
    <row r="16" spans="2:5" ht="16.5" customHeight="1">
      <c r="B16" s="163" t="s">
        <v>554</v>
      </c>
      <c r="C16" s="522">
        <v>7769575</v>
      </c>
      <c r="D16" s="522">
        <v>7872210</v>
      </c>
      <c r="E16" s="523">
        <v>7982638</v>
      </c>
    </row>
    <row r="17" spans="2:5" ht="16.5" customHeight="1">
      <c r="B17" s="163" t="s">
        <v>555</v>
      </c>
      <c r="C17" s="522">
        <v>4659</v>
      </c>
      <c r="D17" s="522">
        <v>4795</v>
      </c>
      <c r="E17" s="523">
        <v>3322</v>
      </c>
    </row>
    <row r="18" spans="1:5" ht="16.5" customHeight="1">
      <c r="A18" s="527"/>
      <c r="B18" s="528" t="s">
        <v>556</v>
      </c>
      <c r="C18" s="529">
        <v>3563147</v>
      </c>
      <c r="D18" s="529">
        <v>3062981</v>
      </c>
      <c r="E18" s="530">
        <v>2301910</v>
      </c>
    </row>
    <row r="19" spans="1:9" ht="12" customHeight="1">
      <c r="A19" s="757" t="s">
        <v>557</v>
      </c>
      <c r="B19" s="758"/>
      <c r="C19" s="82"/>
      <c r="D19" s="53"/>
      <c r="E19" s="53" t="s">
        <v>558</v>
      </c>
      <c r="G19" s="531"/>
      <c r="H19" s="531"/>
      <c r="I19" s="531"/>
    </row>
    <row r="20" spans="2:9" ht="12" customHeight="1">
      <c r="B20" s="29"/>
      <c r="C20" s="29"/>
      <c r="D20" s="53"/>
      <c r="E20" s="53" t="s">
        <v>559</v>
      </c>
      <c r="G20" s="532"/>
      <c r="H20" s="532"/>
      <c r="I20" s="532"/>
    </row>
    <row r="21" spans="2:9" ht="12" customHeight="1">
      <c r="B21" s="29"/>
      <c r="C21" s="29"/>
      <c r="D21" s="53"/>
      <c r="E21" s="53" t="s">
        <v>560</v>
      </c>
      <c r="G21" s="532"/>
      <c r="H21" s="532"/>
      <c r="I21" s="532"/>
    </row>
    <row r="22" spans="2:9" ht="12" customHeight="1">
      <c r="B22" s="29"/>
      <c r="C22" s="29"/>
      <c r="D22" s="53"/>
      <c r="E22" s="53" t="s">
        <v>561</v>
      </c>
      <c r="G22" s="532"/>
      <c r="H22" s="532"/>
      <c r="I22" s="532"/>
    </row>
    <row r="23" spans="2:9" ht="12" customHeight="1">
      <c r="B23" s="29"/>
      <c r="C23" s="29"/>
      <c r="D23" s="53"/>
      <c r="E23" s="53" t="s">
        <v>562</v>
      </c>
      <c r="G23" s="532"/>
      <c r="H23" s="532"/>
      <c r="I23" s="532"/>
    </row>
    <row r="24" spans="2:9" ht="12" customHeight="1">
      <c r="B24" s="29"/>
      <c r="C24" s="453"/>
      <c r="D24" s="453"/>
      <c r="E24" s="453" t="s">
        <v>563</v>
      </c>
      <c r="G24" s="532"/>
      <c r="H24" s="532"/>
      <c r="I24" s="532"/>
    </row>
    <row r="25" spans="2:9" ht="12.75" customHeight="1">
      <c r="B25" s="29"/>
      <c r="C25" s="759"/>
      <c r="D25" s="759"/>
      <c r="E25" s="759"/>
      <c r="G25" s="532"/>
      <c r="H25" s="532"/>
      <c r="I25" s="532"/>
    </row>
    <row r="26" spans="4:9" ht="12" customHeight="1">
      <c r="D26" s="533"/>
      <c r="E26" s="533"/>
      <c r="G26" s="532"/>
      <c r="H26" s="532"/>
      <c r="I26" s="532"/>
    </row>
    <row r="27" spans="7:9" ht="12" customHeight="1">
      <c r="G27" s="532"/>
      <c r="H27" s="532"/>
      <c r="I27" s="532"/>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sheetData>
  <sheetProtection/>
  <mergeCells count="9">
    <mergeCell ref="A5:B5"/>
    <mergeCell ref="A19:B19"/>
    <mergeCell ref="C25:E25"/>
    <mergeCell ref="A1:B1"/>
    <mergeCell ref="A3:B3"/>
    <mergeCell ref="C3:C4"/>
    <mergeCell ref="D3:D4"/>
    <mergeCell ref="E3:E4"/>
    <mergeCell ref="A4:B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
    </sheetView>
  </sheetViews>
  <sheetFormatPr defaultColWidth="8.796875" defaultRowHeight="14.25"/>
  <cols>
    <col min="1" max="1" width="1.8984375" style="145" customWidth="1"/>
    <col min="2" max="2" width="23.69921875" style="145" customWidth="1"/>
    <col min="3" max="3" width="0.8984375" style="145" customWidth="1"/>
    <col min="4" max="6" width="20.09765625" style="145" customWidth="1"/>
    <col min="7" max="16384" width="9" style="145" customWidth="1"/>
  </cols>
  <sheetData>
    <row r="1" spans="1:3" s="1" customFormat="1" ht="15" customHeight="1">
      <c r="A1" s="110" t="s">
        <v>128</v>
      </c>
      <c r="C1" s="110"/>
    </row>
    <row r="2" spans="1:3" s="1" customFormat="1" ht="4.5" customHeight="1">
      <c r="A2" s="110"/>
      <c r="C2" s="110"/>
    </row>
    <row r="3" spans="1:6" s="61" customFormat="1" ht="15" customHeight="1" thickBot="1">
      <c r="A3" s="56" t="s">
        <v>59</v>
      </c>
      <c r="C3" s="56"/>
      <c r="F3" s="53" t="s">
        <v>598</v>
      </c>
    </row>
    <row r="4" spans="1:6" s="151" customFormat="1" ht="15" customHeight="1" thickTop="1">
      <c r="A4" s="147"/>
      <c r="B4" s="591" t="s">
        <v>44</v>
      </c>
      <c r="C4" s="592"/>
      <c r="D4" s="593" t="s">
        <v>31</v>
      </c>
      <c r="E4" s="595" t="s">
        <v>130</v>
      </c>
      <c r="F4" s="595" t="s">
        <v>131</v>
      </c>
    </row>
    <row r="5" spans="1:6" s="151" customFormat="1" ht="15" customHeight="1">
      <c r="A5" s="597" t="s">
        <v>132</v>
      </c>
      <c r="B5" s="597"/>
      <c r="C5" s="153"/>
      <c r="D5" s="594"/>
      <c r="E5" s="596"/>
      <c r="F5" s="596"/>
    </row>
    <row r="6" spans="1:6" s="56" customFormat="1" ht="12.75" customHeight="1">
      <c r="A6" s="598" t="s">
        <v>133</v>
      </c>
      <c r="B6" s="600"/>
      <c r="C6" s="155"/>
      <c r="D6" s="547">
        <f>SUM(D8:D28)</f>
        <v>274317235</v>
      </c>
      <c r="E6" s="156">
        <f>F6-D6</f>
        <v>5468375</v>
      </c>
      <c r="F6" s="548">
        <f>SUM(F8:F28)</f>
        <v>279785610</v>
      </c>
    </row>
    <row r="7" spans="2:6" s="134" customFormat="1" ht="12.75" customHeight="1">
      <c r="B7" s="158"/>
      <c r="C7" s="159"/>
      <c r="D7" s="549"/>
      <c r="E7" s="173"/>
      <c r="F7" s="550"/>
    </row>
    <row r="8" spans="2:6" s="134" customFormat="1" ht="12.75" customHeight="1">
      <c r="B8" s="158" t="s">
        <v>42</v>
      </c>
      <c r="C8" s="159"/>
      <c r="D8" s="160">
        <v>47235912</v>
      </c>
      <c r="E8" s="165">
        <f aca="true" t="shared" si="0" ref="E8:E28">F8-D8</f>
        <v>560696</v>
      </c>
      <c r="F8" s="161">
        <v>47796608</v>
      </c>
    </row>
    <row r="9" spans="2:6" s="134" customFormat="1" ht="12.75" customHeight="1">
      <c r="B9" s="158" t="s">
        <v>134</v>
      </c>
      <c r="C9" s="159"/>
      <c r="D9" s="160">
        <v>928001</v>
      </c>
      <c r="E9" s="165">
        <f t="shared" si="0"/>
        <v>62000</v>
      </c>
      <c r="F9" s="161">
        <v>990001</v>
      </c>
    </row>
    <row r="10" spans="2:6" s="134" customFormat="1" ht="12.75" customHeight="1">
      <c r="B10" s="158" t="s">
        <v>135</v>
      </c>
      <c r="C10" s="159"/>
      <c r="D10" s="160">
        <v>88000</v>
      </c>
      <c r="E10" s="165">
        <f t="shared" si="0"/>
        <v>70000</v>
      </c>
      <c r="F10" s="551">
        <v>158000</v>
      </c>
    </row>
    <row r="11" spans="2:6" s="134" customFormat="1" ht="12.75" customHeight="1">
      <c r="B11" s="158" t="s">
        <v>136</v>
      </c>
      <c r="C11" s="159"/>
      <c r="D11" s="160">
        <v>520000</v>
      </c>
      <c r="E11" s="165">
        <f t="shared" si="0"/>
        <v>42000</v>
      </c>
      <c r="F11" s="161">
        <v>562000</v>
      </c>
    </row>
    <row r="12" spans="2:6" s="134" customFormat="1" ht="12.75" customHeight="1">
      <c r="B12" s="158" t="s">
        <v>137</v>
      </c>
      <c r="C12" s="159"/>
      <c r="D12" s="160">
        <v>252000</v>
      </c>
      <c r="E12" s="165">
        <f t="shared" si="0"/>
        <v>308000</v>
      </c>
      <c r="F12" s="161">
        <v>560000</v>
      </c>
    </row>
    <row r="13" spans="2:6" s="152" customFormat="1" ht="12.75" customHeight="1">
      <c r="B13" s="158" t="s">
        <v>138</v>
      </c>
      <c r="C13" s="159"/>
      <c r="D13" s="160">
        <v>11200000</v>
      </c>
      <c r="E13" s="165">
        <f t="shared" si="0"/>
        <v>2000000</v>
      </c>
      <c r="F13" s="161">
        <v>13200000</v>
      </c>
    </row>
    <row r="14" spans="2:6" s="134" customFormat="1" ht="12.75" customHeight="1">
      <c r="B14" s="158" t="s">
        <v>139</v>
      </c>
      <c r="C14" s="159"/>
      <c r="D14" s="165">
        <v>2100</v>
      </c>
      <c r="E14" s="165">
        <f t="shared" si="0"/>
        <v>0</v>
      </c>
      <c r="F14" s="551">
        <v>2100</v>
      </c>
    </row>
    <row r="15" spans="2:6" s="134" customFormat="1" ht="12.75" customHeight="1">
      <c r="B15" s="158" t="s">
        <v>140</v>
      </c>
      <c r="C15" s="159"/>
      <c r="D15" s="160">
        <v>417001</v>
      </c>
      <c r="E15" s="165">
        <f t="shared" si="0"/>
        <v>106000</v>
      </c>
      <c r="F15" s="161">
        <v>523001</v>
      </c>
    </row>
    <row r="16" spans="2:6" s="134" customFormat="1" ht="12.75" customHeight="1">
      <c r="B16" s="158" t="s">
        <v>141</v>
      </c>
      <c r="C16" s="159"/>
      <c r="D16" s="165">
        <v>486000</v>
      </c>
      <c r="E16" s="165">
        <f t="shared" si="0"/>
        <v>68482</v>
      </c>
      <c r="F16" s="161">
        <v>554482</v>
      </c>
    </row>
    <row r="17" spans="2:6" s="134" customFormat="1" ht="12.75" customHeight="1">
      <c r="B17" s="158" t="s">
        <v>142</v>
      </c>
      <c r="C17" s="159"/>
      <c r="D17" s="160">
        <v>71000</v>
      </c>
      <c r="E17" s="165">
        <f t="shared" si="0"/>
        <v>0</v>
      </c>
      <c r="F17" s="161">
        <v>71000</v>
      </c>
    </row>
    <row r="18" spans="2:6" s="134" customFormat="1" ht="12.75" customHeight="1">
      <c r="B18" s="158" t="s">
        <v>143</v>
      </c>
      <c r="C18" s="159"/>
      <c r="D18" s="160">
        <v>95100000</v>
      </c>
      <c r="E18" s="165">
        <f t="shared" si="0"/>
        <v>4719200</v>
      </c>
      <c r="F18" s="161">
        <v>99819200</v>
      </c>
    </row>
    <row r="19" spans="2:6" s="134" customFormat="1" ht="12.75" customHeight="1">
      <c r="B19" s="158" t="s">
        <v>144</v>
      </c>
      <c r="C19" s="159"/>
      <c r="D19" s="160">
        <v>3793298</v>
      </c>
      <c r="E19" s="165">
        <f t="shared" si="0"/>
        <v>-60000</v>
      </c>
      <c r="F19" s="161">
        <v>3733298</v>
      </c>
    </row>
    <row r="20" spans="2:6" s="134" customFormat="1" ht="12.75" customHeight="1">
      <c r="B20" s="158" t="s">
        <v>145</v>
      </c>
      <c r="C20" s="159"/>
      <c r="D20" s="160">
        <v>4145054</v>
      </c>
      <c r="E20" s="165">
        <f t="shared" si="0"/>
        <v>11593</v>
      </c>
      <c r="F20" s="161">
        <v>4156647</v>
      </c>
    </row>
    <row r="21" spans="2:6" s="134" customFormat="1" ht="12.75" customHeight="1">
      <c r="B21" s="158" t="s">
        <v>146</v>
      </c>
      <c r="C21" s="159"/>
      <c r="D21" s="160">
        <v>65488374</v>
      </c>
      <c r="E21" s="165">
        <f t="shared" si="0"/>
        <v>-1296635</v>
      </c>
      <c r="F21" s="161">
        <v>64191739</v>
      </c>
    </row>
    <row r="22" spans="2:6" s="134" customFormat="1" ht="12.75" customHeight="1">
      <c r="B22" s="158" t="s">
        <v>147</v>
      </c>
      <c r="C22" s="159"/>
      <c r="D22" s="160">
        <v>19663938</v>
      </c>
      <c r="E22" s="165">
        <f t="shared" si="0"/>
        <v>232422</v>
      </c>
      <c r="F22" s="161">
        <v>19896360</v>
      </c>
    </row>
    <row r="23" spans="2:6" s="134" customFormat="1" ht="12.75" customHeight="1">
      <c r="B23" s="158" t="s">
        <v>148</v>
      </c>
      <c r="C23" s="159"/>
      <c r="D23" s="160">
        <v>402684</v>
      </c>
      <c r="E23" s="165">
        <f t="shared" si="0"/>
        <v>231325</v>
      </c>
      <c r="F23" s="161">
        <v>634009</v>
      </c>
    </row>
    <row r="24" spans="2:6" s="134" customFormat="1" ht="12.75" customHeight="1">
      <c r="B24" s="158" t="s">
        <v>149</v>
      </c>
      <c r="C24" s="159"/>
      <c r="D24" s="160">
        <v>13821</v>
      </c>
      <c r="E24" s="165">
        <f t="shared" si="0"/>
        <v>25847</v>
      </c>
      <c r="F24" s="161">
        <v>39668</v>
      </c>
    </row>
    <row r="25" spans="2:6" s="134" customFormat="1" ht="12.75" customHeight="1">
      <c r="B25" s="516" t="s">
        <v>58</v>
      </c>
      <c r="C25" s="552"/>
      <c r="D25" s="553">
        <v>14947792</v>
      </c>
      <c r="E25" s="165">
        <f t="shared" si="0"/>
        <v>-731858</v>
      </c>
      <c r="F25" s="161">
        <v>14215934</v>
      </c>
    </row>
    <row r="26" spans="2:6" s="134" customFormat="1" ht="12.75" customHeight="1">
      <c r="B26" s="158" t="s">
        <v>57</v>
      </c>
      <c r="C26" s="159"/>
      <c r="D26" s="160">
        <v>1000000</v>
      </c>
      <c r="E26" s="165">
        <f t="shared" si="0"/>
        <v>2445135</v>
      </c>
      <c r="F26" s="551">
        <v>3445135</v>
      </c>
    </row>
    <row r="27" spans="2:6" s="134" customFormat="1" ht="12.75" customHeight="1">
      <c r="B27" s="158" t="s">
        <v>150</v>
      </c>
      <c r="C27" s="159"/>
      <c r="D27" s="160">
        <v>3203258</v>
      </c>
      <c r="E27" s="165">
        <f t="shared" si="0"/>
        <v>-114832</v>
      </c>
      <c r="F27" s="161">
        <v>3088426</v>
      </c>
    </row>
    <row r="28" spans="1:6" s="134" customFormat="1" ht="12.75" customHeight="1">
      <c r="A28" s="166"/>
      <c r="B28" s="167" t="s">
        <v>151</v>
      </c>
      <c r="C28" s="168"/>
      <c r="D28" s="169">
        <v>5359002</v>
      </c>
      <c r="E28" s="554">
        <f t="shared" si="0"/>
        <v>-3211000</v>
      </c>
      <c r="F28" s="170">
        <v>2148002</v>
      </c>
    </row>
    <row r="29" s="1" customFormat="1" ht="12.75" customHeight="1">
      <c r="C29" s="40"/>
    </row>
    <row r="30" spans="1:6" s="1" customFormat="1" ht="15" customHeight="1" thickBot="1">
      <c r="A30" s="56" t="s">
        <v>152</v>
      </c>
      <c r="B30" s="56"/>
      <c r="C30" s="144"/>
      <c r="D30" s="61"/>
      <c r="E30" s="61"/>
      <c r="F30" s="53"/>
    </row>
    <row r="31" spans="1:6" s="151" customFormat="1" ht="15" customHeight="1" thickTop="1">
      <c r="A31" s="147"/>
      <c r="B31" s="591" t="s">
        <v>44</v>
      </c>
      <c r="C31" s="592"/>
      <c r="D31" s="593" t="s">
        <v>31</v>
      </c>
      <c r="E31" s="595" t="s">
        <v>130</v>
      </c>
      <c r="F31" s="595" t="s">
        <v>131</v>
      </c>
    </row>
    <row r="32" spans="1:6" s="151" customFormat="1" ht="15" customHeight="1">
      <c r="A32" s="597" t="s">
        <v>153</v>
      </c>
      <c r="B32" s="597"/>
      <c r="C32" s="153"/>
      <c r="D32" s="594"/>
      <c r="E32" s="596"/>
      <c r="F32" s="596"/>
    </row>
    <row r="33" spans="1:6" s="151" customFormat="1" ht="12.75" customHeight="1">
      <c r="A33" s="598" t="s">
        <v>133</v>
      </c>
      <c r="B33" s="599"/>
      <c r="C33" s="155"/>
      <c r="D33" s="547">
        <f>SUM(D35:D44)</f>
        <v>274317235</v>
      </c>
      <c r="E33" s="156">
        <f>F33-D33</f>
        <v>5468375</v>
      </c>
      <c r="F33" s="555">
        <f>SUM(F35:F44)</f>
        <v>279785610</v>
      </c>
    </row>
    <row r="34" spans="2:6" s="151" customFormat="1" ht="12.75" customHeight="1">
      <c r="B34" s="556"/>
      <c r="C34" s="557"/>
      <c r="D34" s="549"/>
      <c r="E34" s="549"/>
      <c r="F34" s="550"/>
    </row>
    <row r="35" spans="2:6" s="151" customFormat="1" ht="12.75" customHeight="1">
      <c r="B35" s="158" t="s">
        <v>56</v>
      </c>
      <c r="C35" s="159"/>
      <c r="D35" s="160">
        <v>937735</v>
      </c>
      <c r="E35" s="165">
        <f aca="true" t="shared" si="1" ref="E35:E43">F35-D35</f>
        <v>-20885</v>
      </c>
      <c r="F35" s="161">
        <v>916850</v>
      </c>
    </row>
    <row r="36" spans="2:6" s="151" customFormat="1" ht="12.75" customHeight="1">
      <c r="B36" s="158" t="s">
        <v>55</v>
      </c>
      <c r="C36" s="159"/>
      <c r="D36" s="160">
        <v>27184348</v>
      </c>
      <c r="E36" s="165">
        <f t="shared" si="1"/>
        <v>2231081</v>
      </c>
      <c r="F36" s="161">
        <v>29415429</v>
      </c>
    </row>
    <row r="37" spans="2:6" s="151" customFormat="1" ht="12.75" customHeight="1">
      <c r="B37" s="158" t="s">
        <v>54</v>
      </c>
      <c r="C37" s="159"/>
      <c r="D37" s="160">
        <v>138130513</v>
      </c>
      <c r="E37" s="165">
        <f t="shared" si="1"/>
        <v>-1444481</v>
      </c>
      <c r="F37" s="161">
        <v>136686032</v>
      </c>
    </row>
    <row r="38" spans="2:6" s="151" customFormat="1" ht="12.75" customHeight="1">
      <c r="B38" s="158" t="s">
        <v>154</v>
      </c>
      <c r="C38" s="159"/>
      <c r="D38" s="160">
        <v>2287196</v>
      </c>
      <c r="E38" s="165">
        <f t="shared" si="1"/>
        <v>-203131</v>
      </c>
      <c r="F38" s="161">
        <v>2084065</v>
      </c>
    </row>
    <row r="39" spans="2:6" s="151" customFormat="1" ht="12.75" customHeight="1">
      <c r="B39" s="158" t="s">
        <v>155</v>
      </c>
      <c r="C39" s="159"/>
      <c r="D39" s="160">
        <v>16362903</v>
      </c>
      <c r="E39" s="165">
        <f t="shared" si="1"/>
        <v>661905</v>
      </c>
      <c r="F39" s="175">
        <v>17024808</v>
      </c>
    </row>
    <row r="40" spans="2:6" s="151" customFormat="1" ht="12.75" customHeight="1">
      <c r="B40" s="158" t="s">
        <v>53</v>
      </c>
      <c r="C40" s="159"/>
      <c r="D40" s="160">
        <v>20621725</v>
      </c>
      <c r="E40" s="165">
        <f t="shared" si="1"/>
        <v>-2475235</v>
      </c>
      <c r="F40" s="161">
        <v>18146490</v>
      </c>
    </row>
    <row r="41" spans="2:6" s="151" customFormat="1" ht="12.75" customHeight="1">
      <c r="B41" s="158" t="s">
        <v>52</v>
      </c>
      <c r="C41" s="159"/>
      <c r="D41" s="160">
        <v>36222732</v>
      </c>
      <c r="E41" s="165">
        <f t="shared" si="1"/>
        <v>10322985</v>
      </c>
      <c r="F41" s="161">
        <v>46545717</v>
      </c>
    </row>
    <row r="42" spans="2:6" s="151" customFormat="1" ht="12.75" customHeight="1">
      <c r="B42" s="158" t="s">
        <v>51</v>
      </c>
      <c r="C42" s="159"/>
      <c r="D42" s="160">
        <v>6631182</v>
      </c>
      <c r="E42" s="165">
        <f t="shared" si="1"/>
        <v>-36013</v>
      </c>
      <c r="F42" s="161">
        <v>6595169</v>
      </c>
    </row>
    <row r="43" spans="2:6" s="151" customFormat="1" ht="12.75" customHeight="1">
      <c r="B43" s="158" t="s">
        <v>50</v>
      </c>
      <c r="C43" s="159"/>
      <c r="D43" s="160">
        <v>25638901</v>
      </c>
      <c r="E43" s="165">
        <f t="shared" si="1"/>
        <v>-3567851</v>
      </c>
      <c r="F43" s="161">
        <v>22071050</v>
      </c>
    </row>
    <row r="44" spans="1:6" s="1" customFormat="1" ht="12.75" customHeight="1">
      <c r="A44" s="537"/>
      <c r="B44" s="332" t="s">
        <v>156</v>
      </c>
      <c r="C44" s="558"/>
      <c r="D44" s="169">
        <v>300000</v>
      </c>
      <c r="E44" s="554" t="s">
        <v>49</v>
      </c>
      <c r="F44" s="170">
        <v>300000</v>
      </c>
    </row>
    <row r="45" spans="1:6" s="1" customFormat="1" ht="15" customHeight="1">
      <c r="A45" s="5" t="s">
        <v>127</v>
      </c>
      <c r="B45" s="5"/>
      <c r="C45" s="5"/>
      <c r="D45" s="5"/>
      <c r="E45" s="5"/>
      <c r="F45" s="7" t="s">
        <v>157</v>
      </c>
    </row>
    <row r="46" spans="4:6" s="1" customFormat="1" ht="15" customHeight="1">
      <c r="D46" s="54"/>
      <c r="F46" s="559" t="s">
        <v>158</v>
      </c>
    </row>
  </sheetData>
  <sheetProtection/>
  <mergeCells count="12">
    <mergeCell ref="B4:C4"/>
    <mergeCell ref="D4:D5"/>
    <mergeCell ref="E4:E5"/>
    <mergeCell ref="F4:F5"/>
    <mergeCell ref="A5:B5"/>
    <mergeCell ref="A6:B6"/>
    <mergeCell ref="B31:C31"/>
    <mergeCell ref="D31:D32"/>
    <mergeCell ref="E31:E32"/>
    <mergeCell ref="F31:F32"/>
    <mergeCell ref="A32:B32"/>
    <mergeCell ref="A33:B3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E1"/>
    </sheetView>
  </sheetViews>
  <sheetFormatPr defaultColWidth="8.796875" defaultRowHeight="14.25"/>
  <cols>
    <col min="1" max="1" width="2" style="1" customWidth="1"/>
    <col min="2" max="2" width="29.69921875" style="1" customWidth="1"/>
    <col min="3" max="5" width="18.3984375" style="1" customWidth="1"/>
    <col min="6" max="6" width="9" style="1" customWidth="1"/>
    <col min="7" max="7" width="10.5" style="1" bestFit="1" customWidth="1"/>
    <col min="8" max="16384" width="9" style="1" customWidth="1"/>
  </cols>
  <sheetData>
    <row r="1" spans="1:6" ht="15" customHeight="1">
      <c r="A1" s="760" t="s">
        <v>564</v>
      </c>
      <c r="B1" s="771"/>
      <c r="C1" s="771"/>
      <c r="D1" s="771"/>
      <c r="E1" s="771"/>
      <c r="F1" s="61"/>
    </row>
    <row r="2" spans="2:6" ht="9.75" customHeight="1" thickBot="1">
      <c r="B2" s="43"/>
      <c r="C2" s="336"/>
      <c r="D2" s="519"/>
      <c r="E2" s="519"/>
      <c r="F2" s="61"/>
    </row>
    <row r="3" spans="1:6" ht="15" customHeight="1" thickTop="1">
      <c r="A3" s="762" t="s">
        <v>565</v>
      </c>
      <c r="B3" s="772"/>
      <c r="C3" s="593">
        <v>26</v>
      </c>
      <c r="D3" s="764">
        <v>27</v>
      </c>
      <c r="E3" s="765">
        <v>28</v>
      </c>
      <c r="F3" s="61"/>
    </row>
    <row r="4" spans="1:6" ht="15" customHeight="1">
      <c r="A4" s="767" t="s">
        <v>566</v>
      </c>
      <c r="B4" s="773"/>
      <c r="C4" s="602"/>
      <c r="D4" s="596"/>
      <c r="E4" s="596"/>
      <c r="F4" s="61"/>
    </row>
    <row r="5" spans="1:7" ht="16.5" customHeight="1">
      <c r="A5" s="755" t="s">
        <v>133</v>
      </c>
      <c r="B5" s="769"/>
      <c r="C5" s="520">
        <v>167382</v>
      </c>
      <c r="D5" s="520">
        <v>176988</v>
      </c>
      <c r="E5" s="521">
        <v>176146</v>
      </c>
      <c r="F5" s="61"/>
      <c r="G5" s="534"/>
    </row>
    <row r="6" spans="2:6" ht="16.5" customHeight="1">
      <c r="B6" s="409"/>
      <c r="C6" s="522"/>
      <c r="D6" s="522"/>
      <c r="E6" s="523"/>
      <c r="F6" s="61"/>
    </row>
    <row r="7" spans="2:6" ht="16.5" customHeight="1">
      <c r="B7" s="409" t="s">
        <v>567</v>
      </c>
      <c r="C7" s="522">
        <v>1644</v>
      </c>
      <c r="D7" s="522">
        <v>1221</v>
      </c>
      <c r="E7" s="523">
        <v>1025</v>
      </c>
      <c r="F7" s="61"/>
    </row>
    <row r="8" spans="2:6" ht="16.5" customHeight="1">
      <c r="B8" s="409" t="s">
        <v>568</v>
      </c>
      <c r="C8" s="525">
        <v>42158</v>
      </c>
      <c r="D8" s="522">
        <v>42464</v>
      </c>
      <c r="E8" s="523">
        <v>41517</v>
      </c>
      <c r="F8" s="61"/>
    </row>
    <row r="9" spans="2:6" ht="16.5" customHeight="1">
      <c r="B9" s="163" t="s">
        <v>569</v>
      </c>
      <c r="C9" s="522">
        <v>2512</v>
      </c>
      <c r="D9" s="522">
        <v>2074</v>
      </c>
      <c r="E9" s="523">
        <v>1803</v>
      </c>
      <c r="F9" s="61"/>
    </row>
    <row r="10" spans="2:6" ht="16.5" customHeight="1">
      <c r="B10" s="409" t="s">
        <v>570</v>
      </c>
      <c r="C10" s="535">
        <v>20917</v>
      </c>
      <c r="D10" s="578">
        <v>21230</v>
      </c>
      <c r="E10" s="536">
        <v>21322</v>
      </c>
      <c r="F10" s="61"/>
    </row>
    <row r="11" spans="2:6" ht="16.5" customHeight="1">
      <c r="B11" s="163" t="s">
        <v>571</v>
      </c>
      <c r="C11" s="522">
        <v>22583</v>
      </c>
      <c r="D11" s="522">
        <v>21344</v>
      </c>
      <c r="E11" s="523">
        <v>23329</v>
      </c>
      <c r="F11" s="61"/>
    </row>
    <row r="12" spans="2:6" ht="16.5" customHeight="1">
      <c r="B12" s="163" t="s">
        <v>572</v>
      </c>
      <c r="C12" s="522">
        <v>0</v>
      </c>
      <c r="D12" s="522">
        <v>593</v>
      </c>
      <c r="E12" s="523">
        <v>1130</v>
      </c>
      <c r="F12" s="61"/>
    </row>
    <row r="13" spans="2:6" ht="16.5" customHeight="1">
      <c r="B13" s="409" t="s">
        <v>573</v>
      </c>
      <c r="C13" s="525">
        <v>1349</v>
      </c>
      <c r="D13" s="522">
        <v>46</v>
      </c>
      <c r="E13" s="526" t="s">
        <v>49</v>
      </c>
      <c r="F13" s="61"/>
    </row>
    <row r="14" spans="2:6" ht="16.5" customHeight="1">
      <c r="B14" s="163" t="s">
        <v>574</v>
      </c>
      <c r="C14" s="522">
        <v>17913</v>
      </c>
      <c r="D14" s="522">
        <v>16188</v>
      </c>
      <c r="E14" s="523">
        <v>17084</v>
      </c>
      <c r="F14" s="61"/>
    </row>
    <row r="15" spans="2:6" ht="16.5" customHeight="1">
      <c r="B15" s="163" t="s">
        <v>575</v>
      </c>
      <c r="C15" s="522">
        <v>65</v>
      </c>
      <c r="D15" s="522">
        <v>49</v>
      </c>
      <c r="E15" s="523">
        <v>39</v>
      </c>
      <c r="F15" s="61"/>
    </row>
    <row r="16" spans="2:6" ht="16.5" customHeight="1">
      <c r="B16" s="163" t="s">
        <v>576</v>
      </c>
      <c r="C16" s="522">
        <v>57552</v>
      </c>
      <c r="D16" s="522">
        <v>71095</v>
      </c>
      <c r="E16" s="523">
        <v>68140</v>
      </c>
      <c r="F16" s="61"/>
    </row>
    <row r="17" spans="2:6" ht="16.5" customHeight="1">
      <c r="B17" s="163" t="s">
        <v>577</v>
      </c>
      <c r="C17" s="525" t="s">
        <v>90</v>
      </c>
      <c r="D17" s="525" t="s">
        <v>629</v>
      </c>
      <c r="E17" s="526" t="s">
        <v>629</v>
      </c>
      <c r="F17" s="61"/>
    </row>
    <row r="18" spans="2:6" ht="16.5" customHeight="1">
      <c r="B18" s="163" t="s">
        <v>578</v>
      </c>
      <c r="C18" s="525" t="s">
        <v>90</v>
      </c>
      <c r="D18" s="525">
        <v>0</v>
      </c>
      <c r="E18" s="526">
        <v>1</v>
      </c>
      <c r="F18" s="61"/>
    </row>
    <row r="19" spans="2:6" ht="16.5" customHeight="1">
      <c r="B19" s="163" t="s">
        <v>579</v>
      </c>
      <c r="C19" s="525" t="s">
        <v>90</v>
      </c>
      <c r="D19" s="525">
        <v>0</v>
      </c>
      <c r="E19" s="526" t="s">
        <v>49</v>
      </c>
      <c r="F19" s="61"/>
    </row>
    <row r="20" spans="1:6" ht="16.5" customHeight="1">
      <c r="A20" s="537"/>
      <c r="B20" s="528" t="s">
        <v>580</v>
      </c>
      <c r="C20" s="538">
        <v>689</v>
      </c>
      <c r="D20" s="538" t="s">
        <v>629</v>
      </c>
      <c r="E20" s="539" t="s">
        <v>629</v>
      </c>
      <c r="F20" s="61"/>
    </row>
    <row r="21" spans="1:6" ht="12" customHeight="1">
      <c r="A21" s="757" t="s">
        <v>581</v>
      </c>
      <c r="B21" s="770"/>
      <c r="C21" s="540"/>
      <c r="D21" s="53"/>
      <c r="E21" s="53" t="s">
        <v>582</v>
      </c>
      <c r="F21" s="61"/>
    </row>
    <row r="22" spans="2:6" s="5" customFormat="1" ht="12" customHeight="1">
      <c r="B22" s="54" t="s">
        <v>630</v>
      </c>
      <c r="C22" s="349"/>
      <c r="D22" s="53"/>
      <c r="F22" s="29"/>
    </row>
    <row r="23" spans="2:6" s="5" customFormat="1" ht="12" customHeight="1">
      <c r="B23" s="579" t="s">
        <v>631</v>
      </c>
      <c r="C23" s="349"/>
      <c r="D23" s="541"/>
      <c r="F23" s="29"/>
    </row>
    <row r="24" spans="2:6" s="5" customFormat="1" ht="12" customHeight="1">
      <c r="B24" s="579" t="s">
        <v>632</v>
      </c>
      <c r="C24" s="349"/>
      <c r="D24" s="541"/>
      <c r="F24" s="29"/>
    </row>
    <row r="25" spans="2:4" s="5" customFormat="1" ht="12" customHeight="1">
      <c r="B25" s="579" t="s">
        <v>633</v>
      </c>
      <c r="D25" s="53"/>
    </row>
    <row r="26" spans="2:4" s="5" customFormat="1" ht="12" customHeight="1">
      <c r="B26" s="54" t="s">
        <v>634</v>
      </c>
      <c r="D26" s="53"/>
    </row>
    <row r="27" spans="2:5" ht="13.5">
      <c r="B27" s="5"/>
      <c r="C27" s="5"/>
      <c r="D27" s="5"/>
      <c r="E27" s="5"/>
    </row>
    <row r="36" ht="15" customHeight="1"/>
  </sheetData>
  <sheetProtection/>
  <mergeCells count="8">
    <mergeCell ref="A5:B5"/>
    <mergeCell ref="A21:B21"/>
    <mergeCell ref="A1:E1"/>
    <mergeCell ref="A3:B3"/>
    <mergeCell ref="C3:C4"/>
    <mergeCell ref="D3:D4"/>
    <mergeCell ref="E3:E4"/>
    <mergeCell ref="A4:B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8.796875" defaultRowHeight="14.25"/>
  <cols>
    <col min="1" max="1" width="1.69921875" style="145" customWidth="1"/>
    <col min="2" max="2" width="22.09765625" style="145" customWidth="1"/>
    <col min="3" max="3" width="0.8984375" style="145" customWidth="1"/>
    <col min="4" max="6" width="20.59765625" style="145" customWidth="1"/>
    <col min="7" max="16384" width="9" style="145" customWidth="1"/>
  </cols>
  <sheetData>
    <row r="1" spans="1:4" s="1" customFormat="1" ht="15" customHeight="1">
      <c r="A1" s="110" t="s">
        <v>159</v>
      </c>
      <c r="B1" s="110"/>
      <c r="C1" s="110"/>
      <c r="D1" s="46"/>
    </row>
    <row r="2" spans="1:4" s="1" customFormat="1" ht="4.5" customHeight="1">
      <c r="A2" s="110"/>
      <c r="B2" s="110"/>
      <c r="C2" s="110"/>
      <c r="D2" s="46"/>
    </row>
    <row r="3" spans="1:6" s="61" customFormat="1" ht="15" customHeight="1" thickBot="1">
      <c r="A3" s="56" t="s">
        <v>59</v>
      </c>
      <c r="B3" s="56"/>
      <c r="C3" s="56"/>
      <c r="F3" s="53" t="s">
        <v>598</v>
      </c>
    </row>
    <row r="4" spans="1:6" s="151" customFormat="1" ht="15" customHeight="1" thickTop="1">
      <c r="A4" s="147"/>
      <c r="B4" s="147"/>
      <c r="C4" s="148" t="s">
        <v>44</v>
      </c>
      <c r="D4" s="593" t="s">
        <v>31</v>
      </c>
      <c r="E4" s="595" t="s">
        <v>130</v>
      </c>
      <c r="F4" s="595" t="s">
        <v>131</v>
      </c>
    </row>
    <row r="5" spans="1:6" s="151" customFormat="1" ht="15" customHeight="1">
      <c r="A5" s="166" t="s">
        <v>153</v>
      </c>
      <c r="B5" s="166"/>
      <c r="C5" s="153"/>
      <c r="D5" s="594"/>
      <c r="E5" s="596"/>
      <c r="F5" s="596"/>
    </row>
    <row r="6" spans="1:6" s="560" customFormat="1" ht="18" customHeight="1">
      <c r="A6" s="598" t="s">
        <v>133</v>
      </c>
      <c r="B6" s="601"/>
      <c r="C6" s="155"/>
      <c r="D6" s="156">
        <f>SUM(D8:D18)</f>
        <v>96176004</v>
      </c>
      <c r="E6" s="156">
        <f>SUM(E8:E18)</f>
        <v>-6367055</v>
      </c>
      <c r="F6" s="157">
        <f>SUM(F8:F18)</f>
        <v>89808949</v>
      </c>
    </row>
    <row r="7" spans="1:6" s="151" customFormat="1" ht="18" customHeight="1">
      <c r="A7" s="158"/>
      <c r="B7" s="158"/>
      <c r="C7" s="159"/>
      <c r="D7" s="160"/>
      <c r="E7" s="160"/>
      <c r="F7" s="161"/>
    </row>
    <row r="8" spans="1:6" s="151" customFormat="1" ht="18" customHeight="1">
      <c r="A8" s="158"/>
      <c r="B8" s="158" t="s">
        <v>160</v>
      </c>
      <c r="C8" s="159"/>
      <c r="D8" s="160">
        <v>17711479</v>
      </c>
      <c r="E8" s="160">
        <f>F8-D8</f>
        <v>-645641</v>
      </c>
      <c r="F8" s="161">
        <v>17065838</v>
      </c>
    </row>
    <row r="9" spans="1:6" s="151" customFormat="1" ht="18" customHeight="1">
      <c r="A9" s="158"/>
      <c r="B9" s="158" t="s">
        <v>161</v>
      </c>
      <c r="C9" s="159"/>
      <c r="D9" s="160">
        <v>4</v>
      </c>
      <c r="E9" s="160">
        <f aca="true" t="shared" si="0" ref="E9:E18">F9-D9</f>
        <v>0</v>
      </c>
      <c r="F9" s="161">
        <v>4</v>
      </c>
    </row>
    <row r="10" spans="1:6" s="151" customFormat="1" ht="18" customHeight="1">
      <c r="A10" s="158"/>
      <c r="B10" s="158" t="s">
        <v>145</v>
      </c>
      <c r="C10" s="159"/>
      <c r="D10" s="160">
        <v>60</v>
      </c>
      <c r="E10" s="160">
        <f t="shared" si="0"/>
        <v>52</v>
      </c>
      <c r="F10" s="161">
        <v>112</v>
      </c>
    </row>
    <row r="11" spans="1:6" s="151" customFormat="1" ht="18" customHeight="1">
      <c r="A11" s="158"/>
      <c r="B11" s="158" t="s">
        <v>146</v>
      </c>
      <c r="C11" s="159"/>
      <c r="D11" s="160">
        <v>19692687</v>
      </c>
      <c r="E11" s="160">
        <f t="shared" si="0"/>
        <v>-807278</v>
      </c>
      <c r="F11" s="161">
        <v>18885409</v>
      </c>
    </row>
    <row r="12" spans="1:6" s="151" customFormat="1" ht="18" customHeight="1">
      <c r="A12" s="158"/>
      <c r="B12" s="158" t="s">
        <v>162</v>
      </c>
      <c r="C12" s="159"/>
      <c r="D12" s="165">
        <v>1211767</v>
      </c>
      <c r="E12" s="160">
        <f t="shared" si="0"/>
        <v>-468529</v>
      </c>
      <c r="F12" s="161">
        <v>743238</v>
      </c>
    </row>
    <row r="13" spans="1:6" s="151" customFormat="1" ht="18" customHeight="1">
      <c r="A13" s="158"/>
      <c r="B13" s="158" t="s">
        <v>163</v>
      </c>
      <c r="C13" s="159"/>
      <c r="D13" s="165">
        <v>15127931</v>
      </c>
      <c r="E13" s="160">
        <f t="shared" si="0"/>
        <v>24371</v>
      </c>
      <c r="F13" s="161">
        <v>15152302</v>
      </c>
    </row>
    <row r="14" spans="1:6" s="151" customFormat="1" ht="18" customHeight="1">
      <c r="A14" s="158"/>
      <c r="B14" s="158" t="s">
        <v>147</v>
      </c>
      <c r="C14" s="159"/>
      <c r="D14" s="160">
        <v>5153966</v>
      </c>
      <c r="E14" s="160">
        <f t="shared" si="0"/>
        <v>-364411</v>
      </c>
      <c r="F14" s="161">
        <v>4789555</v>
      </c>
    </row>
    <row r="15" spans="1:6" s="151" customFormat="1" ht="18" customHeight="1">
      <c r="A15" s="158"/>
      <c r="B15" s="158" t="s">
        <v>164</v>
      </c>
      <c r="C15" s="159"/>
      <c r="D15" s="160">
        <v>24281060</v>
      </c>
      <c r="E15" s="160">
        <f t="shared" si="0"/>
        <v>-2706319</v>
      </c>
      <c r="F15" s="161">
        <v>21574741</v>
      </c>
    </row>
    <row r="16" spans="1:6" s="162" customFormat="1" ht="18" customHeight="1">
      <c r="A16" s="158"/>
      <c r="B16" s="158" t="s">
        <v>58</v>
      </c>
      <c r="C16" s="159"/>
      <c r="D16" s="160">
        <v>12874048</v>
      </c>
      <c r="E16" s="160">
        <f t="shared" si="0"/>
        <v>-3346887</v>
      </c>
      <c r="F16" s="161">
        <v>9527161</v>
      </c>
    </row>
    <row r="17" spans="1:6" s="151" customFormat="1" ht="18" customHeight="1">
      <c r="A17" s="158"/>
      <c r="B17" s="158" t="s">
        <v>57</v>
      </c>
      <c r="C17" s="159"/>
      <c r="D17" s="160">
        <v>2</v>
      </c>
      <c r="E17" s="160">
        <f t="shared" si="0"/>
        <v>1942307</v>
      </c>
      <c r="F17" s="161">
        <v>1942309</v>
      </c>
    </row>
    <row r="18" spans="1:6" s="151" customFormat="1" ht="18" customHeight="1">
      <c r="A18" s="167"/>
      <c r="B18" s="167" t="s">
        <v>150</v>
      </c>
      <c r="C18" s="168"/>
      <c r="D18" s="169">
        <v>123000</v>
      </c>
      <c r="E18" s="169">
        <f t="shared" si="0"/>
        <v>5280</v>
      </c>
      <c r="F18" s="561">
        <v>128280</v>
      </c>
    </row>
    <row r="19" spans="2:6" s="1" customFormat="1" ht="15" customHeight="1">
      <c r="B19" s="54"/>
      <c r="C19" s="54"/>
      <c r="D19" s="29"/>
      <c r="E19" s="29"/>
      <c r="F19" s="29"/>
    </row>
    <row r="20" s="1" customFormat="1" ht="15" customHeight="1"/>
    <row r="21" s="1" customFormat="1" ht="15" customHeight="1"/>
    <row r="22" spans="1:6" s="1" customFormat="1" ht="15" customHeight="1" thickBot="1">
      <c r="A22" s="56" t="s">
        <v>152</v>
      </c>
      <c r="C22" s="61"/>
      <c r="D22" s="61"/>
      <c r="E22" s="61"/>
      <c r="F22" s="53"/>
    </row>
    <row r="23" spans="1:6" s="151" customFormat="1" ht="15" customHeight="1" thickTop="1">
      <c r="A23" s="147"/>
      <c r="B23" s="591" t="s">
        <v>44</v>
      </c>
      <c r="C23" s="592"/>
      <c r="D23" s="593" t="s">
        <v>31</v>
      </c>
      <c r="E23" s="593" t="s">
        <v>130</v>
      </c>
      <c r="F23" s="595" t="s">
        <v>131</v>
      </c>
    </row>
    <row r="24" spans="1:6" s="151" customFormat="1" ht="15" customHeight="1">
      <c r="A24" s="166" t="s">
        <v>153</v>
      </c>
      <c r="B24" s="166"/>
      <c r="C24" s="153"/>
      <c r="D24" s="594"/>
      <c r="E24" s="602"/>
      <c r="F24" s="603"/>
    </row>
    <row r="25" spans="1:6" s="151" customFormat="1" ht="18" customHeight="1">
      <c r="A25" s="598" t="s">
        <v>133</v>
      </c>
      <c r="B25" s="599"/>
      <c r="C25" s="562"/>
      <c r="D25" s="173">
        <f>SUM(D27:D36)</f>
        <v>96176004</v>
      </c>
      <c r="E25" s="156">
        <f>SUM(E27:E36)</f>
        <v>-6367055</v>
      </c>
      <c r="F25" s="174">
        <f>SUM(F27:F36)</f>
        <v>89808949</v>
      </c>
    </row>
    <row r="26" spans="2:6" s="151" customFormat="1" ht="18" customHeight="1">
      <c r="B26" s="158"/>
      <c r="C26" s="563"/>
      <c r="D26" s="165"/>
      <c r="E26" s="160"/>
      <c r="F26" s="175"/>
    </row>
    <row r="27" spans="2:6" s="151" customFormat="1" ht="18" customHeight="1">
      <c r="B27" s="158" t="s">
        <v>165</v>
      </c>
      <c r="C27" s="563"/>
      <c r="D27" s="165">
        <v>1409262</v>
      </c>
      <c r="E27" s="160">
        <f aca="true" t="shared" si="1" ref="E27:E36">F27-D27</f>
        <v>-45723</v>
      </c>
      <c r="F27" s="175">
        <v>1363539</v>
      </c>
    </row>
    <row r="28" spans="2:6" s="151" customFormat="1" ht="18" customHeight="1">
      <c r="B28" s="158" t="s">
        <v>166</v>
      </c>
      <c r="C28" s="563"/>
      <c r="D28" s="165">
        <v>55106873</v>
      </c>
      <c r="E28" s="160">
        <f t="shared" si="1"/>
        <v>-4013743</v>
      </c>
      <c r="F28" s="175">
        <v>51093130</v>
      </c>
    </row>
    <row r="29" spans="2:6" s="151" customFormat="1" ht="18" customHeight="1">
      <c r="B29" s="158" t="s">
        <v>167</v>
      </c>
      <c r="C29" s="563"/>
      <c r="D29" s="165">
        <v>10098160</v>
      </c>
      <c r="E29" s="160">
        <f t="shared" si="1"/>
        <v>-29945</v>
      </c>
      <c r="F29" s="175">
        <v>10068215</v>
      </c>
    </row>
    <row r="30" spans="2:6" s="151" customFormat="1" ht="18" customHeight="1">
      <c r="B30" s="158" t="s">
        <v>168</v>
      </c>
      <c r="C30" s="563"/>
      <c r="D30" s="165">
        <v>37153</v>
      </c>
      <c r="E30" s="160">
        <f t="shared" si="1"/>
        <v>396</v>
      </c>
      <c r="F30" s="175">
        <v>37549</v>
      </c>
    </row>
    <row r="31" spans="2:6" s="151" customFormat="1" ht="18" customHeight="1">
      <c r="B31" s="158" t="s">
        <v>169</v>
      </c>
      <c r="C31" s="563"/>
      <c r="D31" s="165">
        <v>313</v>
      </c>
      <c r="E31" s="160">
        <f t="shared" si="1"/>
        <v>-113</v>
      </c>
      <c r="F31" s="175">
        <v>200</v>
      </c>
    </row>
    <row r="32" spans="2:6" s="151" customFormat="1" ht="18" customHeight="1">
      <c r="B32" s="158" t="s">
        <v>170</v>
      </c>
      <c r="C32" s="563"/>
      <c r="D32" s="165">
        <v>3965581</v>
      </c>
      <c r="E32" s="160">
        <f t="shared" si="1"/>
        <v>-31227</v>
      </c>
      <c r="F32" s="175">
        <v>3934354</v>
      </c>
    </row>
    <row r="33" spans="2:6" s="151" customFormat="1" ht="18" customHeight="1">
      <c r="B33" s="158" t="s">
        <v>171</v>
      </c>
      <c r="C33" s="563"/>
      <c r="D33" s="165">
        <v>24495646</v>
      </c>
      <c r="E33" s="160">
        <f t="shared" si="1"/>
        <v>-2818976</v>
      </c>
      <c r="F33" s="175">
        <v>21676670</v>
      </c>
    </row>
    <row r="34" spans="2:6" s="151" customFormat="1" ht="18" customHeight="1">
      <c r="B34" s="158" t="s">
        <v>172</v>
      </c>
      <c r="C34" s="563"/>
      <c r="D34" s="165">
        <v>750054</v>
      </c>
      <c r="E34" s="160">
        <f t="shared" si="1"/>
        <v>-58466</v>
      </c>
      <c r="F34" s="175">
        <v>691588</v>
      </c>
    </row>
    <row r="35" spans="2:6" s="151" customFormat="1" ht="18" customHeight="1">
      <c r="B35" s="158" t="s">
        <v>173</v>
      </c>
      <c r="C35" s="563"/>
      <c r="D35" s="165">
        <v>112962</v>
      </c>
      <c r="E35" s="160">
        <f t="shared" si="1"/>
        <v>630742</v>
      </c>
      <c r="F35" s="175">
        <v>743704</v>
      </c>
    </row>
    <row r="36" spans="1:6" s="151" customFormat="1" ht="18" customHeight="1">
      <c r="A36" s="176"/>
      <c r="B36" s="167" t="s">
        <v>174</v>
      </c>
      <c r="C36" s="564"/>
      <c r="D36" s="554">
        <v>200000</v>
      </c>
      <c r="E36" s="169">
        <f t="shared" si="1"/>
        <v>0</v>
      </c>
      <c r="F36" s="565">
        <v>200000</v>
      </c>
    </row>
    <row r="37" spans="1:6" s="1" customFormat="1" ht="15" customHeight="1">
      <c r="A37" s="54" t="s">
        <v>127</v>
      </c>
      <c r="B37" s="29"/>
      <c r="C37" s="29"/>
      <c r="D37" s="29"/>
      <c r="E37" s="29"/>
      <c r="F37" s="53" t="s">
        <v>157</v>
      </c>
    </row>
  </sheetData>
  <sheetProtection/>
  <mergeCells count="9">
    <mergeCell ref="A25:B25"/>
    <mergeCell ref="D4:D5"/>
    <mergeCell ref="E4:E5"/>
    <mergeCell ref="F4:F5"/>
    <mergeCell ref="A6:B6"/>
    <mergeCell ref="B23:C23"/>
    <mergeCell ref="D23:D24"/>
    <mergeCell ref="E23:E24"/>
    <mergeCell ref="F23:F2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8.796875" defaultRowHeight="14.25"/>
  <cols>
    <col min="1" max="1" width="0.8984375" style="145" customWidth="1"/>
    <col min="2" max="2" width="1.8984375" style="145" customWidth="1"/>
    <col min="3" max="3" width="23.09765625" style="145" customWidth="1"/>
    <col min="4" max="4" width="0.8984375" style="145" customWidth="1"/>
    <col min="5" max="7" width="20.09765625" style="145" customWidth="1"/>
    <col min="8" max="16384" width="9" style="145" customWidth="1"/>
  </cols>
  <sheetData>
    <row r="1" spans="1:5" s="1" customFormat="1" ht="15" customHeight="1">
      <c r="A1" s="110" t="s">
        <v>175</v>
      </c>
      <c r="B1" s="110"/>
      <c r="D1" s="110"/>
      <c r="E1" s="46"/>
    </row>
    <row r="2" spans="1:5" s="1" customFormat="1" ht="4.5" customHeight="1">
      <c r="A2" s="110"/>
      <c r="B2" s="110"/>
      <c r="D2" s="110"/>
      <c r="E2" s="46"/>
    </row>
    <row r="3" spans="1:7" s="61" customFormat="1" ht="15" customHeight="1" thickBot="1">
      <c r="A3" s="56" t="s">
        <v>59</v>
      </c>
      <c r="B3" s="56"/>
      <c r="D3" s="56"/>
      <c r="G3" s="53" t="s">
        <v>598</v>
      </c>
    </row>
    <row r="4" spans="1:7" s="151" customFormat="1" ht="15" customHeight="1" thickTop="1">
      <c r="A4" s="147"/>
      <c r="B4" s="147"/>
      <c r="C4" s="591" t="s">
        <v>44</v>
      </c>
      <c r="D4" s="592"/>
      <c r="E4" s="593" t="s">
        <v>31</v>
      </c>
      <c r="F4" s="595" t="s">
        <v>130</v>
      </c>
      <c r="G4" s="595" t="s">
        <v>131</v>
      </c>
    </row>
    <row r="5" spans="1:7" s="151" customFormat="1" ht="15" customHeight="1">
      <c r="A5" s="166" t="s">
        <v>132</v>
      </c>
      <c r="B5" s="166"/>
      <c r="C5" s="166"/>
      <c r="D5" s="153"/>
      <c r="E5" s="594"/>
      <c r="F5" s="596"/>
      <c r="G5" s="596"/>
    </row>
    <row r="6" spans="2:7" s="56" customFormat="1" ht="15" customHeight="1">
      <c r="B6" s="598" t="s">
        <v>133</v>
      </c>
      <c r="C6" s="600"/>
      <c r="D6" s="155"/>
      <c r="E6" s="156">
        <f>SUM(E8:E16)</f>
        <v>55437692</v>
      </c>
      <c r="F6" s="156">
        <f>SUM(F8:F16)</f>
        <v>1128156</v>
      </c>
      <c r="G6" s="157">
        <f>SUM(G8:G16)</f>
        <v>56565848</v>
      </c>
    </row>
    <row r="7" spans="3:7" s="134" customFormat="1" ht="15" customHeight="1">
      <c r="C7" s="158"/>
      <c r="D7" s="159"/>
      <c r="E7" s="160"/>
      <c r="F7" s="160"/>
      <c r="G7" s="161"/>
    </row>
    <row r="8" spans="3:7" s="134" customFormat="1" ht="15" customHeight="1">
      <c r="C8" s="158" t="s">
        <v>176</v>
      </c>
      <c r="D8" s="159"/>
      <c r="E8" s="160">
        <v>11142891</v>
      </c>
      <c r="F8" s="160">
        <f>G8-E8</f>
        <v>0</v>
      </c>
      <c r="G8" s="161">
        <v>11142891</v>
      </c>
    </row>
    <row r="9" spans="3:7" s="134" customFormat="1" ht="15" customHeight="1">
      <c r="C9" s="158" t="s">
        <v>145</v>
      </c>
      <c r="D9" s="159"/>
      <c r="E9" s="160">
        <v>1</v>
      </c>
      <c r="F9" s="160">
        <f aca="true" t="shared" si="0" ref="F9:F16">G9-E9</f>
        <v>0</v>
      </c>
      <c r="G9" s="161">
        <v>1</v>
      </c>
    </row>
    <row r="10" spans="3:7" s="134" customFormat="1" ht="15" customHeight="1">
      <c r="C10" s="158" t="s">
        <v>146</v>
      </c>
      <c r="D10" s="159"/>
      <c r="E10" s="160">
        <v>12858535</v>
      </c>
      <c r="F10" s="160">
        <f t="shared" si="0"/>
        <v>-58598</v>
      </c>
      <c r="G10" s="161">
        <v>12799937</v>
      </c>
    </row>
    <row r="11" spans="3:7" s="134" customFormat="1" ht="15" customHeight="1">
      <c r="C11" s="158" t="s">
        <v>147</v>
      </c>
      <c r="D11" s="159"/>
      <c r="E11" s="160">
        <v>7816414</v>
      </c>
      <c r="F11" s="160">
        <f t="shared" si="0"/>
        <v>-35684</v>
      </c>
      <c r="G11" s="161">
        <v>7780730</v>
      </c>
    </row>
    <row r="12" spans="3:7" s="134" customFormat="1" ht="15" customHeight="1">
      <c r="C12" s="158" t="s">
        <v>177</v>
      </c>
      <c r="D12" s="159"/>
      <c r="E12" s="165">
        <v>14915923</v>
      </c>
      <c r="F12" s="160">
        <f t="shared" si="0"/>
        <v>-71928</v>
      </c>
      <c r="G12" s="161">
        <v>14843995</v>
      </c>
    </row>
    <row r="13" spans="3:7" s="134" customFormat="1" ht="15" customHeight="1">
      <c r="C13" s="158" t="s">
        <v>148</v>
      </c>
      <c r="D13" s="159"/>
      <c r="E13" s="165">
        <v>3500</v>
      </c>
      <c r="F13" s="160">
        <f t="shared" si="0"/>
        <v>850</v>
      </c>
      <c r="G13" s="161">
        <v>4350</v>
      </c>
    </row>
    <row r="14" spans="3:7" s="134" customFormat="1" ht="15" customHeight="1">
      <c r="C14" s="158" t="s">
        <v>58</v>
      </c>
      <c r="D14" s="159"/>
      <c r="E14" s="160">
        <v>8685288</v>
      </c>
      <c r="F14" s="160">
        <f t="shared" si="0"/>
        <v>-124688</v>
      </c>
      <c r="G14" s="161">
        <v>8560600</v>
      </c>
    </row>
    <row r="15" spans="3:7" s="134" customFormat="1" ht="15" customHeight="1">
      <c r="C15" s="158" t="s">
        <v>178</v>
      </c>
      <c r="D15" s="159"/>
      <c r="E15" s="160">
        <v>2</v>
      </c>
      <c r="F15" s="160">
        <f t="shared" si="0"/>
        <v>1418204</v>
      </c>
      <c r="G15" s="566">
        <v>1418206</v>
      </c>
    </row>
    <row r="16" spans="1:7" s="134" customFormat="1" ht="15" customHeight="1">
      <c r="A16" s="166"/>
      <c r="B16" s="166"/>
      <c r="C16" s="567" t="s">
        <v>179</v>
      </c>
      <c r="D16" s="168"/>
      <c r="E16" s="169">
        <v>15138</v>
      </c>
      <c r="F16" s="169">
        <f t="shared" si="0"/>
        <v>0</v>
      </c>
      <c r="G16" s="561">
        <v>15138</v>
      </c>
    </row>
    <row r="17" s="5" customFormat="1" ht="15" customHeight="1"/>
    <row r="18" spans="1:6" s="5" customFormat="1" ht="15" customHeight="1" thickBot="1">
      <c r="A18" s="56" t="s">
        <v>152</v>
      </c>
      <c r="B18" s="56"/>
      <c r="D18" s="56"/>
      <c r="E18" s="61"/>
      <c r="F18" s="61"/>
    </row>
    <row r="19" spans="1:7" s="151" customFormat="1" ht="15" customHeight="1" thickTop="1">
      <c r="A19" s="147"/>
      <c r="B19" s="147"/>
      <c r="C19" s="591" t="s">
        <v>44</v>
      </c>
      <c r="D19" s="592"/>
      <c r="E19" s="593" t="s">
        <v>31</v>
      </c>
      <c r="F19" s="595" t="s">
        <v>130</v>
      </c>
      <c r="G19" s="595" t="s">
        <v>131</v>
      </c>
    </row>
    <row r="20" spans="1:7" s="151" customFormat="1" ht="15" customHeight="1">
      <c r="A20" s="166" t="s">
        <v>132</v>
      </c>
      <c r="B20" s="166"/>
      <c r="C20" s="166"/>
      <c r="D20" s="153"/>
      <c r="E20" s="594"/>
      <c r="F20" s="596"/>
      <c r="G20" s="596"/>
    </row>
    <row r="21" spans="2:7" s="151" customFormat="1" ht="15" customHeight="1">
      <c r="B21" s="598" t="s">
        <v>133</v>
      </c>
      <c r="C21" s="599"/>
      <c r="D21" s="172"/>
      <c r="E21" s="173">
        <f>SUM(E23:E27)</f>
        <v>55437692</v>
      </c>
      <c r="F21" s="156">
        <f>SUM(F23:F27)</f>
        <v>1128156</v>
      </c>
      <c r="G21" s="174">
        <f>SUM(G23:G27)</f>
        <v>56565848</v>
      </c>
    </row>
    <row r="22" spans="3:7" s="151" customFormat="1" ht="15" customHeight="1">
      <c r="C22" s="158"/>
      <c r="D22" s="159"/>
      <c r="E22" s="165"/>
      <c r="F22" s="160"/>
      <c r="G22" s="175"/>
    </row>
    <row r="23" spans="3:7" s="151" customFormat="1" ht="15" customHeight="1">
      <c r="C23" s="158" t="s">
        <v>55</v>
      </c>
      <c r="D23" s="159"/>
      <c r="E23" s="165">
        <v>1215093</v>
      </c>
      <c r="F23" s="160">
        <f>G23-E23</f>
        <v>-25250</v>
      </c>
      <c r="G23" s="175">
        <v>1189843</v>
      </c>
    </row>
    <row r="24" spans="3:7" s="151" customFormat="1" ht="15" customHeight="1">
      <c r="C24" s="158" t="s">
        <v>166</v>
      </c>
      <c r="D24" s="159"/>
      <c r="E24" s="165">
        <v>51897362</v>
      </c>
      <c r="F24" s="165">
        <f>G24-E24</f>
        <v>-233866</v>
      </c>
      <c r="G24" s="175">
        <v>51663496</v>
      </c>
    </row>
    <row r="25" spans="3:7" s="151" customFormat="1" ht="15" customHeight="1">
      <c r="C25" s="158" t="s">
        <v>180</v>
      </c>
      <c r="D25" s="159"/>
      <c r="E25" s="165">
        <v>3500</v>
      </c>
      <c r="F25" s="160">
        <f>G25-E25</f>
        <v>864344</v>
      </c>
      <c r="G25" s="175">
        <v>867844</v>
      </c>
    </row>
    <row r="26" spans="3:7" s="151" customFormat="1" ht="15" customHeight="1">
      <c r="C26" s="158" t="s">
        <v>181</v>
      </c>
      <c r="D26" s="159"/>
      <c r="E26" s="165">
        <v>2293053</v>
      </c>
      <c r="F26" s="160">
        <f>G26-E26</f>
        <v>-57038</v>
      </c>
      <c r="G26" s="175">
        <v>2236015</v>
      </c>
    </row>
    <row r="27" spans="1:7" s="151" customFormat="1" ht="15" customHeight="1">
      <c r="A27" s="176"/>
      <c r="B27" s="176"/>
      <c r="C27" s="167" t="s">
        <v>182</v>
      </c>
      <c r="D27" s="168"/>
      <c r="E27" s="554">
        <v>28684</v>
      </c>
      <c r="F27" s="169">
        <f>G27-E27</f>
        <v>579966</v>
      </c>
      <c r="G27" s="565">
        <v>608650</v>
      </c>
    </row>
    <row r="28" spans="1:7" s="1" customFormat="1" ht="15" customHeight="1">
      <c r="A28" s="54" t="s">
        <v>127</v>
      </c>
      <c r="B28" s="54"/>
      <c r="C28" s="29"/>
      <c r="D28" s="29"/>
      <c r="E28" s="29"/>
      <c r="F28" s="29"/>
      <c r="G28" s="53" t="s">
        <v>157</v>
      </c>
    </row>
    <row r="29" spans="3:7" s="1" customFormat="1" ht="13.5">
      <c r="C29" s="5"/>
      <c r="D29" s="5"/>
      <c r="E29" s="9"/>
      <c r="F29" s="5"/>
      <c r="G29" s="5"/>
    </row>
  </sheetData>
  <sheetProtection/>
  <mergeCells count="10">
    <mergeCell ref="B21:C21"/>
    <mergeCell ref="C4:D4"/>
    <mergeCell ref="E4:E5"/>
    <mergeCell ref="F4:F5"/>
    <mergeCell ref="G4:G5"/>
    <mergeCell ref="B6:C6"/>
    <mergeCell ref="C19:D19"/>
    <mergeCell ref="E19:E20"/>
    <mergeCell ref="F19:F20"/>
    <mergeCell ref="G19:G2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26"/>
  <sheetViews>
    <sheetView zoomScalePageLayoutView="0" workbookViewId="0" topLeftCell="A1">
      <selection activeCell="B1" sqref="B1"/>
    </sheetView>
  </sheetViews>
  <sheetFormatPr defaultColWidth="8.796875" defaultRowHeight="14.25"/>
  <cols>
    <col min="1" max="1" width="0.8984375" style="1" customWidth="1"/>
    <col min="2" max="2" width="1.8984375" style="1" customWidth="1"/>
    <col min="3" max="3" width="23.09765625" style="1" customWidth="1"/>
    <col min="4" max="4" width="0.8984375" style="1" customWidth="1"/>
    <col min="5" max="7" width="20.09765625" style="1" customWidth="1"/>
    <col min="8" max="16384" width="9" style="1" customWidth="1"/>
  </cols>
  <sheetData>
    <row r="1" spans="2:5" ht="15" customHeight="1">
      <c r="B1" s="110" t="s">
        <v>183</v>
      </c>
      <c r="C1" s="110"/>
      <c r="D1" s="110"/>
      <c r="E1" s="46"/>
    </row>
    <row r="2" spans="2:5" ht="4.5" customHeight="1">
      <c r="B2" s="110"/>
      <c r="C2" s="110"/>
      <c r="D2" s="110"/>
      <c r="E2" s="46"/>
    </row>
    <row r="3" spans="2:7" s="61" customFormat="1" ht="15" customHeight="1" thickBot="1">
      <c r="B3" s="56" t="s">
        <v>59</v>
      </c>
      <c r="C3" s="56"/>
      <c r="D3" s="56"/>
      <c r="G3" s="53" t="s">
        <v>599</v>
      </c>
    </row>
    <row r="4" spans="1:7" s="151" customFormat="1" ht="15" customHeight="1" thickTop="1">
      <c r="A4" s="146"/>
      <c r="B4" s="147"/>
      <c r="C4" s="591" t="s">
        <v>600</v>
      </c>
      <c r="D4" s="592"/>
      <c r="E4" s="593" t="s">
        <v>31</v>
      </c>
      <c r="F4" s="595" t="s">
        <v>130</v>
      </c>
      <c r="G4" s="595" t="s">
        <v>131</v>
      </c>
    </row>
    <row r="5" spans="2:7" s="151" customFormat="1" ht="15" customHeight="1">
      <c r="B5" s="152" t="s">
        <v>132</v>
      </c>
      <c r="C5" s="152"/>
      <c r="D5" s="153"/>
      <c r="E5" s="594"/>
      <c r="F5" s="596"/>
      <c r="G5" s="596"/>
    </row>
    <row r="6" spans="1:7" s="56" customFormat="1" ht="15" customHeight="1">
      <c r="A6" s="154"/>
      <c r="B6" s="598" t="s">
        <v>133</v>
      </c>
      <c r="C6" s="600"/>
      <c r="D6" s="155"/>
      <c r="E6" s="156">
        <f>SUM(E8:E13)</f>
        <v>13926455</v>
      </c>
      <c r="F6" s="156">
        <f>SUM(F8:F13)</f>
        <v>301127</v>
      </c>
      <c r="G6" s="157">
        <f>SUM(G8:G13)</f>
        <v>14227582</v>
      </c>
    </row>
    <row r="7" spans="1:7" s="134" customFormat="1" ht="15" customHeight="1">
      <c r="A7" s="152"/>
      <c r="B7" s="152"/>
      <c r="C7" s="158"/>
      <c r="D7" s="159"/>
      <c r="E7" s="160"/>
      <c r="F7" s="160"/>
      <c r="G7" s="161"/>
    </row>
    <row r="8" spans="1:7" s="151" customFormat="1" ht="15" customHeight="1">
      <c r="A8" s="162"/>
      <c r="B8" s="162"/>
      <c r="C8" s="163" t="s">
        <v>184</v>
      </c>
      <c r="D8" s="164"/>
      <c r="E8" s="160">
        <v>5194294</v>
      </c>
      <c r="F8" s="160">
        <f aca="true" t="shared" si="0" ref="F8:F13">G8-E8</f>
        <v>354199</v>
      </c>
      <c r="G8" s="161">
        <v>5548493</v>
      </c>
    </row>
    <row r="9" spans="1:7" s="134" customFormat="1" ht="15" customHeight="1">
      <c r="A9" s="152"/>
      <c r="B9" s="152"/>
      <c r="C9" s="158" t="s">
        <v>145</v>
      </c>
      <c r="D9" s="159"/>
      <c r="E9" s="160">
        <v>1</v>
      </c>
      <c r="F9" s="160">
        <f t="shared" si="0"/>
        <v>0</v>
      </c>
      <c r="G9" s="161">
        <v>1</v>
      </c>
    </row>
    <row r="10" spans="1:7" s="134" customFormat="1" ht="15" customHeight="1">
      <c r="A10" s="152"/>
      <c r="B10" s="152"/>
      <c r="C10" s="158" t="s">
        <v>185</v>
      </c>
      <c r="D10" s="159"/>
      <c r="E10" s="165">
        <v>1</v>
      </c>
      <c r="F10" s="160">
        <f t="shared" si="0"/>
        <v>31024</v>
      </c>
      <c r="G10" s="161">
        <v>31025</v>
      </c>
    </row>
    <row r="11" spans="1:7" s="134" customFormat="1" ht="15" customHeight="1">
      <c r="A11" s="152"/>
      <c r="B11" s="152"/>
      <c r="C11" s="158" t="s">
        <v>186</v>
      </c>
      <c r="D11" s="159"/>
      <c r="E11" s="160">
        <v>8199074</v>
      </c>
      <c r="F11" s="160">
        <f t="shared" si="0"/>
        <v>-188074</v>
      </c>
      <c r="G11" s="161">
        <v>8011000</v>
      </c>
    </row>
    <row r="12" spans="1:7" s="134" customFormat="1" ht="15" customHeight="1">
      <c r="A12" s="152"/>
      <c r="B12" s="152"/>
      <c r="C12" s="158" t="s">
        <v>187</v>
      </c>
      <c r="D12" s="159"/>
      <c r="E12" s="160">
        <v>1</v>
      </c>
      <c r="F12" s="160">
        <f t="shared" si="0"/>
        <v>104132</v>
      </c>
      <c r="G12" s="161">
        <v>104133</v>
      </c>
    </row>
    <row r="13" spans="1:7" s="134" customFormat="1" ht="15" customHeight="1">
      <c r="A13" s="166"/>
      <c r="B13" s="166"/>
      <c r="C13" s="167" t="s">
        <v>179</v>
      </c>
      <c r="D13" s="168"/>
      <c r="E13" s="169">
        <v>533084</v>
      </c>
      <c r="F13" s="169">
        <f t="shared" si="0"/>
        <v>-154</v>
      </c>
      <c r="G13" s="170">
        <v>532930</v>
      </c>
    </row>
    <row r="14" s="5" customFormat="1" ht="15" customHeight="1"/>
    <row r="15" spans="2:6" s="5" customFormat="1" ht="15" customHeight="1" thickBot="1">
      <c r="B15" s="56" t="s">
        <v>152</v>
      </c>
      <c r="D15" s="56"/>
      <c r="E15" s="61"/>
      <c r="F15" s="61"/>
    </row>
    <row r="16" spans="1:7" s="151" customFormat="1" ht="15" customHeight="1" thickTop="1">
      <c r="A16" s="146"/>
      <c r="B16" s="147"/>
      <c r="C16" s="591" t="s">
        <v>44</v>
      </c>
      <c r="D16" s="592"/>
      <c r="E16" s="593" t="s">
        <v>31</v>
      </c>
      <c r="F16" s="595" t="s">
        <v>130</v>
      </c>
      <c r="G16" s="595" t="s">
        <v>131</v>
      </c>
    </row>
    <row r="17" spans="2:7" s="151" customFormat="1" ht="15" customHeight="1">
      <c r="B17" s="152" t="s">
        <v>132</v>
      </c>
      <c r="C17" s="152"/>
      <c r="D17" s="153"/>
      <c r="E17" s="594"/>
      <c r="F17" s="596"/>
      <c r="G17" s="596"/>
    </row>
    <row r="18" spans="1:7" s="151" customFormat="1" ht="15" customHeight="1">
      <c r="A18" s="171"/>
      <c r="B18" s="598" t="s">
        <v>133</v>
      </c>
      <c r="C18" s="599"/>
      <c r="D18" s="172"/>
      <c r="E18" s="173">
        <f>SUM(E20:E25)</f>
        <v>13926455</v>
      </c>
      <c r="F18" s="156">
        <f>SUM(F20:F25)</f>
        <v>301127</v>
      </c>
      <c r="G18" s="174">
        <f>SUM(G20:G25)</f>
        <v>14227582</v>
      </c>
    </row>
    <row r="19" spans="1:7" s="151" customFormat="1" ht="15" customHeight="1">
      <c r="A19" s="162"/>
      <c r="B19" s="162"/>
      <c r="C19" s="158"/>
      <c r="D19" s="159"/>
      <c r="E19" s="165"/>
      <c r="F19" s="160"/>
      <c r="G19" s="175"/>
    </row>
    <row r="20" spans="1:7" s="151" customFormat="1" ht="15" customHeight="1">
      <c r="A20" s="162"/>
      <c r="B20" s="162"/>
      <c r="C20" s="158" t="s">
        <v>55</v>
      </c>
      <c r="D20" s="159"/>
      <c r="E20" s="165">
        <v>319978</v>
      </c>
      <c r="F20" s="160">
        <f aca="true" t="shared" si="1" ref="F20:F25">G20-E20</f>
        <v>-28641</v>
      </c>
      <c r="G20" s="175">
        <v>291337</v>
      </c>
    </row>
    <row r="21" spans="1:7" s="151" customFormat="1" ht="15" customHeight="1">
      <c r="A21" s="162"/>
      <c r="B21" s="162"/>
      <c r="C21" s="158" t="s">
        <v>166</v>
      </c>
      <c r="D21" s="159"/>
      <c r="E21" s="165">
        <v>301000</v>
      </c>
      <c r="F21" s="160">
        <f t="shared" si="1"/>
        <v>0</v>
      </c>
      <c r="G21" s="175">
        <v>301000</v>
      </c>
    </row>
    <row r="22" spans="1:7" s="151" customFormat="1" ht="15" customHeight="1">
      <c r="A22" s="162"/>
      <c r="B22" s="162"/>
      <c r="C22" s="158" t="s">
        <v>188</v>
      </c>
      <c r="D22" s="159"/>
      <c r="E22" s="165">
        <v>12739408</v>
      </c>
      <c r="F22" s="160">
        <f t="shared" si="1"/>
        <v>226373</v>
      </c>
      <c r="G22" s="175">
        <v>12965781</v>
      </c>
    </row>
    <row r="23" spans="1:7" s="151" customFormat="1" ht="15" customHeight="1">
      <c r="A23" s="162"/>
      <c r="B23" s="162"/>
      <c r="C23" s="158" t="s">
        <v>189</v>
      </c>
      <c r="D23" s="159"/>
      <c r="E23" s="165">
        <v>516067</v>
      </c>
      <c r="F23" s="160">
        <f t="shared" si="1"/>
        <v>-400</v>
      </c>
      <c r="G23" s="175">
        <v>515667</v>
      </c>
    </row>
    <row r="24" spans="1:7" s="151" customFormat="1" ht="15" customHeight="1">
      <c r="A24" s="162"/>
      <c r="B24" s="162"/>
      <c r="C24" s="158" t="s">
        <v>182</v>
      </c>
      <c r="D24" s="159"/>
      <c r="E24" s="165">
        <v>20002</v>
      </c>
      <c r="F24" s="160">
        <f t="shared" si="1"/>
        <v>103795</v>
      </c>
      <c r="G24" s="175">
        <v>123797</v>
      </c>
    </row>
    <row r="25" spans="1:7" s="151" customFormat="1" ht="15" customHeight="1">
      <c r="A25" s="176"/>
      <c r="B25" s="176"/>
      <c r="C25" s="167" t="s">
        <v>190</v>
      </c>
      <c r="D25" s="168"/>
      <c r="E25" s="165">
        <v>30000</v>
      </c>
      <c r="F25" s="160">
        <f t="shared" si="1"/>
        <v>0</v>
      </c>
      <c r="G25" s="175">
        <v>30000</v>
      </c>
    </row>
    <row r="26" spans="2:7" ht="15" customHeight="1">
      <c r="B26" s="177" t="s">
        <v>127</v>
      </c>
      <c r="C26" s="178"/>
      <c r="D26" s="179"/>
      <c r="E26" s="179"/>
      <c r="F26" s="179"/>
      <c r="G26" s="62" t="s">
        <v>601</v>
      </c>
    </row>
  </sheetData>
  <sheetProtection/>
  <mergeCells count="10">
    <mergeCell ref="B18:C18"/>
    <mergeCell ref="C4:D4"/>
    <mergeCell ref="E4:E5"/>
    <mergeCell ref="F4:F5"/>
    <mergeCell ref="G4:G5"/>
    <mergeCell ref="B6:C6"/>
    <mergeCell ref="C16:D16"/>
    <mergeCell ref="E16:E17"/>
    <mergeCell ref="F16:F17"/>
    <mergeCell ref="G16:G1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V40"/>
  <sheetViews>
    <sheetView zoomScalePageLayoutView="0" workbookViewId="0" topLeftCell="A1">
      <selection activeCell="A1" sqref="A1"/>
    </sheetView>
  </sheetViews>
  <sheetFormatPr defaultColWidth="8.796875" defaultRowHeight="14.25"/>
  <cols>
    <col min="1" max="1" width="6" style="1" customWidth="1"/>
    <col min="2" max="2" width="7.8984375" style="1" customWidth="1"/>
    <col min="3" max="3" width="7.5" style="1" customWidth="1"/>
    <col min="4" max="4" width="6.59765625" style="1" customWidth="1"/>
    <col min="5" max="5" width="5.8984375" style="1" customWidth="1"/>
    <col min="6" max="6" width="6.69921875" style="1" customWidth="1"/>
    <col min="7" max="7" width="4.19921875" style="1" customWidth="1"/>
    <col min="8" max="8" width="4.09765625" style="1" customWidth="1"/>
    <col min="9" max="9" width="4.3984375" style="1" customWidth="1"/>
    <col min="10" max="10" width="7.59765625" style="1" bestFit="1" customWidth="1"/>
    <col min="11" max="11" width="7.59765625" style="1" customWidth="1"/>
    <col min="12" max="12" width="7.09765625" style="1" customWidth="1"/>
    <col min="13" max="13" width="6.69921875" style="1" customWidth="1"/>
    <col min="14" max="14" width="7.3984375" style="1" customWidth="1"/>
    <col min="15" max="16384" width="9" style="1" customWidth="1"/>
  </cols>
  <sheetData>
    <row r="1" spans="1:4" ht="13.5">
      <c r="A1" s="110" t="s">
        <v>602</v>
      </c>
      <c r="B1" s="61"/>
      <c r="C1" s="61"/>
      <c r="D1" s="61"/>
    </row>
    <row r="2" spans="1:256" ht="14.25" thickBot="1">
      <c r="A2" s="56" t="s">
        <v>191</v>
      </c>
      <c r="B2" s="35"/>
      <c r="C2" s="35"/>
      <c r="D2" s="35"/>
      <c r="E2" s="35"/>
      <c r="F2" s="180"/>
      <c r="G2" s="35"/>
      <c r="H2" s="35"/>
      <c r="I2" s="35"/>
      <c r="J2" s="35"/>
      <c r="K2" s="35"/>
      <c r="L2" s="35"/>
      <c r="M2" s="181"/>
      <c r="N2" s="53" t="s">
        <v>129</v>
      </c>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row>
    <row r="3" spans="1:256" ht="4.5" customHeight="1" thickTop="1">
      <c r="A3" s="182"/>
      <c r="B3" s="183"/>
      <c r="C3" s="183"/>
      <c r="D3" s="183"/>
      <c r="E3" s="183"/>
      <c r="F3" s="184"/>
      <c r="G3" s="183"/>
      <c r="H3" s="183"/>
      <c r="I3" s="183"/>
      <c r="J3" s="183"/>
      <c r="K3" s="185"/>
      <c r="L3" s="186"/>
      <c r="M3" s="187"/>
      <c r="N3" s="34"/>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row>
    <row r="4" spans="1:14" ht="13.5" customHeight="1">
      <c r="A4" s="188" t="s">
        <v>61</v>
      </c>
      <c r="B4" s="606" t="s">
        <v>75</v>
      </c>
      <c r="C4" s="606" t="s">
        <v>74</v>
      </c>
      <c r="D4" s="606" t="s">
        <v>73</v>
      </c>
      <c r="E4" s="606" t="s">
        <v>192</v>
      </c>
      <c r="F4" s="606" t="s">
        <v>72</v>
      </c>
      <c r="G4" s="606" t="s">
        <v>71</v>
      </c>
      <c r="H4" s="606" t="s">
        <v>603</v>
      </c>
      <c r="I4" s="606" t="s">
        <v>193</v>
      </c>
      <c r="J4" s="606" t="s">
        <v>70</v>
      </c>
      <c r="K4" s="608" t="s">
        <v>69</v>
      </c>
      <c r="L4" s="189"/>
      <c r="M4" s="189"/>
      <c r="N4" s="189"/>
    </row>
    <row r="5" spans="1:14" ht="13.5" customHeight="1">
      <c r="A5" s="190"/>
      <c r="B5" s="607"/>
      <c r="C5" s="607"/>
      <c r="D5" s="607"/>
      <c r="E5" s="606"/>
      <c r="F5" s="607"/>
      <c r="G5" s="607"/>
      <c r="H5" s="607"/>
      <c r="I5" s="607"/>
      <c r="J5" s="606"/>
      <c r="K5" s="609"/>
      <c r="L5" s="610" t="s">
        <v>68</v>
      </c>
      <c r="M5" s="610" t="s">
        <v>67</v>
      </c>
      <c r="N5" s="604" t="s">
        <v>66</v>
      </c>
    </row>
    <row r="6" spans="1:14" ht="13.5">
      <c r="A6" s="190"/>
      <c r="B6" s="607"/>
      <c r="C6" s="607"/>
      <c r="D6" s="607"/>
      <c r="E6" s="606"/>
      <c r="F6" s="607"/>
      <c r="G6" s="607"/>
      <c r="H6" s="607"/>
      <c r="I6" s="607"/>
      <c r="J6" s="606"/>
      <c r="K6" s="609"/>
      <c r="L6" s="611"/>
      <c r="M6" s="611"/>
      <c r="N6" s="605"/>
    </row>
    <row r="7" spans="1:256" ht="13.5">
      <c r="A7" s="191" t="s">
        <v>194</v>
      </c>
      <c r="B7" s="70" t="s">
        <v>195</v>
      </c>
      <c r="C7" s="70" t="s">
        <v>196</v>
      </c>
      <c r="D7" s="70" t="s">
        <v>197</v>
      </c>
      <c r="E7" s="69" t="s">
        <v>198</v>
      </c>
      <c r="F7" s="68" t="s">
        <v>199</v>
      </c>
      <c r="G7" s="67" t="s">
        <v>115</v>
      </c>
      <c r="H7" s="67" t="s">
        <v>115</v>
      </c>
      <c r="I7" s="67" t="s">
        <v>115</v>
      </c>
      <c r="J7" s="67"/>
      <c r="K7" s="67"/>
      <c r="L7" s="67"/>
      <c r="M7" s="67"/>
      <c r="N7" s="131"/>
      <c r="O7" s="35"/>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35"/>
      <c r="IC7" s="35"/>
      <c r="ID7" s="35"/>
      <c r="IE7" s="35"/>
      <c r="IF7" s="35"/>
      <c r="IG7" s="35"/>
      <c r="IH7" s="35"/>
      <c r="II7" s="35"/>
      <c r="IJ7" s="35"/>
      <c r="IK7" s="35"/>
      <c r="IL7" s="35"/>
      <c r="IM7" s="35"/>
      <c r="IN7" s="35"/>
      <c r="IO7" s="35"/>
      <c r="IP7" s="35"/>
      <c r="IQ7" s="35"/>
      <c r="IR7" s="35"/>
      <c r="IS7" s="35"/>
      <c r="IT7" s="35"/>
      <c r="IU7" s="35"/>
      <c r="IV7" s="35"/>
    </row>
    <row r="8" spans="1:256" ht="13.5">
      <c r="A8" s="22" t="s">
        <v>200</v>
      </c>
      <c r="B8" s="192">
        <v>287025</v>
      </c>
      <c r="C8" s="192">
        <v>278882</v>
      </c>
      <c r="D8" s="192">
        <v>8143</v>
      </c>
      <c r="E8" s="192">
        <v>698</v>
      </c>
      <c r="F8" s="192">
        <v>7445</v>
      </c>
      <c r="G8" s="125">
        <v>4.5</v>
      </c>
      <c r="H8" s="125">
        <v>3.4</v>
      </c>
      <c r="I8" s="125">
        <v>76.5</v>
      </c>
      <c r="J8" s="192">
        <v>44174</v>
      </c>
      <c r="K8" s="192">
        <v>139565</v>
      </c>
      <c r="L8" s="192">
        <v>31771</v>
      </c>
      <c r="M8" s="193">
        <v>6814</v>
      </c>
      <c r="N8" s="194">
        <v>100980</v>
      </c>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ht="13.5">
      <c r="A9" s="22"/>
      <c r="B9" s="64"/>
      <c r="C9" s="64"/>
      <c r="D9" s="64"/>
      <c r="E9" s="64"/>
      <c r="F9" s="64"/>
      <c r="G9" s="195"/>
      <c r="H9" s="195"/>
      <c r="I9" s="195"/>
      <c r="J9" s="64"/>
      <c r="K9" s="64"/>
      <c r="L9" s="64"/>
      <c r="M9" s="196"/>
      <c r="N9" s="197"/>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13.5">
      <c r="A10" s="198" t="s">
        <v>201</v>
      </c>
      <c r="B10" s="64">
        <v>59887</v>
      </c>
      <c r="C10" s="64">
        <v>57709</v>
      </c>
      <c r="D10" s="64">
        <v>2178</v>
      </c>
      <c r="E10" s="64">
        <v>683</v>
      </c>
      <c r="F10" s="64">
        <v>1496</v>
      </c>
      <c r="G10" s="65">
        <v>4.7</v>
      </c>
      <c r="H10" s="65">
        <v>1.1</v>
      </c>
      <c r="I10" s="65">
        <v>72</v>
      </c>
      <c r="J10" s="64">
        <v>714</v>
      </c>
      <c r="K10" s="64">
        <v>110210</v>
      </c>
      <c r="L10" s="64">
        <v>40888</v>
      </c>
      <c r="M10" s="199" t="s">
        <v>49</v>
      </c>
      <c r="N10" s="197">
        <v>69322</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3.5">
      <c r="A11" s="198" t="s">
        <v>202</v>
      </c>
      <c r="B11" s="64">
        <v>98580</v>
      </c>
      <c r="C11" s="64">
        <v>95745</v>
      </c>
      <c r="D11" s="64">
        <v>2835</v>
      </c>
      <c r="E11" s="64">
        <v>979</v>
      </c>
      <c r="F11" s="64">
        <v>1856</v>
      </c>
      <c r="G11" s="65">
        <v>3.8</v>
      </c>
      <c r="H11" s="65">
        <v>1.4</v>
      </c>
      <c r="I11" s="65">
        <v>75</v>
      </c>
      <c r="J11" s="64">
        <v>15528</v>
      </c>
      <c r="K11" s="64">
        <v>42889</v>
      </c>
      <c r="L11" s="64">
        <v>19545</v>
      </c>
      <c r="M11" s="199" t="s">
        <v>49</v>
      </c>
      <c r="N11" s="197">
        <v>23344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3.5">
      <c r="A12" s="198" t="s">
        <v>21</v>
      </c>
      <c r="B12" s="64">
        <v>135353</v>
      </c>
      <c r="C12" s="64">
        <v>128424</v>
      </c>
      <c r="D12" s="64">
        <v>6929</v>
      </c>
      <c r="E12" s="64">
        <v>7</v>
      </c>
      <c r="F12" s="64">
        <v>6922</v>
      </c>
      <c r="G12" s="65">
        <v>7.8</v>
      </c>
      <c r="H12" s="65">
        <v>0.9</v>
      </c>
      <c r="I12" s="65">
        <v>68</v>
      </c>
      <c r="J12" s="64">
        <v>1814</v>
      </c>
      <c r="K12" s="64">
        <v>147119</v>
      </c>
      <c r="L12" s="64">
        <v>72258</v>
      </c>
      <c r="M12" s="199" t="s">
        <v>49</v>
      </c>
      <c r="N12" s="197">
        <v>74861</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3.5">
      <c r="A13" s="198" t="s">
        <v>203</v>
      </c>
      <c r="B13" s="64">
        <v>143502</v>
      </c>
      <c r="C13" s="64">
        <v>139651</v>
      </c>
      <c r="D13" s="64">
        <v>3851</v>
      </c>
      <c r="E13" s="64">
        <v>359</v>
      </c>
      <c r="F13" s="64">
        <v>3493</v>
      </c>
      <c r="G13" s="65">
        <v>4.1</v>
      </c>
      <c r="H13" s="65">
        <v>3</v>
      </c>
      <c r="I13" s="65">
        <v>82.5</v>
      </c>
      <c r="J13" s="64">
        <v>22125</v>
      </c>
      <c r="K13" s="64">
        <v>40957</v>
      </c>
      <c r="L13" s="64">
        <v>25114</v>
      </c>
      <c r="M13" s="200">
        <v>5467</v>
      </c>
      <c r="N13" s="197">
        <v>10377</v>
      </c>
      <c r="O13" s="201"/>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3.5">
      <c r="A14" s="198" t="s">
        <v>204</v>
      </c>
      <c r="B14" s="64">
        <v>86384</v>
      </c>
      <c r="C14" s="64">
        <v>83213</v>
      </c>
      <c r="D14" s="64">
        <v>3171</v>
      </c>
      <c r="E14" s="64">
        <v>152</v>
      </c>
      <c r="F14" s="64">
        <v>3018</v>
      </c>
      <c r="G14" s="65">
        <v>5.5</v>
      </c>
      <c r="H14" s="65">
        <v>2.3</v>
      </c>
      <c r="I14" s="65">
        <v>82.8</v>
      </c>
      <c r="J14" s="64">
        <v>5412</v>
      </c>
      <c r="K14" s="64">
        <v>65635</v>
      </c>
      <c r="L14" s="64">
        <v>27046</v>
      </c>
      <c r="M14" s="200">
        <v>54</v>
      </c>
      <c r="N14" s="197">
        <v>38535</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3.5">
      <c r="A15" s="198"/>
      <c r="B15" s="64"/>
      <c r="C15" s="64"/>
      <c r="D15" s="64"/>
      <c r="E15" s="64"/>
      <c r="F15" s="64"/>
      <c r="G15" s="65"/>
      <c r="H15" s="65"/>
      <c r="I15" s="65"/>
      <c r="J15" s="64"/>
      <c r="K15" s="64"/>
      <c r="L15" s="64"/>
      <c r="M15" s="200"/>
      <c r="N15" s="197"/>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3.5">
      <c r="A16" s="198" t="s">
        <v>205</v>
      </c>
      <c r="B16" s="64">
        <v>98001</v>
      </c>
      <c r="C16" s="64">
        <v>95632</v>
      </c>
      <c r="D16" s="64">
        <v>2370</v>
      </c>
      <c r="E16" s="66" t="s">
        <v>49</v>
      </c>
      <c r="F16" s="64">
        <v>2370</v>
      </c>
      <c r="G16" s="65">
        <v>4.3</v>
      </c>
      <c r="H16" s="65">
        <v>4.1</v>
      </c>
      <c r="I16" s="65">
        <v>82.8</v>
      </c>
      <c r="J16" s="64">
        <v>10764</v>
      </c>
      <c r="K16" s="64">
        <v>42233</v>
      </c>
      <c r="L16" s="64">
        <v>9502</v>
      </c>
      <c r="M16" s="200">
        <v>6268</v>
      </c>
      <c r="N16" s="197">
        <v>26463</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3.5">
      <c r="A17" s="198" t="s">
        <v>206</v>
      </c>
      <c r="B17" s="64">
        <v>115164</v>
      </c>
      <c r="C17" s="64">
        <v>112201</v>
      </c>
      <c r="D17" s="64">
        <v>2963</v>
      </c>
      <c r="E17" s="64">
        <v>389</v>
      </c>
      <c r="F17" s="64">
        <v>2574</v>
      </c>
      <c r="G17" s="65">
        <v>3.7</v>
      </c>
      <c r="H17" s="65">
        <v>4.7</v>
      </c>
      <c r="I17" s="65">
        <v>83.7</v>
      </c>
      <c r="J17" s="64">
        <v>28255</v>
      </c>
      <c r="K17" s="64">
        <v>17098</v>
      </c>
      <c r="L17" s="64">
        <v>8604</v>
      </c>
      <c r="M17" s="200">
        <v>109</v>
      </c>
      <c r="N17" s="197">
        <v>8384</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3.5">
      <c r="A18" s="198" t="s">
        <v>207</v>
      </c>
      <c r="B18" s="64">
        <v>190724</v>
      </c>
      <c r="C18" s="64">
        <v>186085</v>
      </c>
      <c r="D18" s="64">
        <v>4639</v>
      </c>
      <c r="E18" s="66" t="s">
        <v>49</v>
      </c>
      <c r="F18" s="64">
        <v>4639</v>
      </c>
      <c r="G18" s="65">
        <v>3.9</v>
      </c>
      <c r="H18" s="65">
        <v>1.8</v>
      </c>
      <c r="I18" s="65">
        <v>76</v>
      </c>
      <c r="J18" s="64">
        <v>28378</v>
      </c>
      <c r="K18" s="64">
        <v>100125</v>
      </c>
      <c r="L18" s="64">
        <v>31945</v>
      </c>
      <c r="M18" s="200">
        <v>3096</v>
      </c>
      <c r="N18" s="197">
        <v>65084</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3.5">
      <c r="A19" s="198" t="s">
        <v>208</v>
      </c>
      <c r="B19" s="64">
        <v>164543</v>
      </c>
      <c r="C19" s="64">
        <v>159247</v>
      </c>
      <c r="D19" s="64">
        <v>5296</v>
      </c>
      <c r="E19" s="64">
        <v>809</v>
      </c>
      <c r="F19" s="64">
        <v>4488</v>
      </c>
      <c r="G19" s="65">
        <v>4.6</v>
      </c>
      <c r="H19" s="65">
        <v>1.8</v>
      </c>
      <c r="I19" s="65">
        <v>71.8</v>
      </c>
      <c r="J19" s="64">
        <v>14708</v>
      </c>
      <c r="K19" s="64">
        <v>91649</v>
      </c>
      <c r="L19" s="64">
        <v>17660</v>
      </c>
      <c r="M19" s="200">
        <v>11122</v>
      </c>
      <c r="N19" s="197">
        <v>62867</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3.5">
      <c r="A20" s="198" t="s">
        <v>209</v>
      </c>
      <c r="B20" s="64">
        <v>93336</v>
      </c>
      <c r="C20" s="64">
        <v>89781</v>
      </c>
      <c r="D20" s="64">
        <v>3555</v>
      </c>
      <c r="E20" s="66" t="s">
        <v>49</v>
      </c>
      <c r="F20" s="64">
        <v>3555</v>
      </c>
      <c r="G20" s="65">
        <v>5.5</v>
      </c>
      <c r="H20" s="65">
        <v>4.9</v>
      </c>
      <c r="I20" s="65">
        <v>85.6</v>
      </c>
      <c r="J20" s="64">
        <v>18526</v>
      </c>
      <c r="K20" s="64">
        <v>32493</v>
      </c>
      <c r="L20" s="64">
        <v>14999</v>
      </c>
      <c r="M20" s="200">
        <v>1740</v>
      </c>
      <c r="N20" s="197">
        <v>15754</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3.5">
      <c r="A21" s="198"/>
      <c r="B21" s="64"/>
      <c r="C21" s="64"/>
      <c r="D21" s="64"/>
      <c r="E21" s="64"/>
      <c r="F21" s="64"/>
      <c r="G21" s="65"/>
      <c r="H21" s="65"/>
      <c r="I21" s="65"/>
      <c r="J21" s="64"/>
      <c r="K21" s="64"/>
      <c r="L21" s="64"/>
      <c r="M21" s="200"/>
      <c r="N21" s="197"/>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3.5">
      <c r="A22" s="198" t="s">
        <v>210</v>
      </c>
      <c r="B22" s="64">
        <v>257275</v>
      </c>
      <c r="C22" s="64">
        <v>250187</v>
      </c>
      <c r="D22" s="64">
        <v>7087</v>
      </c>
      <c r="E22" s="64">
        <v>740</v>
      </c>
      <c r="F22" s="64">
        <v>6347</v>
      </c>
      <c r="G22" s="202">
        <v>3.9</v>
      </c>
      <c r="H22" s="65">
        <v>2.8</v>
      </c>
      <c r="I22" s="65">
        <v>81.1</v>
      </c>
      <c r="J22" s="64">
        <v>27316</v>
      </c>
      <c r="K22" s="64">
        <v>125911</v>
      </c>
      <c r="L22" s="64">
        <v>62966</v>
      </c>
      <c r="M22" s="200">
        <v>9732</v>
      </c>
      <c r="N22" s="197">
        <v>53213</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3.5">
      <c r="A23" s="198" t="s">
        <v>211</v>
      </c>
      <c r="B23" s="64">
        <v>296894</v>
      </c>
      <c r="C23" s="64">
        <v>286324</v>
      </c>
      <c r="D23" s="64">
        <v>10571</v>
      </c>
      <c r="E23" s="64">
        <v>1901</v>
      </c>
      <c r="F23" s="64">
        <v>8670</v>
      </c>
      <c r="G23" s="65">
        <v>4.7</v>
      </c>
      <c r="H23" s="65">
        <v>3</v>
      </c>
      <c r="I23" s="65">
        <v>82.5</v>
      </c>
      <c r="J23" s="64">
        <v>52001</v>
      </c>
      <c r="K23" s="64">
        <v>78594</v>
      </c>
      <c r="L23" s="64">
        <v>24916</v>
      </c>
      <c r="M23" s="200">
        <v>6391</v>
      </c>
      <c r="N23" s="197">
        <v>47286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3.5">
      <c r="A24" s="198" t="s">
        <v>212</v>
      </c>
      <c r="B24" s="64">
        <v>92879</v>
      </c>
      <c r="C24" s="64">
        <v>83362</v>
      </c>
      <c r="D24" s="64">
        <v>9517</v>
      </c>
      <c r="E24" s="64">
        <v>990</v>
      </c>
      <c r="F24" s="64">
        <v>8527</v>
      </c>
      <c r="G24" s="65">
        <v>14.3</v>
      </c>
      <c r="H24" s="65">
        <v>2.7</v>
      </c>
      <c r="I24" s="65">
        <v>73.7</v>
      </c>
      <c r="J24" s="64">
        <v>10655</v>
      </c>
      <c r="K24" s="64">
        <v>80210</v>
      </c>
      <c r="L24" s="64">
        <v>35973</v>
      </c>
      <c r="M24" s="199" t="s">
        <v>49</v>
      </c>
      <c r="N24" s="197">
        <v>44237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3.5">
      <c r="A25" s="198" t="s">
        <v>213</v>
      </c>
      <c r="B25" s="64">
        <v>126519</v>
      </c>
      <c r="C25" s="64">
        <v>123000</v>
      </c>
      <c r="D25" s="64">
        <v>3519</v>
      </c>
      <c r="E25" s="64">
        <v>573</v>
      </c>
      <c r="F25" s="64">
        <v>2946</v>
      </c>
      <c r="G25" s="65">
        <v>3.8</v>
      </c>
      <c r="H25" s="65">
        <v>5.4</v>
      </c>
      <c r="I25" s="65">
        <v>76.9</v>
      </c>
      <c r="J25" s="64">
        <v>25807</v>
      </c>
      <c r="K25" s="64">
        <v>67629</v>
      </c>
      <c r="L25" s="64">
        <v>28895</v>
      </c>
      <c r="M25" s="200">
        <v>2825</v>
      </c>
      <c r="N25" s="197">
        <v>35909</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3.5">
      <c r="A26" s="198" t="s">
        <v>214</v>
      </c>
      <c r="B26" s="64">
        <v>186736</v>
      </c>
      <c r="C26" s="64">
        <v>179406</v>
      </c>
      <c r="D26" s="64">
        <v>7331</v>
      </c>
      <c r="E26" s="64">
        <v>341</v>
      </c>
      <c r="F26" s="64">
        <v>6990</v>
      </c>
      <c r="G26" s="65">
        <v>5.9</v>
      </c>
      <c r="H26" s="65">
        <v>1.4</v>
      </c>
      <c r="I26" s="65">
        <v>81.9</v>
      </c>
      <c r="J26" s="64">
        <v>26593</v>
      </c>
      <c r="K26" s="64">
        <v>44411</v>
      </c>
      <c r="L26" s="64">
        <v>36354</v>
      </c>
      <c r="M26" s="199">
        <v>14</v>
      </c>
      <c r="N26" s="197">
        <v>8044</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3.5">
      <c r="A27" s="198"/>
      <c r="B27" s="64"/>
      <c r="C27" s="64"/>
      <c r="D27" s="64"/>
      <c r="E27" s="64"/>
      <c r="F27" s="64"/>
      <c r="G27" s="65"/>
      <c r="H27" s="65"/>
      <c r="I27" s="65"/>
      <c r="J27" s="64"/>
      <c r="K27" s="64"/>
      <c r="L27" s="64"/>
      <c r="M27" s="200"/>
      <c r="N27" s="197"/>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3.5">
      <c r="A28" s="198" t="s">
        <v>215</v>
      </c>
      <c r="B28" s="64">
        <v>128122</v>
      </c>
      <c r="C28" s="64">
        <v>125520</v>
      </c>
      <c r="D28" s="64">
        <v>2602</v>
      </c>
      <c r="E28" s="64">
        <v>138</v>
      </c>
      <c r="F28" s="64">
        <v>2464</v>
      </c>
      <c r="G28" s="65">
        <v>3.6</v>
      </c>
      <c r="H28" s="65">
        <v>3.4</v>
      </c>
      <c r="I28" s="65">
        <v>77.8</v>
      </c>
      <c r="J28" s="64">
        <v>25265</v>
      </c>
      <c r="K28" s="64">
        <v>38300</v>
      </c>
      <c r="L28" s="64">
        <v>19967</v>
      </c>
      <c r="M28" s="200">
        <v>1845</v>
      </c>
      <c r="N28" s="197">
        <v>16488</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3.5">
      <c r="A29" s="198" t="s">
        <v>7</v>
      </c>
      <c r="B29" s="64">
        <v>147003</v>
      </c>
      <c r="C29" s="64">
        <v>143112</v>
      </c>
      <c r="D29" s="64">
        <v>3892</v>
      </c>
      <c r="E29" s="64">
        <v>40</v>
      </c>
      <c r="F29" s="64">
        <v>3852</v>
      </c>
      <c r="G29" s="65">
        <v>4.5</v>
      </c>
      <c r="H29" s="65">
        <v>3.2</v>
      </c>
      <c r="I29" s="65">
        <v>84.9</v>
      </c>
      <c r="J29" s="64">
        <v>26427</v>
      </c>
      <c r="K29" s="64">
        <v>55465</v>
      </c>
      <c r="L29" s="64">
        <v>15723</v>
      </c>
      <c r="M29" s="200">
        <v>1508</v>
      </c>
      <c r="N29" s="197">
        <v>38234</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3.5">
      <c r="A30" s="198" t="s">
        <v>216</v>
      </c>
      <c r="B30" s="64">
        <v>99878</v>
      </c>
      <c r="C30" s="64">
        <v>97394</v>
      </c>
      <c r="D30" s="64">
        <v>2484</v>
      </c>
      <c r="E30" s="64">
        <v>2</v>
      </c>
      <c r="F30" s="64">
        <v>2482</v>
      </c>
      <c r="G30" s="65">
        <v>4.2</v>
      </c>
      <c r="H30" s="65">
        <v>2.9</v>
      </c>
      <c r="I30" s="65">
        <v>81.7</v>
      </c>
      <c r="J30" s="64">
        <v>19552</v>
      </c>
      <c r="K30" s="64">
        <v>31680</v>
      </c>
      <c r="L30" s="64">
        <v>16803</v>
      </c>
      <c r="M30" s="200">
        <v>3327</v>
      </c>
      <c r="N30" s="197">
        <v>11550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3.5">
      <c r="A31" s="198" t="s">
        <v>217</v>
      </c>
      <c r="B31" s="64">
        <v>204807</v>
      </c>
      <c r="C31" s="64">
        <v>200477</v>
      </c>
      <c r="D31" s="64">
        <v>4330</v>
      </c>
      <c r="E31" s="66" t="s">
        <v>49</v>
      </c>
      <c r="F31" s="64">
        <v>4330</v>
      </c>
      <c r="G31" s="202">
        <v>3.4</v>
      </c>
      <c r="H31" s="65">
        <v>2.8</v>
      </c>
      <c r="I31" s="65">
        <v>83.5</v>
      </c>
      <c r="J31" s="64">
        <v>33318</v>
      </c>
      <c r="K31" s="64">
        <v>48008</v>
      </c>
      <c r="L31" s="64">
        <v>19085</v>
      </c>
      <c r="M31" s="200">
        <v>156</v>
      </c>
      <c r="N31" s="197">
        <v>28767</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3.5">
      <c r="A32" s="198" t="s">
        <v>218</v>
      </c>
      <c r="B32" s="64">
        <v>262201</v>
      </c>
      <c r="C32" s="64">
        <v>254958</v>
      </c>
      <c r="D32" s="64">
        <v>7243</v>
      </c>
      <c r="E32" s="66" t="s">
        <v>49</v>
      </c>
      <c r="F32" s="64">
        <v>7243</v>
      </c>
      <c r="G32" s="65">
        <v>4.4</v>
      </c>
      <c r="H32" s="65">
        <v>3</v>
      </c>
      <c r="I32" s="65">
        <v>84.9</v>
      </c>
      <c r="J32" s="64">
        <v>47716</v>
      </c>
      <c r="K32" s="64">
        <v>72560</v>
      </c>
      <c r="L32" s="64">
        <v>38162</v>
      </c>
      <c r="M32" s="200">
        <v>2727</v>
      </c>
      <c r="N32" s="197">
        <v>31670</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3.5">
      <c r="A33" s="14"/>
      <c r="B33" s="64"/>
      <c r="C33" s="64"/>
      <c r="D33" s="64"/>
      <c r="E33" s="64"/>
      <c r="F33" s="64"/>
      <c r="G33" s="65"/>
      <c r="H33" s="65"/>
      <c r="I33" s="65"/>
      <c r="J33" s="64"/>
      <c r="K33" s="64"/>
      <c r="L33" s="64"/>
      <c r="M33" s="200"/>
      <c r="N33" s="197"/>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3.5">
      <c r="A34" s="14" t="s">
        <v>3</v>
      </c>
      <c r="B34" s="64">
        <v>195786</v>
      </c>
      <c r="C34" s="64">
        <v>187080</v>
      </c>
      <c r="D34" s="64">
        <v>8705</v>
      </c>
      <c r="E34" s="64">
        <v>226</v>
      </c>
      <c r="F34" s="64">
        <v>8479</v>
      </c>
      <c r="G34" s="65">
        <v>7.3</v>
      </c>
      <c r="H34" s="65">
        <v>3.5</v>
      </c>
      <c r="I34" s="65">
        <v>79.3</v>
      </c>
      <c r="J34" s="64">
        <v>16043</v>
      </c>
      <c r="K34" s="64">
        <v>106901</v>
      </c>
      <c r="L34" s="64">
        <v>12570</v>
      </c>
      <c r="M34" s="200">
        <v>1035</v>
      </c>
      <c r="N34" s="197">
        <v>93296</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3.5">
      <c r="A35" s="198" t="s">
        <v>219</v>
      </c>
      <c r="B35" s="64">
        <v>257506</v>
      </c>
      <c r="C35" s="64">
        <v>245166</v>
      </c>
      <c r="D35" s="64">
        <v>12340</v>
      </c>
      <c r="E35" s="64">
        <v>3977</v>
      </c>
      <c r="F35" s="64">
        <v>8363</v>
      </c>
      <c r="G35" s="65">
        <v>5.2</v>
      </c>
      <c r="H35" s="65">
        <v>1.3</v>
      </c>
      <c r="I35" s="65">
        <v>74.4</v>
      </c>
      <c r="J35" s="64">
        <v>13680</v>
      </c>
      <c r="K35" s="64">
        <v>165201</v>
      </c>
      <c r="L35" s="64">
        <v>42216</v>
      </c>
      <c r="M35" s="200">
        <v>2062</v>
      </c>
      <c r="N35" s="197">
        <v>120923</v>
      </c>
      <c r="O35" s="20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3.5">
      <c r="A36" s="198"/>
      <c r="B36" s="64"/>
      <c r="C36" s="64"/>
      <c r="D36" s="64"/>
      <c r="E36" s="64"/>
      <c r="F36" s="64"/>
      <c r="G36" s="65"/>
      <c r="H36" s="65"/>
      <c r="I36" s="65"/>
      <c r="J36" s="64"/>
      <c r="K36" s="64"/>
      <c r="L36" s="64"/>
      <c r="M36" s="200"/>
      <c r="N36" s="197"/>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1">
      <c r="A37" s="204" t="s">
        <v>220</v>
      </c>
      <c r="B37" s="205">
        <v>3728107</v>
      </c>
      <c r="C37" s="205">
        <v>3602555</v>
      </c>
      <c r="D37" s="205">
        <v>125552</v>
      </c>
      <c r="E37" s="205">
        <v>13004</v>
      </c>
      <c r="F37" s="205">
        <v>112548</v>
      </c>
      <c r="G37" s="206">
        <v>5</v>
      </c>
      <c r="H37" s="206">
        <v>2.8</v>
      </c>
      <c r="I37" s="206">
        <v>79.3</v>
      </c>
      <c r="J37" s="205">
        <v>514771</v>
      </c>
      <c r="K37" s="205">
        <v>1744844</v>
      </c>
      <c r="L37" s="205">
        <v>652962</v>
      </c>
      <c r="M37" s="207">
        <v>66294</v>
      </c>
      <c r="N37" s="208">
        <v>1025588</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3.5">
      <c r="A38" s="29" t="s">
        <v>221</v>
      </c>
      <c r="B38" s="29"/>
      <c r="C38" s="29"/>
      <c r="D38" s="29"/>
      <c r="E38" s="29"/>
      <c r="F38" s="29"/>
      <c r="G38" s="29"/>
      <c r="H38" s="29"/>
      <c r="I38" s="29"/>
      <c r="J38" s="29"/>
      <c r="K38" s="29"/>
      <c r="L38" s="29"/>
      <c r="M38" s="29"/>
      <c r="N38" s="53" t="s">
        <v>60</v>
      </c>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13.5">
      <c r="A39" s="209" t="s">
        <v>222</v>
      </c>
      <c r="B39" s="29"/>
      <c r="C39" s="29"/>
      <c r="D39" s="29"/>
      <c r="E39" s="29"/>
      <c r="F39" s="55"/>
      <c r="G39" s="47"/>
      <c r="H39" s="47"/>
      <c r="I39" s="55"/>
      <c r="J39" s="47"/>
      <c r="K39" s="47"/>
      <c r="L39" s="47"/>
      <c r="M39" s="47"/>
      <c r="N39" s="53"/>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13.5">
      <c r="A40" s="29"/>
      <c r="B40" s="63"/>
      <c r="C40" s="63"/>
      <c r="D40" s="63"/>
      <c r="E40" s="63"/>
      <c r="F40" s="63"/>
      <c r="G40" s="63"/>
      <c r="H40" s="63"/>
      <c r="I40" s="63"/>
      <c r="J40" s="63"/>
      <c r="K40" s="63"/>
      <c r="L40" s="63"/>
      <c r="M40" s="63"/>
      <c r="N40" s="210"/>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sheetData>
  <sheetProtection/>
  <mergeCells count="13">
    <mergeCell ref="B4:B6"/>
    <mergeCell ref="C4:C6"/>
    <mergeCell ref="D4:D6"/>
    <mergeCell ref="E4:E6"/>
    <mergeCell ref="F4:F6"/>
    <mergeCell ref="G4:G6"/>
    <mergeCell ref="N5:N6"/>
    <mergeCell ref="H4:H6"/>
    <mergeCell ref="I4:I6"/>
    <mergeCell ref="J4:J6"/>
    <mergeCell ref="K4:K6"/>
    <mergeCell ref="L5:L6"/>
    <mergeCell ref="M5:M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8.796875" defaultRowHeight="14.25"/>
  <cols>
    <col min="1" max="1" width="5.59765625" style="1" customWidth="1"/>
    <col min="2" max="6" width="7.09765625" style="1" customWidth="1"/>
    <col min="7" max="8" width="4.09765625" style="1" customWidth="1"/>
    <col min="9" max="9" width="4.59765625" style="1" customWidth="1"/>
    <col min="10" max="10" width="6.69921875" style="1" customWidth="1"/>
    <col min="11" max="11" width="6.8984375" style="1" customWidth="1"/>
    <col min="12" max="13" width="6.09765625" style="1" customWidth="1"/>
    <col min="14" max="14" width="6.69921875" style="1" customWidth="1"/>
    <col min="15" max="16384" width="9" style="1" customWidth="1"/>
  </cols>
  <sheetData>
    <row r="1" spans="1:14" ht="15" customHeight="1" thickBot="1">
      <c r="A1" s="79" t="s">
        <v>76</v>
      </c>
      <c r="B1" s="39"/>
      <c r="C1" s="39"/>
      <c r="D1" s="39"/>
      <c r="E1" s="39"/>
      <c r="F1" s="78"/>
      <c r="G1" s="39"/>
      <c r="H1" s="39"/>
      <c r="I1" s="39"/>
      <c r="J1" s="39"/>
      <c r="K1" s="39"/>
      <c r="L1" s="39"/>
      <c r="M1" s="77"/>
      <c r="N1" s="77"/>
    </row>
    <row r="2" spans="1:14" ht="12.75" customHeight="1" thickTop="1">
      <c r="A2" s="76" t="s">
        <v>61</v>
      </c>
      <c r="B2" s="613" t="s">
        <v>75</v>
      </c>
      <c r="C2" s="613" t="s">
        <v>74</v>
      </c>
      <c r="D2" s="613" t="s">
        <v>73</v>
      </c>
      <c r="E2" s="613" t="s">
        <v>223</v>
      </c>
      <c r="F2" s="613" t="s">
        <v>72</v>
      </c>
      <c r="G2" s="613" t="s">
        <v>71</v>
      </c>
      <c r="H2" s="613" t="s">
        <v>604</v>
      </c>
      <c r="I2" s="613" t="s">
        <v>193</v>
      </c>
      <c r="J2" s="613" t="s">
        <v>70</v>
      </c>
      <c r="K2" s="614" t="s">
        <v>69</v>
      </c>
      <c r="L2" s="71"/>
      <c r="M2" s="71"/>
      <c r="N2" s="71"/>
    </row>
    <row r="3" spans="1:14" ht="19.5" customHeight="1">
      <c r="A3" s="75"/>
      <c r="B3" s="607"/>
      <c r="C3" s="607"/>
      <c r="D3" s="607"/>
      <c r="E3" s="606"/>
      <c r="F3" s="607"/>
      <c r="G3" s="607"/>
      <c r="H3" s="607"/>
      <c r="I3" s="607"/>
      <c r="J3" s="606"/>
      <c r="K3" s="608"/>
      <c r="L3" s="610" t="s">
        <v>224</v>
      </c>
      <c r="M3" s="610" t="s">
        <v>67</v>
      </c>
      <c r="N3" s="604" t="s">
        <v>66</v>
      </c>
    </row>
    <row r="4" spans="1:14" ht="12.75" customHeight="1">
      <c r="A4" s="75" t="s">
        <v>65</v>
      </c>
      <c r="B4" s="607"/>
      <c r="C4" s="607"/>
      <c r="D4" s="607"/>
      <c r="E4" s="606"/>
      <c r="F4" s="607"/>
      <c r="G4" s="607"/>
      <c r="H4" s="607"/>
      <c r="I4" s="607"/>
      <c r="J4" s="606"/>
      <c r="K4" s="608"/>
      <c r="L4" s="611"/>
      <c r="M4" s="611"/>
      <c r="N4" s="612"/>
    </row>
    <row r="5" spans="1:15" s="61" customFormat="1" ht="12.75" customHeight="1">
      <c r="A5" s="74" t="s">
        <v>64</v>
      </c>
      <c r="B5" s="70" t="s">
        <v>195</v>
      </c>
      <c r="C5" s="70" t="s">
        <v>196</v>
      </c>
      <c r="D5" s="70" t="s">
        <v>197</v>
      </c>
      <c r="E5" s="69" t="s">
        <v>198</v>
      </c>
      <c r="F5" s="68" t="s">
        <v>199</v>
      </c>
      <c r="G5" s="67" t="s">
        <v>115</v>
      </c>
      <c r="H5" s="67" t="s">
        <v>115</v>
      </c>
      <c r="I5" s="67" t="s">
        <v>115</v>
      </c>
      <c r="J5" s="70"/>
      <c r="K5" s="70"/>
      <c r="L5" s="70"/>
      <c r="M5" s="70"/>
      <c r="N5" s="73"/>
      <c r="O5" s="35"/>
    </row>
    <row r="6" spans="1:14" s="46" customFormat="1" ht="18" customHeight="1">
      <c r="A6" s="774">
        <v>27</v>
      </c>
      <c r="B6" s="775">
        <v>279900</v>
      </c>
      <c r="C6" s="775">
        <v>272051</v>
      </c>
      <c r="D6" s="776">
        <v>7850</v>
      </c>
      <c r="E6" s="775">
        <v>1184</v>
      </c>
      <c r="F6" s="775">
        <v>6666</v>
      </c>
      <c r="G6" s="777">
        <v>4.1</v>
      </c>
      <c r="H6" s="778" t="s">
        <v>605</v>
      </c>
      <c r="I6" s="779">
        <v>75.8</v>
      </c>
      <c r="J6" s="775">
        <v>47727</v>
      </c>
      <c r="K6" s="775">
        <v>132932</v>
      </c>
      <c r="L6" s="775">
        <v>32370</v>
      </c>
      <c r="M6" s="775">
        <v>7063</v>
      </c>
      <c r="N6" s="780">
        <v>93499</v>
      </c>
    </row>
    <row r="7" spans="1:14" s="46" customFormat="1" ht="18" customHeight="1">
      <c r="A7" s="781"/>
      <c r="B7" s="782">
        <v>0.029</v>
      </c>
      <c r="C7" s="782">
        <v>0.024</v>
      </c>
      <c r="D7" s="782">
        <v>0.207</v>
      </c>
      <c r="E7" s="782">
        <v>0.455</v>
      </c>
      <c r="F7" s="782">
        <v>0.172</v>
      </c>
      <c r="G7" s="782"/>
      <c r="H7" s="783"/>
      <c r="I7" s="784"/>
      <c r="J7" s="782">
        <v>-0.102</v>
      </c>
      <c r="K7" s="782">
        <v>0.14</v>
      </c>
      <c r="L7" s="782">
        <v>0.143</v>
      </c>
      <c r="M7" s="782" t="s">
        <v>63</v>
      </c>
      <c r="N7" s="782">
        <v>0.154</v>
      </c>
    </row>
    <row r="8" spans="1:14" s="46" customFormat="1" ht="8.25" customHeight="1">
      <c r="A8" s="781"/>
      <c r="B8" s="785"/>
      <c r="C8" s="785"/>
      <c r="D8" s="785"/>
      <c r="E8" s="785"/>
      <c r="F8" s="785"/>
      <c r="G8" s="785"/>
      <c r="H8" s="785"/>
      <c r="I8" s="785"/>
      <c r="J8" s="785"/>
      <c r="K8" s="785"/>
      <c r="L8" s="785"/>
      <c r="M8" s="785"/>
      <c r="N8" s="785"/>
    </row>
    <row r="9" spans="1:14" s="46" customFormat="1" ht="18" customHeight="1">
      <c r="A9" s="786">
        <v>28</v>
      </c>
      <c r="B9" s="787">
        <v>287025</v>
      </c>
      <c r="C9" s="787">
        <v>278882</v>
      </c>
      <c r="D9" s="788">
        <v>8143</v>
      </c>
      <c r="E9" s="787">
        <v>698</v>
      </c>
      <c r="F9" s="787">
        <v>7445</v>
      </c>
      <c r="G9" s="789">
        <v>4.5</v>
      </c>
      <c r="H9" s="790" t="s">
        <v>606</v>
      </c>
      <c r="I9" s="791">
        <v>76.5</v>
      </c>
      <c r="J9" s="787">
        <v>44174</v>
      </c>
      <c r="K9" s="787">
        <v>139565</v>
      </c>
      <c r="L9" s="787">
        <v>31771</v>
      </c>
      <c r="M9" s="787">
        <v>6814</v>
      </c>
      <c r="N9" s="792">
        <v>100980</v>
      </c>
    </row>
    <row r="10" spans="1:14" s="46" customFormat="1" ht="18" customHeight="1">
      <c r="A10" s="781"/>
      <c r="B10" s="782">
        <v>0.025</v>
      </c>
      <c r="C10" s="782">
        <v>0.025</v>
      </c>
      <c r="D10" s="782">
        <v>0.037</v>
      </c>
      <c r="E10" s="782">
        <v>-0.411</v>
      </c>
      <c r="F10" s="782">
        <v>0.117</v>
      </c>
      <c r="G10" s="782"/>
      <c r="H10" s="793"/>
      <c r="I10" s="782"/>
      <c r="J10" s="782" t="s">
        <v>607</v>
      </c>
      <c r="K10" s="782">
        <v>0.05</v>
      </c>
      <c r="L10" s="782" t="s">
        <v>608</v>
      </c>
      <c r="M10" s="782" t="s">
        <v>609</v>
      </c>
      <c r="N10" s="782">
        <v>0.08</v>
      </c>
    </row>
    <row r="11" spans="1:14" s="46" customFormat="1" ht="8.25" customHeight="1">
      <c r="A11" s="781"/>
      <c r="B11" s="785"/>
      <c r="C11" s="785"/>
      <c r="D11" s="785"/>
      <c r="E11" s="785"/>
      <c r="F11" s="785"/>
      <c r="G11" s="785"/>
      <c r="H11" s="794"/>
      <c r="I11" s="785"/>
      <c r="J11" s="785"/>
      <c r="K11" s="785"/>
      <c r="L11" s="785"/>
      <c r="M11" s="785"/>
      <c r="N11" s="785"/>
    </row>
    <row r="12" spans="1:14" s="46" customFormat="1" ht="18" customHeight="1">
      <c r="A12" s="795">
        <v>29</v>
      </c>
      <c r="B12" s="796">
        <v>278933</v>
      </c>
      <c r="C12" s="796">
        <v>271293</v>
      </c>
      <c r="D12" s="797">
        <v>7641</v>
      </c>
      <c r="E12" s="796">
        <v>250</v>
      </c>
      <c r="F12" s="796">
        <v>7391</v>
      </c>
      <c r="G12" s="798">
        <v>4.5</v>
      </c>
      <c r="H12" s="799">
        <v>3.5</v>
      </c>
      <c r="I12" s="800">
        <v>77.6</v>
      </c>
      <c r="J12" s="796">
        <v>40579</v>
      </c>
      <c r="K12" s="796">
        <v>152332</v>
      </c>
      <c r="L12" s="796">
        <v>33876</v>
      </c>
      <c r="M12" s="796">
        <v>6562</v>
      </c>
      <c r="N12" s="801">
        <v>111893</v>
      </c>
    </row>
    <row r="13" spans="1:14" s="46" customFormat="1" ht="18" customHeight="1">
      <c r="A13" s="802"/>
      <c r="B13" s="803">
        <v>-0.028</v>
      </c>
      <c r="C13" s="803">
        <v>-0.027</v>
      </c>
      <c r="D13" s="803">
        <v>-0.062</v>
      </c>
      <c r="E13" s="803">
        <v>-0.642</v>
      </c>
      <c r="F13" s="803">
        <v>-0.007</v>
      </c>
      <c r="G13" s="803"/>
      <c r="H13" s="803"/>
      <c r="I13" s="803"/>
      <c r="J13" s="803">
        <v>-0.081</v>
      </c>
      <c r="K13" s="803">
        <v>0.091</v>
      </c>
      <c r="L13" s="803">
        <v>0.066</v>
      </c>
      <c r="M13" s="804">
        <v>-0.037</v>
      </c>
      <c r="N13" s="803">
        <v>0.108</v>
      </c>
    </row>
    <row r="14" spans="1:14" s="29" customFormat="1" ht="12" customHeight="1">
      <c r="A14" s="29" t="s">
        <v>117</v>
      </c>
      <c r="L14" s="62"/>
      <c r="N14" s="62" t="s">
        <v>60</v>
      </c>
    </row>
    <row r="15" spans="1:14" s="29" customFormat="1" ht="12" customHeight="1">
      <c r="A15" s="29" t="s">
        <v>114</v>
      </c>
      <c r="F15" s="54"/>
      <c r="H15" s="54"/>
      <c r="N15" s="53" t="s">
        <v>610</v>
      </c>
    </row>
    <row r="16" spans="6:8" s="5" customFormat="1" ht="10.5">
      <c r="F16" s="9"/>
      <c r="H16" s="9"/>
    </row>
    <row r="17" spans="6:8" s="5" customFormat="1" ht="10.5">
      <c r="F17" s="9"/>
      <c r="H17" s="9"/>
    </row>
    <row r="18" s="5" customFormat="1" ht="10.5">
      <c r="F18" s="5" t="s">
        <v>62</v>
      </c>
    </row>
    <row r="19" spans="2:14" s="5" customFormat="1" ht="13.5">
      <c r="B19" s="1"/>
      <c r="C19" s="1"/>
      <c r="D19" s="1"/>
      <c r="E19" s="1"/>
      <c r="F19" s="1"/>
      <c r="G19" s="1"/>
      <c r="H19" s="1"/>
      <c r="I19" s="1"/>
      <c r="J19" s="1"/>
      <c r="K19" s="1"/>
      <c r="L19" s="1"/>
      <c r="M19" s="1"/>
      <c r="N19" s="1"/>
    </row>
  </sheetData>
  <sheetProtection/>
  <mergeCells count="13">
    <mergeCell ref="B2:B4"/>
    <mergeCell ref="C2:C4"/>
    <mergeCell ref="D2:D4"/>
    <mergeCell ref="E2:E4"/>
    <mergeCell ref="F2:F4"/>
    <mergeCell ref="G2:G4"/>
    <mergeCell ref="N3:N4"/>
    <mergeCell ref="H2:H4"/>
    <mergeCell ref="I2:I4"/>
    <mergeCell ref="J2:J4"/>
    <mergeCell ref="K2:K4"/>
    <mergeCell ref="L3:L4"/>
    <mergeCell ref="M3:M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8.796875" defaultRowHeight="14.25"/>
  <cols>
    <col min="1" max="1" width="4.69921875" style="1" customWidth="1"/>
    <col min="2" max="2" width="5.8984375" style="1" customWidth="1"/>
    <col min="3" max="3" width="6" style="1" customWidth="1"/>
    <col min="4" max="4" width="7.19921875" style="1" customWidth="1"/>
    <col min="5" max="5" width="8.19921875" style="1" customWidth="1"/>
    <col min="6" max="6" width="5.59765625" style="1" customWidth="1"/>
    <col min="7" max="8" width="5.09765625" style="1" customWidth="1"/>
    <col min="9" max="10" width="6.09765625" style="1" customWidth="1"/>
    <col min="11" max="11" width="5.09765625" style="1" customWidth="1"/>
    <col min="12" max="12" width="5.8984375" style="1" customWidth="1"/>
    <col min="13" max="13" width="5.09765625" style="1" customWidth="1"/>
    <col min="14" max="14" width="7.59765625" style="1" bestFit="1" customWidth="1"/>
    <col min="15" max="15" width="5.3984375" style="1" customWidth="1"/>
    <col min="16" max="16" width="8.09765625" style="1" customWidth="1"/>
    <col min="17" max="16384" width="9" style="1" customWidth="1"/>
  </cols>
  <sheetData>
    <row r="1" ht="15" customHeight="1">
      <c r="A1" s="96" t="s">
        <v>611</v>
      </c>
    </row>
    <row r="2" ht="15" customHeight="1" thickBot="1">
      <c r="A2" s="56" t="s">
        <v>59</v>
      </c>
    </row>
    <row r="3" spans="1:16" s="57" customFormat="1" ht="15.75" customHeight="1" thickTop="1">
      <c r="A3" s="95" t="s">
        <v>61</v>
      </c>
      <c r="B3" s="615" t="s">
        <v>89</v>
      </c>
      <c r="C3" s="615" t="s">
        <v>88</v>
      </c>
      <c r="D3" s="620" t="s">
        <v>87</v>
      </c>
      <c r="E3" s="623" t="s">
        <v>86</v>
      </c>
      <c r="F3" s="626" t="s">
        <v>85</v>
      </c>
      <c r="G3" s="94"/>
      <c r="H3" s="94"/>
      <c r="I3" s="615" t="s">
        <v>84</v>
      </c>
      <c r="J3" s="615" t="s">
        <v>83</v>
      </c>
      <c r="K3" s="615" t="s">
        <v>82</v>
      </c>
      <c r="L3" s="94"/>
      <c r="M3" s="94"/>
      <c r="N3" s="615" t="s">
        <v>81</v>
      </c>
      <c r="O3" s="93"/>
      <c r="P3" s="92"/>
    </row>
    <row r="4" spans="1:16" s="57" customFormat="1" ht="15.75" customHeight="1">
      <c r="A4" s="91"/>
      <c r="B4" s="618"/>
      <c r="C4" s="616"/>
      <c r="D4" s="621"/>
      <c r="E4" s="624"/>
      <c r="F4" s="627"/>
      <c r="G4" s="90" t="s">
        <v>80</v>
      </c>
      <c r="H4" s="90" t="s">
        <v>79</v>
      </c>
      <c r="I4" s="616"/>
      <c r="J4" s="616"/>
      <c r="K4" s="618"/>
      <c r="L4" s="90" t="s">
        <v>58</v>
      </c>
      <c r="M4" s="90" t="s">
        <v>57</v>
      </c>
      <c r="N4" s="616"/>
      <c r="O4" s="89" t="s">
        <v>78</v>
      </c>
      <c r="P4" s="88" t="s">
        <v>77</v>
      </c>
    </row>
    <row r="5" spans="1:16" s="57" customFormat="1" ht="15.75" customHeight="1">
      <c r="A5" s="87" t="s">
        <v>48</v>
      </c>
      <c r="B5" s="619"/>
      <c r="C5" s="617"/>
      <c r="D5" s="622"/>
      <c r="E5" s="625"/>
      <c r="F5" s="628"/>
      <c r="G5" s="86"/>
      <c r="H5" s="86"/>
      <c r="I5" s="617"/>
      <c r="J5" s="617"/>
      <c r="K5" s="619"/>
      <c r="L5" s="86"/>
      <c r="M5" s="86"/>
      <c r="N5" s="617"/>
      <c r="O5" s="85"/>
      <c r="P5" s="58"/>
    </row>
    <row r="6" spans="1:17" s="83" customFormat="1" ht="18" customHeight="1">
      <c r="A6" s="72">
        <v>27</v>
      </c>
      <c r="B6" s="775">
        <v>46467</v>
      </c>
      <c r="C6" s="775">
        <v>19551</v>
      </c>
      <c r="D6" s="780">
        <v>101782</v>
      </c>
      <c r="E6" s="805">
        <v>167800</v>
      </c>
      <c r="F6" s="806">
        <v>2556</v>
      </c>
      <c r="G6" s="775">
        <v>4285</v>
      </c>
      <c r="H6" s="775">
        <v>830</v>
      </c>
      <c r="I6" s="775">
        <v>62353</v>
      </c>
      <c r="J6" s="775">
        <v>19404</v>
      </c>
      <c r="K6" s="775">
        <v>1001</v>
      </c>
      <c r="L6" s="775">
        <v>7989</v>
      </c>
      <c r="M6" s="775">
        <v>3503</v>
      </c>
      <c r="N6" s="775">
        <v>8166</v>
      </c>
      <c r="O6" s="807">
        <v>2014</v>
      </c>
      <c r="P6" s="808">
        <v>279900</v>
      </c>
      <c r="Q6" s="84"/>
    </row>
    <row r="7" spans="1:17" s="83" customFormat="1" ht="18" customHeight="1">
      <c r="A7" s="14">
        <v>28</v>
      </c>
      <c r="B7" s="787">
        <v>47203</v>
      </c>
      <c r="C7" s="787">
        <v>16750</v>
      </c>
      <c r="D7" s="792">
        <v>103666</v>
      </c>
      <c r="E7" s="809">
        <v>167619</v>
      </c>
      <c r="F7" s="810">
        <v>2672</v>
      </c>
      <c r="G7" s="787">
        <v>4314</v>
      </c>
      <c r="H7" s="787">
        <v>829</v>
      </c>
      <c r="I7" s="787">
        <v>64867</v>
      </c>
      <c r="J7" s="787">
        <v>19102</v>
      </c>
      <c r="K7" s="787">
        <v>1022</v>
      </c>
      <c r="L7" s="787">
        <v>17776</v>
      </c>
      <c r="M7" s="787">
        <v>4350</v>
      </c>
      <c r="N7" s="787">
        <v>2495</v>
      </c>
      <c r="O7" s="811">
        <v>1980</v>
      </c>
      <c r="P7" s="812">
        <v>287025</v>
      </c>
      <c r="Q7" s="84"/>
    </row>
    <row r="8" spans="1:17" s="83" customFormat="1" ht="18" customHeight="1">
      <c r="A8" s="126">
        <v>29</v>
      </c>
      <c r="B8" s="813">
        <v>47924</v>
      </c>
      <c r="C8" s="813">
        <v>17489</v>
      </c>
      <c r="D8" s="814">
        <v>100404</v>
      </c>
      <c r="E8" s="815">
        <v>165818</v>
      </c>
      <c r="F8" s="816">
        <v>2863</v>
      </c>
      <c r="G8" s="813">
        <v>4224</v>
      </c>
      <c r="H8" s="813">
        <v>821</v>
      </c>
      <c r="I8" s="813">
        <v>64545</v>
      </c>
      <c r="J8" s="813">
        <v>20107</v>
      </c>
      <c r="K8" s="813">
        <v>631</v>
      </c>
      <c r="L8" s="813">
        <v>11176</v>
      </c>
      <c r="M8" s="813">
        <v>4143</v>
      </c>
      <c r="N8" s="813">
        <v>2617</v>
      </c>
      <c r="O8" s="817">
        <v>1989</v>
      </c>
      <c r="P8" s="818">
        <v>278933</v>
      </c>
      <c r="Q8" s="84"/>
    </row>
    <row r="9" s="29" customFormat="1" ht="12" customHeight="1">
      <c r="P9" s="36" t="s">
        <v>60</v>
      </c>
    </row>
    <row r="10" spans="1:16" s="29" customFormat="1" ht="12" customHeight="1">
      <c r="A10" s="54"/>
      <c r="B10" s="54"/>
      <c r="F10" s="82"/>
      <c r="M10" s="81"/>
      <c r="N10" s="81"/>
      <c r="O10" s="81"/>
      <c r="P10" s="53" t="s">
        <v>610</v>
      </c>
    </row>
    <row r="11" spans="2:5" ht="13.5">
      <c r="B11" s="5"/>
      <c r="C11" s="5"/>
      <c r="D11" s="5"/>
      <c r="E11" s="5"/>
    </row>
    <row r="12" spans="2:5" ht="13.5">
      <c r="B12" s="5"/>
      <c r="C12" s="5"/>
      <c r="D12" s="5"/>
      <c r="E12" s="5"/>
    </row>
    <row r="13" spans="2:5" ht="13.5">
      <c r="B13" s="5"/>
      <c r="C13" s="5"/>
      <c r="D13" s="5"/>
      <c r="E13" s="5"/>
    </row>
    <row r="14" spans="2:5" ht="13.5">
      <c r="B14" s="5"/>
      <c r="C14" s="5"/>
      <c r="D14" s="5"/>
      <c r="E14" s="5"/>
    </row>
    <row r="17" ht="13.5">
      <c r="G17" s="80"/>
    </row>
  </sheetData>
  <sheetProtection/>
  <mergeCells count="9">
    <mergeCell ref="J3:J5"/>
    <mergeCell ref="K3:K5"/>
    <mergeCell ref="N3:N5"/>
    <mergeCell ref="B3:B5"/>
    <mergeCell ref="C3:C5"/>
    <mergeCell ref="D3:D5"/>
    <mergeCell ref="E3:E5"/>
    <mergeCell ref="F3:F5"/>
    <mergeCell ref="I3:I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dc:creator>
  <cp:keywords/>
  <dc:description/>
  <cp:lastModifiedBy>26TSP-1400</cp:lastModifiedBy>
  <cp:lastPrinted>2018-10-26T06:55:51Z</cp:lastPrinted>
  <dcterms:created xsi:type="dcterms:W3CDTF">2016-10-06T02:25:14Z</dcterms:created>
  <dcterms:modified xsi:type="dcterms:W3CDTF">2018-10-26T06:58:54Z</dcterms:modified>
  <cp:category/>
  <cp:version/>
  <cp:contentType/>
  <cp:contentStatus/>
</cp:coreProperties>
</file>