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1-1" sheetId="1" r:id="rId1"/>
    <sheet name="1-2" sheetId="2" r:id="rId2"/>
    <sheet name="1-3-1" sheetId="3" r:id="rId3"/>
    <sheet name="1-3-2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</sheets>
  <definedNames>
    <definedName name="_xlnm.Print_Area" localSheetId="1">'1-2'!$A$1:$J$11</definedName>
    <definedName name="_xlnm.Print_Area" localSheetId="4">'1-4'!$A$1:$D$28</definedName>
    <definedName name="_xlnm.Print_Area" localSheetId="5">'1-5'!$A$1:$G$280</definedName>
    <definedName name="_xlnm.Print_Titles" localSheetId="10">'1-10'!$2:$4</definedName>
    <definedName name="_xlnm.Print_Titles" localSheetId="5">'1-5'!$2:$4</definedName>
  </definedNames>
  <calcPr fullCalcOnLoad="1"/>
</workbook>
</file>

<file path=xl/sharedStrings.xml><?xml version="1.0" encoding="utf-8"?>
<sst xmlns="http://schemas.openxmlformats.org/spreadsheetml/2006/main" count="1137" uniqueCount="554">
  <si>
    <t>　　と外国人を合わせたものである。　　　 　　　　　　　　　　　　　　　　　　　　　　　　　　　　　　</t>
  </si>
  <si>
    <t>(注2)法改正により、平成24年7月から外国人が住民基本台帳法の適用対象となったため、各項目の数値は、日本人</t>
  </si>
  <si>
    <t>べヨネース列岩(0.00k㎡)、須美寿島(0.02k㎡)、孀婦岩(0.00k㎡)を含む。　　　　　　　　　　　　　　　</t>
  </si>
  <si>
    <t xml:space="preserve">　　 </t>
  </si>
  <si>
    <t>江戸川</t>
  </si>
  <si>
    <t>練　馬</t>
  </si>
  <si>
    <t>板　橋</t>
  </si>
  <si>
    <t>荒　川</t>
  </si>
  <si>
    <t>北</t>
  </si>
  <si>
    <t>豊　島</t>
  </si>
  <si>
    <t>杉　並</t>
  </si>
  <si>
    <t>中　野</t>
  </si>
  <si>
    <t>渋　谷</t>
  </si>
  <si>
    <t>世田谷</t>
  </si>
  <si>
    <t>大　田</t>
  </si>
  <si>
    <t>目　黒</t>
  </si>
  <si>
    <t>品　川</t>
  </si>
  <si>
    <t>江　東</t>
  </si>
  <si>
    <t>墨　田</t>
  </si>
  <si>
    <t>台　東</t>
  </si>
  <si>
    <t>文　京</t>
  </si>
  <si>
    <t>新　宿</t>
  </si>
  <si>
    <t>港</t>
  </si>
  <si>
    <t>中　央</t>
  </si>
  <si>
    <t>千代田</t>
  </si>
  <si>
    <t>足　立</t>
  </si>
  <si>
    <t>23　区</t>
  </si>
  <si>
    <t>東京都</t>
  </si>
  <si>
    <t>(人／k㎡)</t>
  </si>
  <si>
    <t>(人)</t>
  </si>
  <si>
    <t>(k㎡)</t>
  </si>
  <si>
    <t>密　度</t>
  </si>
  <si>
    <t>女</t>
  </si>
  <si>
    <t>男</t>
  </si>
  <si>
    <t>人 口 計</t>
  </si>
  <si>
    <t>世　　帯</t>
  </si>
  <si>
    <t>区名</t>
  </si>
  <si>
    <t>人　口</t>
  </si>
  <si>
    <t>外 国 人</t>
  </si>
  <si>
    <t>住民基本台帳による世帯と人口</t>
  </si>
  <si>
    <t>面　積</t>
  </si>
  <si>
    <t>区分</t>
  </si>
  <si>
    <t>1．世帯・人口及び面積(23区別)</t>
  </si>
  <si>
    <t>　１ 人口・面積</t>
  </si>
  <si>
    <t>　　各項目の数値は、日本人と外国人を合わせたものである。　　　 　　　　　　　　</t>
  </si>
  <si>
    <t>(注)法改正により、平成24年7月から外国人が住民基本台帳法の適用対象となったため、</t>
  </si>
  <si>
    <t>資料：区民部戸籍住民課(住民基本台帳)</t>
  </si>
  <si>
    <t>社会動態</t>
  </si>
  <si>
    <t>自然動態</t>
  </si>
  <si>
    <t>総　数</t>
  </si>
  <si>
    <t>年</t>
  </si>
  <si>
    <t>世　帯</t>
  </si>
  <si>
    <t>人口密度
(人／k㎡)</t>
  </si>
  <si>
    <t>前年との比較増減数</t>
  </si>
  <si>
    <t>人　　　口　(人)</t>
  </si>
  <si>
    <t>(各年1.1現在)</t>
  </si>
  <si>
    <t>2．世帯及び人口</t>
  </si>
  <si>
    <t>(老年人口)</t>
  </si>
  <si>
    <t>(生産年齢人口)</t>
  </si>
  <si>
    <t>(年少人口)</t>
  </si>
  <si>
    <t>65歳以上</t>
  </si>
  <si>
    <t>15～64歳</t>
  </si>
  <si>
    <t>0～14歳</t>
  </si>
  <si>
    <t>総　　数</t>
  </si>
  <si>
    <t>区分</t>
  </si>
  <si>
    <t>＜3区分＞</t>
  </si>
  <si>
    <t>従前の住所なし及びその他</t>
  </si>
  <si>
    <t>国　　　　　　　外</t>
  </si>
  <si>
    <t>沖　　　　　　　縄</t>
  </si>
  <si>
    <t>九　　　　　　　州</t>
  </si>
  <si>
    <t>四　　　　　　　国</t>
  </si>
  <si>
    <t>中　　　　　　　国</t>
  </si>
  <si>
    <t>近　　　　　　　畿</t>
  </si>
  <si>
    <t>中　　　　　　　部</t>
  </si>
  <si>
    <t>　　　　神　奈　川</t>
  </si>
  <si>
    <t>　　　　千　　　葉</t>
  </si>
  <si>
    <t>　　　　埼　　　玉</t>
  </si>
  <si>
    <t>　　　　群　　　馬</t>
  </si>
  <si>
    <t>　　　　栃　　　木</t>
  </si>
  <si>
    <t>　　　　茨　　　城</t>
  </si>
  <si>
    <t>　　　　東　　　京</t>
  </si>
  <si>
    <t>関　　　　　　　東</t>
  </si>
  <si>
    <t>東　　　　　　　北</t>
  </si>
  <si>
    <t>北　　　海　　　道</t>
  </si>
  <si>
    <t>総　　　　　　　数</t>
  </si>
  <si>
    <t>従前地</t>
  </si>
  <si>
    <t>年次</t>
  </si>
  <si>
    <t>4．従前地別転入者数</t>
  </si>
  <si>
    <t>(注4)法改正により、平成24年7月から外国人が住民基本台帳法の適用対象となったため、</t>
  </si>
  <si>
    <t>(注3)入谷町・舎人町については合計で記載した｡　　　　　　　　　　　　　　　　　　</t>
  </si>
  <si>
    <t xml:space="preserve"> (注2)面積は参考値(実測によるものではない)。　 　　　　　　　　　　　　　　　　　</t>
  </si>
  <si>
    <t xml:space="preserve">資料：区民部戸籍住民課(住民基本台帳ほか) </t>
  </si>
  <si>
    <t>-</t>
  </si>
  <si>
    <t>入谷町・舎人町</t>
  </si>
  <si>
    <t>六町四丁目</t>
  </si>
  <si>
    <t>六町三丁目</t>
  </si>
  <si>
    <t>六町二丁目</t>
  </si>
  <si>
    <t>六町一丁目</t>
  </si>
  <si>
    <t>六月三丁目</t>
  </si>
  <si>
    <t>六月二丁目</t>
  </si>
  <si>
    <t>六月一丁目</t>
  </si>
  <si>
    <t>柳原二丁目</t>
  </si>
  <si>
    <t>柳原一丁目</t>
  </si>
  <si>
    <t>谷中五丁目</t>
  </si>
  <si>
    <t>谷中四丁目</t>
  </si>
  <si>
    <t>谷中三丁目</t>
  </si>
  <si>
    <t>谷中二丁目</t>
  </si>
  <si>
    <t>谷中一丁目</t>
  </si>
  <si>
    <t>谷在家三丁目</t>
  </si>
  <si>
    <t>谷在家二丁目</t>
  </si>
  <si>
    <t>谷在家一丁目</t>
  </si>
  <si>
    <t>本木南町</t>
  </si>
  <si>
    <t>本木東町</t>
  </si>
  <si>
    <t>本木西町</t>
  </si>
  <si>
    <t>本木北町</t>
  </si>
  <si>
    <t>本木二丁目</t>
  </si>
  <si>
    <t>本木一丁目</t>
  </si>
  <si>
    <t>六木四丁目</t>
  </si>
  <si>
    <t>六木三丁目</t>
  </si>
  <si>
    <t>六木二丁目</t>
  </si>
  <si>
    <t>六木一丁目</t>
  </si>
  <si>
    <t>宮城二丁目</t>
  </si>
  <si>
    <t>宮城一丁目</t>
  </si>
  <si>
    <t>南花畑五丁目</t>
  </si>
  <si>
    <t>南花畑四丁目</t>
  </si>
  <si>
    <t>南花畑三丁目</t>
  </si>
  <si>
    <t>南花畑二丁目</t>
  </si>
  <si>
    <t>南花畑一丁目</t>
  </si>
  <si>
    <t>堀之内二丁目</t>
  </si>
  <si>
    <t>堀之内一丁目</t>
  </si>
  <si>
    <t>保塚町</t>
  </si>
  <si>
    <t>保木間五丁目</t>
  </si>
  <si>
    <t>保木間四丁目</t>
  </si>
  <si>
    <t>保木間三丁目</t>
  </si>
  <si>
    <t>保木間二丁目</t>
  </si>
  <si>
    <t>保木間一丁目</t>
  </si>
  <si>
    <t>平野三丁目</t>
  </si>
  <si>
    <t>平野二丁目</t>
  </si>
  <si>
    <t>平野一丁目</t>
  </si>
  <si>
    <t>日ノ出町</t>
  </si>
  <si>
    <t>一ツ家四丁目</t>
  </si>
  <si>
    <t>一ツ家三丁目</t>
  </si>
  <si>
    <t>一ツ家二丁目</t>
  </si>
  <si>
    <t>一ツ家一丁目</t>
  </si>
  <si>
    <t>東六月町</t>
  </si>
  <si>
    <t>東保木間二丁目</t>
  </si>
  <si>
    <t>東保木間一丁目</t>
  </si>
  <si>
    <t>東伊興四丁目</t>
  </si>
  <si>
    <t>東伊興三丁目</t>
  </si>
  <si>
    <t>東伊興二丁目</t>
  </si>
  <si>
    <t>東伊興一丁目</t>
  </si>
  <si>
    <t>東綾瀬三丁目</t>
  </si>
  <si>
    <t>東綾瀬二丁目</t>
  </si>
  <si>
    <t>東綾瀬一丁目</t>
  </si>
  <si>
    <t>花畑八丁目</t>
  </si>
  <si>
    <t>花畑七丁目</t>
  </si>
  <si>
    <t>花畑六丁目</t>
  </si>
  <si>
    <t>花畑五丁目</t>
  </si>
  <si>
    <t>花畑四丁目</t>
  </si>
  <si>
    <t>花畑三丁目</t>
  </si>
  <si>
    <t>花畑二丁目</t>
  </si>
  <si>
    <t>花畑一丁目</t>
  </si>
  <si>
    <t>西保木間四丁目</t>
  </si>
  <si>
    <t>西保木間三丁目</t>
  </si>
  <si>
    <t>西保木間二丁目</t>
  </si>
  <si>
    <t>西保木間一丁目</t>
  </si>
  <si>
    <t>西竹の塚二丁目</t>
  </si>
  <si>
    <t>西竹の塚一丁目</t>
  </si>
  <si>
    <t>西加平二丁目</t>
  </si>
  <si>
    <t>西加平一丁目</t>
  </si>
  <si>
    <t>西伊興町</t>
  </si>
  <si>
    <t>西伊興四丁目</t>
  </si>
  <si>
    <t>西伊興三丁目</t>
  </si>
  <si>
    <t>西伊興二丁目</t>
  </si>
  <si>
    <t>西伊興一丁目</t>
  </si>
  <si>
    <t>西新井本町五丁目</t>
  </si>
  <si>
    <t>西新井本町四丁目</t>
  </si>
  <si>
    <t>西新井本町三丁目</t>
  </si>
  <si>
    <t>西新井本町二丁目</t>
  </si>
  <si>
    <t>西新井本町一丁目</t>
  </si>
  <si>
    <t>西新井栄町三丁目</t>
  </si>
  <si>
    <t>西新井栄町二丁目</t>
  </si>
  <si>
    <t>西新井栄町一丁目</t>
  </si>
  <si>
    <t>西新井七丁目</t>
  </si>
  <si>
    <t>西新井六丁目</t>
  </si>
  <si>
    <t>西新井五丁目</t>
  </si>
  <si>
    <t>西新井四丁目</t>
  </si>
  <si>
    <t>西新井三丁目</t>
  </si>
  <si>
    <t>西新井二丁目</t>
  </si>
  <si>
    <t>西新井一丁目</t>
  </si>
  <si>
    <t>西綾瀬四丁目</t>
  </si>
  <si>
    <t>西綾瀬三丁目</t>
  </si>
  <si>
    <t>西綾瀬二丁目</t>
  </si>
  <si>
    <t>西綾瀬一丁目</t>
  </si>
  <si>
    <t>中川五丁目</t>
  </si>
  <si>
    <t>中川四丁目</t>
  </si>
  <si>
    <t>中川三丁目</t>
  </si>
  <si>
    <t>中川二丁目</t>
  </si>
  <si>
    <t>中川一丁目</t>
  </si>
  <si>
    <t>舎人公園</t>
  </si>
  <si>
    <t>舎人六丁目</t>
  </si>
  <si>
    <t>舎人五丁目</t>
  </si>
  <si>
    <t>舎人四丁目</t>
  </si>
  <si>
    <t>舎人三丁目</t>
  </si>
  <si>
    <t>舎人二丁目</t>
  </si>
  <si>
    <t>舎人一丁目</t>
  </si>
  <si>
    <t>東和五丁目</t>
  </si>
  <si>
    <t>東和四丁目</t>
  </si>
  <si>
    <t>東和三丁目</t>
  </si>
  <si>
    <t>東和二丁目</t>
  </si>
  <si>
    <t>東和一丁目</t>
  </si>
  <si>
    <t>椿二丁目</t>
  </si>
  <si>
    <t>椿一丁目</t>
  </si>
  <si>
    <t>中央本町五丁目</t>
  </si>
  <si>
    <t>中央本町四丁目</t>
  </si>
  <si>
    <t>中央本町三丁目</t>
  </si>
  <si>
    <t>中央本町二丁目</t>
  </si>
  <si>
    <t>中央本町一丁目</t>
  </si>
  <si>
    <t>辰沼二丁目</t>
  </si>
  <si>
    <t>辰沼一丁目</t>
  </si>
  <si>
    <t>竹の塚七丁目</t>
  </si>
  <si>
    <t>竹の塚六丁目</t>
  </si>
  <si>
    <t>竹の塚五丁目</t>
  </si>
  <si>
    <t>竹の塚四丁目</t>
  </si>
  <si>
    <t>竹の塚三丁目</t>
  </si>
  <si>
    <t>竹の塚二丁目</t>
  </si>
  <si>
    <t>竹の塚一丁目</t>
  </si>
  <si>
    <t>千住柳町</t>
  </si>
  <si>
    <t>千住元町</t>
  </si>
  <si>
    <t>千住宮元町</t>
  </si>
  <si>
    <t>千住緑町三丁目</t>
  </si>
  <si>
    <t>千住緑町二丁目</t>
  </si>
  <si>
    <t>千住緑町一丁目</t>
  </si>
  <si>
    <t>千住橋戸町</t>
  </si>
  <si>
    <t>千住仲町</t>
  </si>
  <si>
    <t>千住中居町</t>
  </si>
  <si>
    <t>千住龍田町</t>
  </si>
  <si>
    <t>千住関屋町</t>
  </si>
  <si>
    <t>千住桜木二丁目</t>
  </si>
  <si>
    <t>千住桜木一丁目</t>
  </si>
  <si>
    <t>千住寿町</t>
  </si>
  <si>
    <t>千住河原町</t>
  </si>
  <si>
    <t>千住大川町</t>
  </si>
  <si>
    <t>千住東二丁目</t>
  </si>
  <si>
    <t>千住東一丁目</t>
  </si>
  <si>
    <t>千住旭町</t>
  </si>
  <si>
    <t>千住曙町</t>
  </si>
  <si>
    <t>千住五丁目</t>
  </si>
  <si>
    <t>千住四丁目</t>
  </si>
  <si>
    <t>千住三丁目</t>
  </si>
  <si>
    <t>千住二丁目</t>
  </si>
  <si>
    <t>千住一丁目</t>
  </si>
  <si>
    <t>関原三丁目</t>
  </si>
  <si>
    <t>関原二丁目</t>
  </si>
  <si>
    <t>関原一丁目</t>
  </si>
  <si>
    <t>神明南二丁目</t>
  </si>
  <si>
    <t>神明南一丁目</t>
  </si>
  <si>
    <t>神明三丁目</t>
  </si>
  <si>
    <t>神明二丁目</t>
  </si>
  <si>
    <t>神明一丁目</t>
  </si>
  <si>
    <t>新田三丁目</t>
  </si>
  <si>
    <t>新田二丁目</t>
  </si>
  <si>
    <t>新田一丁目</t>
  </si>
  <si>
    <t>島根四丁目</t>
  </si>
  <si>
    <t>島根三丁目</t>
  </si>
  <si>
    <t>島根二丁目</t>
  </si>
  <si>
    <t>島根一丁目</t>
  </si>
  <si>
    <t>鹿浜八丁目</t>
  </si>
  <si>
    <t>鹿浜七丁目</t>
  </si>
  <si>
    <t>鹿浜六丁目</t>
  </si>
  <si>
    <t>鹿浜五丁目</t>
  </si>
  <si>
    <t>鹿浜四丁目</t>
  </si>
  <si>
    <t>鹿浜三丁目</t>
  </si>
  <si>
    <t>鹿浜二丁目</t>
  </si>
  <si>
    <t>鹿浜一丁目</t>
  </si>
  <si>
    <t>皿沼三丁目</t>
  </si>
  <si>
    <t>皿沼二丁目</t>
  </si>
  <si>
    <t>皿沼一丁目</t>
  </si>
  <si>
    <t>佐野二丁目</t>
  </si>
  <si>
    <t>佐野一丁目</t>
  </si>
  <si>
    <t>古千谷本町四丁目</t>
  </si>
  <si>
    <t>古千谷本町三丁目</t>
  </si>
  <si>
    <t>古千谷本町二丁目</t>
  </si>
  <si>
    <t>古千谷本町一丁目</t>
  </si>
  <si>
    <t>古千谷二丁目</t>
  </si>
  <si>
    <t>古千谷一丁目</t>
  </si>
  <si>
    <t>江北七丁目</t>
  </si>
  <si>
    <t>江北六丁目</t>
  </si>
  <si>
    <t>江北五丁目</t>
  </si>
  <si>
    <t>江北四丁目</t>
  </si>
  <si>
    <t>江北三丁目</t>
  </si>
  <si>
    <t>江北二丁目</t>
  </si>
  <si>
    <t>江北一丁目</t>
  </si>
  <si>
    <t>弘道二丁目</t>
  </si>
  <si>
    <t>弘道一丁目</t>
  </si>
  <si>
    <t>栗原四丁目</t>
  </si>
  <si>
    <t>栗原三丁目</t>
  </si>
  <si>
    <t>栗原二丁目</t>
  </si>
  <si>
    <t>栗原一丁目</t>
  </si>
  <si>
    <t>北加平町</t>
  </si>
  <si>
    <t>加平三丁目</t>
  </si>
  <si>
    <t>加平二丁目</t>
  </si>
  <si>
    <t>加平一丁目</t>
  </si>
  <si>
    <t>加賀二丁目</t>
  </si>
  <si>
    <t>加賀一丁目</t>
  </si>
  <si>
    <t>小台二丁目</t>
  </si>
  <si>
    <t>小台一丁目</t>
  </si>
  <si>
    <t>興野二丁目</t>
  </si>
  <si>
    <t>興野一丁目</t>
  </si>
  <si>
    <t>大谷田五丁目</t>
  </si>
  <si>
    <t>大谷田四丁目</t>
  </si>
  <si>
    <t>大谷田三丁目</t>
  </si>
  <si>
    <t>大谷田二丁目</t>
  </si>
  <si>
    <t>大谷田一丁目</t>
  </si>
  <si>
    <t>扇三丁目</t>
  </si>
  <si>
    <t>扇二丁目</t>
  </si>
  <si>
    <t>扇一丁目</t>
  </si>
  <si>
    <t>梅田八丁目</t>
  </si>
  <si>
    <t>梅田七丁目</t>
  </si>
  <si>
    <t>梅田六丁目</t>
  </si>
  <si>
    <t>梅田五丁目</t>
  </si>
  <si>
    <t>梅田四丁目</t>
  </si>
  <si>
    <t>梅田三丁目</t>
  </si>
  <si>
    <t>梅田二丁目</t>
  </si>
  <si>
    <t>梅田一丁目</t>
  </si>
  <si>
    <t>梅島三丁目</t>
  </si>
  <si>
    <t>梅島二丁目</t>
  </si>
  <si>
    <t>梅島一丁目</t>
  </si>
  <si>
    <t>入谷九丁目</t>
  </si>
  <si>
    <t>入谷八丁目</t>
  </si>
  <si>
    <t>入谷七丁目</t>
  </si>
  <si>
    <t>入谷六丁目</t>
  </si>
  <si>
    <t>入谷五丁目</t>
  </si>
  <si>
    <t>入谷四丁目</t>
  </si>
  <si>
    <t>入谷三丁目</t>
  </si>
  <si>
    <t>入谷二丁目</t>
  </si>
  <si>
    <t>入谷一丁目</t>
  </si>
  <si>
    <t>伊興本町二丁目</t>
  </si>
  <si>
    <t>伊興本町一丁目</t>
  </si>
  <si>
    <t>伊興五丁目</t>
  </si>
  <si>
    <t>伊興四丁目</t>
  </si>
  <si>
    <t>伊興三丁目</t>
  </si>
  <si>
    <t>伊興二丁目</t>
  </si>
  <si>
    <t>伊興一丁目</t>
  </si>
  <si>
    <t>綾瀬七丁目</t>
  </si>
  <si>
    <t>綾瀬六丁目</t>
  </si>
  <si>
    <t>綾瀬五丁目</t>
  </si>
  <si>
    <t>綾瀬四丁目</t>
  </si>
  <si>
    <t>綾瀬三丁目</t>
  </si>
  <si>
    <t>綾瀬二丁目</t>
  </si>
  <si>
    <t>綾瀬一丁目</t>
  </si>
  <si>
    <t>足立四丁目</t>
  </si>
  <si>
    <t>足立三丁目</t>
  </si>
  <si>
    <t>足立二丁目</t>
  </si>
  <si>
    <t>足立一丁目</t>
  </si>
  <si>
    <t>青井六丁目</t>
  </si>
  <si>
    <t>青井五丁目</t>
  </si>
  <si>
    <t>青井四丁目</t>
  </si>
  <si>
    <t>青井三丁目</t>
  </si>
  <si>
    <t>青井二丁目</t>
  </si>
  <si>
    <t>青井一丁目</t>
  </si>
  <si>
    <t>総            数</t>
  </si>
  <si>
    <t>(人／ha)</t>
  </si>
  <si>
    <t>(ha)</t>
  </si>
  <si>
    <t>人口密度</t>
  </si>
  <si>
    <t>人　　　　　口</t>
  </si>
  <si>
    <t>町     丁　   名</t>
  </si>
  <si>
    <t>5．町丁別世帯・人口及び面積</t>
  </si>
  <si>
    <t>資料：区民部戸籍住民課</t>
  </si>
  <si>
    <t>戸籍人口</t>
  </si>
  <si>
    <t>戸籍数</t>
  </si>
  <si>
    <t>8．戸籍数及び戸籍人口</t>
  </si>
  <si>
    <t>(注)世帯は日本人との複数国籍世帯を含む。</t>
  </si>
  <si>
    <t>資料：区民部戸籍住民課(住民基本台帳)</t>
  </si>
  <si>
    <t>朝　　鮮</t>
  </si>
  <si>
    <t>年　</t>
  </si>
  <si>
    <t>そ　の　他</t>
  </si>
  <si>
    <t>フィリピン</t>
  </si>
  <si>
    <t>中　　国</t>
  </si>
  <si>
    <t>韓国及び</t>
  </si>
  <si>
    <t>人　　　　　　　口</t>
  </si>
  <si>
    <t>9．外国人世帯及び人口</t>
  </si>
  <si>
    <t>人　口</t>
  </si>
  <si>
    <t>区　分</t>
  </si>
  <si>
    <t xml:space="preserve">歳 </t>
  </si>
  <si>
    <t>0-4</t>
  </si>
  <si>
    <t xml:space="preserve">35-39 </t>
  </si>
  <si>
    <t xml:space="preserve">70-74 </t>
  </si>
  <si>
    <t>5-9</t>
  </si>
  <si>
    <t xml:space="preserve">40-44 </t>
  </si>
  <si>
    <t xml:space="preserve">75-79 </t>
  </si>
  <si>
    <t>10-14</t>
  </si>
  <si>
    <t xml:space="preserve">45-49 </t>
  </si>
  <si>
    <t xml:space="preserve">80-84 </t>
  </si>
  <si>
    <t>15-19</t>
  </si>
  <si>
    <t xml:space="preserve">50-54 </t>
  </si>
  <si>
    <t xml:space="preserve">85-89 </t>
  </si>
  <si>
    <t>20-24</t>
  </si>
  <si>
    <t xml:space="preserve">55-59 </t>
  </si>
  <si>
    <t xml:space="preserve">90-94 </t>
  </si>
  <si>
    <t>25-29</t>
  </si>
  <si>
    <t xml:space="preserve">60-64 </t>
  </si>
  <si>
    <t xml:space="preserve">95-99 </t>
  </si>
  <si>
    <t>30-34</t>
  </si>
  <si>
    <t xml:space="preserve">65-69 </t>
  </si>
  <si>
    <t>100以上</t>
  </si>
  <si>
    <t>104-</t>
  </si>
  <si>
    <t>資料：政策経営部政策経営課(住民基本台帳)</t>
  </si>
  <si>
    <t>世帯数</t>
  </si>
  <si>
    <t>(注)法改正により、平成24年7月から外国人が住民基本台帳法の適用対象となったため、</t>
  </si>
  <si>
    <t xml:space="preserve"> (注1)町丁名の50音順の配列による。　　　　 　　　　　　　　　　　　　            </t>
  </si>
  <si>
    <t xml:space="preserve"> 宅　　　　　　　地</t>
  </si>
  <si>
    <t>田</t>
  </si>
  <si>
    <t>畑</t>
  </si>
  <si>
    <t>山林・原</t>
  </si>
  <si>
    <t>雑種地</t>
  </si>
  <si>
    <t>商業地区</t>
  </si>
  <si>
    <t>工業地区</t>
  </si>
  <si>
    <t>住宅地区</t>
  </si>
  <si>
    <t>野・池沼</t>
  </si>
  <si>
    <t>資料：東京都主税局</t>
  </si>
  <si>
    <t>　　　(単位:ha)</t>
  </si>
  <si>
    <t>(注3)地目別に小数点第3位以下切捨てているため合計は総数と必ずしも一致しない。</t>
  </si>
  <si>
    <t>6．地目別土地面積</t>
  </si>
  <si>
    <t>区分</t>
  </si>
  <si>
    <t>年</t>
  </si>
  <si>
    <t>(注1)この表は固定資産税の対象となる評価面積である。 　　　　　　　　　　　　</t>
  </si>
  <si>
    <t xml:space="preserve">(注2)雑種地とは運動敷地(野球場、運動場等)、高圧鉄塔敷地、軌道用地等をいう。 </t>
  </si>
  <si>
    <t>(各年10.1現在)</t>
  </si>
  <si>
    <t>区分</t>
  </si>
  <si>
    <t>夜間人口</t>
  </si>
  <si>
    <t>昼間人口</t>
  </si>
  <si>
    <t>昼 夜 間</t>
  </si>
  <si>
    <t>流　　入　　人　　口</t>
  </si>
  <si>
    <t>流　　出　　人　　口</t>
  </si>
  <si>
    <t>人 口 差</t>
  </si>
  <si>
    <t>通　　勤</t>
  </si>
  <si>
    <t>通　学</t>
  </si>
  <si>
    <t xml:space="preserve">△83,191 </t>
  </si>
  <si>
    <t xml:space="preserve">△74,794 </t>
  </si>
  <si>
    <t xml:space="preserve">△61,154 </t>
  </si>
  <si>
    <t>資料：総務部総務課「国勢調査」</t>
  </si>
  <si>
    <t>10．居住年数別人口</t>
  </si>
  <si>
    <t>年数</t>
  </si>
  <si>
    <t>0-4年</t>
  </si>
  <si>
    <t>100
以上</t>
  </si>
  <si>
    <t>年数</t>
  </si>
  <si>
    <t>総　数</t>
  </si>
  <si>
    <t>伊興本町一丁目</t>
  </si>
  <si>
    <t>伊興本町二丁目</t>
  </si>
  <si>
    <t>古千谷本町一丁目</t>
  </si>
  <si>
    <t>古千谷本町二丁目</t>
  </si>
  <si>
    <t>古千谷本町三丁目</t>
  </si>
  <si>
    <t>古千谷本町四丁目</t>
  </si>
  <si>
    <t>千住桜木一丁目</t>
  </si>
  <si>
    <t>中央本町四丁目</t>
  </si>
  <si>
    <t>資料：政策経営部政策経営課(住民基本台帳)</t>
  </si>
  <si>
    <t xml:space="preserve">(注1)町丁名の50音順の配列による。　　　　　　　　　　　　　　　　　　　　　　　 </t>
  </si>
  <si>
    <t>(注2)法改正により、平成24年7月から外国人が住民基本台帳法の適用対象となったため、</t>
  </si>
  <si>
    <t>各項目の数値は日本人と外国人を合わせたものである。 　　　　　　　　　　　　</t>
  </si>
  <si>
    <t>11．世帯主年齢別世帯及び人口</t>
  </si>
  <si>
    <t>　区分</t>
  </si>
  <si>
    <t>世帯人員</t>
  </si>
  <si>
    <t>１世帯当り</t>
  </si>
  <si>
    <t>世　　　　　　帯　　　　　　数</t>
  </si>
  <si>
    <t>年齢</t>
  </si>
  <si>
    <t>1　　人</t>
  </si>
  <si>
    <t>2　　人</t>
  </si>
  <si>
    <t>3　　人</t>
  </si>
  <si>
    <t>4　　人</t>
  </si>
  <si>
    <t xml:space="preserve">    0-14 歳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</si>
  <si>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</si>
  <si>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</si>
  <si>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</si>
  <si>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</si>
  <si>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</si>
  <si>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</si>
  <si>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</si>
  <si>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</si>
  <si>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75以上</t>
  </si>
  <si>
    <t>不　詳</t>
  </si>
  <si>
    <t>世　　　　　　　　帯　　　　　　　　数</t>
  </si>
  <si>
    <t>5　　人</t>
  </si>
  <si>
    <t>6　　人</t>
  </si>
  <si>
    <t>7　　人</t>
  </si>
  <si>
    <t>8　　人</t>
  </si>
  <si>
    <t>9　　人</t>
  </si>
  <si>
    <t>10人以上</t>
  </si>
  <si>
    <t>資料：政策経営部政策経営課(住民基本台帳)</t>
  </si>
  <si>
    <t>(注)法改正により、平成24年7月から外国人が住民基本台帳法の適用対象となったため、</t>
  </si>
  <si>
    <t>　資料：区民部戸籍住民課、「住民基本台帳による東京都の世帯と人口」(東京都総務局)</t>
  </si>
  <si>
    <t>3．年齢別人口</t>
  </si>
  <si>
    <t>(平成30年1.1現在)</t>
  </si>
  <si>
    <t>各項目の数値は日本人と外国人を合わせたものである。 　　　　　　　　　　　　</t>
  </si>
  <si>
    <t>(平成30年1.1現在)</t>
  </si>
  <si>
    <t>総　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</si>
  <si>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</si>
  <si>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</si>
  <si>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</si>
  <si>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</si>
  <si>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</si>
  <si>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</si>
  <si>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</si>
  <si>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</si>
  <si>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</si>
  <si>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</si>
  <si>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</si>
  <si>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</si>
  <si>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</si>
  <si>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</si>
  <si>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</si>
  <si>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</si>
  <si>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</si>
  <si>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
94</t>
  </si>
  <si>
    <t>95-
99</t>
  </si>
  <si>
    <t>青井一丁目</t>
  </si>
  <si>
    <t>青井二丁目</t>
  </si>
  <si>
    <t>青井三丁目</t>
  </si>
  <si>
    <t>青井四丁目</t>
  </si>
  <si>
    <t>千住桜木二丁目</t>
  </si>
  <si>
    <t>千住緑町一丁目</t>
  </si>
  <si>
    <t>千住緑町二丁目</t>
  </si>
  <si>
    <t>千住緑町三丁目</t>
  </si>
  <si>
    <t>中央本町一丁目</t>
  </si>
  <si>
    <t>中央本町二丁目</t>
  </si>
  <si>
    <t>中央本町三丁目</t>
  </si>
  <si>
    <t>中央本町五丁目</t>
  </si>
  <si>
    <t>西新井栄町一丁目</t>
  </si>
  <si>
    <t>西新井栄町二丁目</t>
  </si>
  <si>
    <t>西新井栄町三丁目</t>
  </si>
  <si>
    <t>西新井本町一丁目</t>
  </si>
  <si>
    <t>西新井本町二丁目</t>
  </si>
  <si>
    <t>西新井本町三丁目</t>
  </si>
  <si>
    <t>西新井本町四丁目</t>
  </si>
  <si>
    <t>西新井本町五丁目</t>
  </si>
  <si>
    <t>西竹の塚一丁目</t>
  </si>
  <si>
    <t>西竹の塚二丁目</t>
  </si>
  <si>
    <t>西保木間一丁目</t>
  </si>
  <si>
    <t>西保木間二丁目</t>
  </si>
  <si>
    <t>西保木間三丁目</t>
  </si>
  <si>
    <t>西保木間四丁目</t>
  </si>
  <si>
    <t>東保木間一丁目</t>
  </si>
  <si>
    <t>東保木間二丁目</t>
  </si>
  <si>
    <t>入谷町・舎人町</t>
  </si>
  <si>
    <t>各項目の数値は日本人と外国人を合わせたものである。 　　　　　　　　　　　　</t>
  </si>
  <si>
    <t>年齢</t>
  </si>
  <si>
    <t>の  人  員</t>
  </si>
  <si>
    <t>7．昼夜間人口</t>
  </si>
  <si>
    <r>
      <t>葛</t>
    </r>
    <r>
      <rPr>
        <b/>
        <sz val="10"/>
        <rFont val="ＭＳ 明朝"/>
        <family val="1"/>
      </rPr>
      <t>　飾</t>
    </r>
  </si>
  <si>
    <t xml:space="preserve"> (注1)面積は総務局行政部長通知「東京都区市町村別の面積について」による平成29年10月1日現在の数値である。</t>
  </si>
  <si>
    <t xml:space="preserve">なお23区には荒川河口部(1.12k㎡)、中央防波堤埋立地(7.48k㎡)を含み、東京都には鳥島(4.79k㎡)、　    </t>
  </si>
  <si>
    <t>△1,041</t>
  </si>
  <si>
    <t>△1,429</t>
  </si>
  <si>
    <t>△1,795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</si>
</sst>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.0_ "/>
    <numFmt numFmtId="179" formatCode="_ * #,##0_ ;_ * \-#,##0_ ;_ * &quot;-&quot;??_ ;_ @_ "/>
    <numFmt numFmtId="180" formatCode="0_ "/>
    <numFmt numFmtId="181" formatCode="_ * #,##0.00000000_ ;_ * \-#,##0.00000000_ ;_ * &quot;-&quot;??_ ;_ @_ "/>
    <numFmt numFmtId="182" formatCode="#,##0_ "/>
    <numFmt numFmtId="183" formatCode="#,##0_ ;[Red]\-#,##0\ "/>
    <numFmt numFmtId="184" formatCode="_ * #,##0.0_ ;_ * \-#,##0.0_ ;_ * &quot;-&quot;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#,##0_);\(#,##0\)"/>
    <numFmt numFmtId="191" formatCode="_ * #,##0_ ;[Red]_ * &quot;△&quot;#,##0_ ;_ * &quot;-&quot;_ ;_ @_ "/>
  </numFmts>
  <fonts count="62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游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b/>
      <sz val="11"/>
      <name val="HG丸ｺﾞｼｯｸM-PRO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0"/>
      <name val="SimSun"/>
      <family val="0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2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8"/>
      <color theme="1"/>
      <name val="ＭＳ 明朝"/>
      <family val="1"/>
    </font>
    <font>
      <b/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24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 applyFont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39" fillId="0" borderId="0">
      <alignment vertical="center"/>
      <protection/>
    </xf>
    <xf numFmtId="0" fontId="7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65" applyFont="1" applyAlignment="1">
      <alignment vertical="center"/>
      <protection/>
    </xf>
    <xf numFmtId="0" fontId="4" fillId="0" borderId="0" xfId="65" applyFont="1" applyAlignment="1" applyProtection="1">
      <alignment horizontal="right"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" fillId="0" borderId="0" xfId="65" applyFont="1" applyAlignment="1">
      <alignment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41" fontId="6" fillId="0" borderId="12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Alignment="1">
      <alignment vertical="center"/>
      <protection/>
    </xf>
    <xf numFmtId="0" fontId="6" fillId="0" borderId="13" xfId="65" applyFont="1" applyBorder="1" applyAlignment="1">
      <alignment horizontal="centerContinuous" vertical="center"/>
      <protection/>
    </xf>
    <xf numFmtId="0" fontId="6" fillId="0" borderId="14" xfId="65" applyFont="1" applyBorder="1" applyAlignment="1">
      <alignment horizontal="centerContinuous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9" fillId="0" borderId="0" xfId="65" applyFont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65" applyFont="1">
      <alignment/>
      <protection/>
    </xf>
    <xf numFmtId="41" fontId="2" fillId="0" borderId="0" xfId="65" applyNumberFormat="1" applyFont="1">
      <alignment/>
      <protection/>
    </xf>
    <xf numFmtId="0" fontId="2" fillId="0" borderId="0" xfId="65" applyFont="1" applyBorder="1">
      <alignment/>
      <protection/>
    </xf>
    <xf numFmtId="0" fontId="2" fillId="0" borderId="0" xfId="65" applyFont="1" applyAlignment="1" applyProtection="1">
      <alignment vertical="center"/>
      <protection locked="0"/>
    </xf>
    <xf numFmtId="0" fontId="6" fillId="0" borderId="0" xfId="65" applyFont="1">
      <alignment/>
      <protection/>
    </xf>
    <xf numFmtId="0" fontId="6" fillId="0" borderId="0" xfId="65" applyFont="1" applyBorder="1">
      <alignment/>
      <protection/>
    </xf>
    <xf numFmtId="0" fontId="8" fillId="0" borderId="10" xfId="65" applyFont="1" applyBorder="1" applyAlignment="1" applyProtection="1">
      <alignment horizontal="center" vertical="center"/>
      <protection locked="0"/>
    </xf>
    <xf numFmtId="38" fontId="6" fillId="0" borderId="12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6" xfId="48" applyFont="1" applyBorder="1" applyAlignment="1" applyProtection="1">
      <alignment horizontal="right" vertical="center"/>
      <protection locked="0"/>
    </xf>
    <xf numFmtId="38" fontId="6" fillId="0" borderId="16" xfId="48" applyFont="1" applyBorder="1" applyAlignment="1" applyProtection="1">
      <alignment vertical="center"/>
      <protection locked="0"/>
    </xf>
    <xf numFmtId="0" fontId="6" fillId="0" borderId="11" xfId="65" applyFont="1" applyBorder="1" applyAlignment="1" applyProtection="1">
      <alignment horizontal="center" vertical="center"/>
      <protection locked="0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8" xfId="48" applyFont="1" applyBorder="1" applyAlignment="1" applyProtection="1">
      <alignment horizontal="right" vertical="center"/>
      <protection locked="0"/>
    </xf>
    <xf numFmtId="38" fontId="6" fillId="0" borderId="18" xfId="48" applyFont="1" applyBorder="1" applyAlignment="1" applyProtection="1">
      <alignment vertical="center"/>
      <protection locked="0"/>
    </xf>
    <xf numFmtId="0" fontId="6" fillId="0" borderId="19" xfId="65" applyFont="1" applyBorder="1" applyAlignment="1" applyProtection="1">
      <alignment horizontal="center" vertical="center"/>
      <protection locked="0"/>
    </xf>
    <xf numFmtId="38" fontId="6" fillId="0" borderId="0" xfId="48" applyFont="1" applyBorder="1" applyAlignment="1" applyProtection="1">
      <alignment horizontal="right" vertical="center"/>
      <protection locked="0"/>
    </xf>
    <xf numFmtId="0" fontId="6" fillId="0" borderId="20" xfId="65" applyFont="1" applyFill="1" applyBorder="1" applyAlignment="1">
      <alignment horizontal="center" vertical="center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left"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6" fillId="0" borderId="22" xfId="65" applyFont="1" applyBorder="1">
      <alignment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0" borderId="11" xfId="65" applyFont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Continuous"/>
      <protection/>
    </xf>
    <xf numFmtId="0" fontId="6" fillId="0" borderId="15" xfId="65" applyFont="1" applyBorder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4" fillId="0" borderId="0" xfId="65" applyFont="1" applyBorder="1" applyAlignment="1">
      <alignment horizontal="right" vertical="center"/>
      <protection/>
    </xf>
    <xf numFmtId="0" fontId="2" fillId="0" borderId="0" xfId="65" applyFont="1" applyBorder="1" applyAlignment="1">
      <alignment vertical="center"/>
      <protection/>
    </xf>
    <xf numFmtId="0" fontId="9" fillId="0" borderId="0" xfId="65" applyFont="1" applyBorder="1" applyAlignment="1">
      <alignment vertical="center"/>
      <protection/>
    </xf>
    <xf numFmtId="0" fontId="2" fillId="0" borderId="0" xfId="65" applyFont="1" applyAlignment="1">
      <alignment/>
      <protection/>
    </xf>
    <xf numFmtId="0" fontId="4" fillId="0" borderId="0" xfId="65" applyFont="1" applyBorder="1" applyAlignment="1">
      <alignment horizontal="right"/>
      <protection/>
    </xf>
    <xf numFmtId="0" fontId="2" fillId="0" borderId="0" xfId="65" applyFont="1" applyBorder="1" applyAlignment="1">
      <alignment/>
      <protection/>
    </xf>
    <xf numFmtId="0" fontId="9" fillId="0" borderId="0" xfId="65" applyFont="1" applyBorder="1" applyAlignment="1">
      <alignment/>
      <protection/>
    </xf>
    <xf numFmtId="0" fontId="4" fillId="0" borderId="0" xfId="65" applyFont="1" applyBorder="1" applyAlignment="1">
      <alignment horizontal="left" vertical="center"/>
      <protection/>
    </xf>
    <xf numFmtId="3" fontId="4" fillId="0" borderId="0" xfId="65" applyNumberFormat="1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8" fillId="0" borderId="0" xfId="65" applyFont="1" applyAlignment="1">
      <alignment vertical="center"/>
      <protection/>
    </xf>
    <xf numFmtId="3" fontId="6" fillId="0" borderId="0" xfId="65" applyNumberFormat="1" applyFont="1" applyBorder="1">
      <alignment/>
      <protection/>
    </xf>
    <xf numFmtId="0" fontId="8" fillId="0" borderId="10" xfId="65" applyFont="1" applyBorder="1" applyAlignment="1">
      <alignment horizontal="center" vertical="center"/>
      <protection/>
    </xf>
    <xf numFmtId="41" fontId="6" fillId="0" borderId="12" xfId="65" applyNumberFormat="1" applyFont="1" applyBorder="1" applyAlignment="1" applyProtection="1">
      <alignment horizontal="right" vertical="center"/>
      <protection locked="0"/>
    </xf>
    <xf numFmtId="41" fontId="6" fillId="0" borderId="16" xfId="65" applyNumberFormat="1" applyFont="1" applyBorder="1" applyAlignment="1" applyProtection="1">
      <alignment horizontal="right" vertical="center"/>
      <protection locked="0"/>
    </xf>
    <xf numFmtId="41" fontId="6" fillId="0" borderId="16" xfId="65" applyNumberFormat="1" applyFont="1" applyBorder="1" applyAlignment="1">
      <alignment horizontal="right" vertical="center"/>
      <protection/>
    </xf>
    <xf numFmtId="41" fontId="6" fillId="0" borderId="17" xfId="65" applyNumberFormat="1" applyFont="1" applyBorder="1" applyAlignment="1" applyProtection="1">
      <alignment horizontal="right" vertical="center"/>
      <protection locked="0"/>
    </xf>
    <xf numFmtId="41" fontId="6" fillId="0" borderId="18" xfId="65" applyNumberFormat="1" applyFont="1" applyBorder="1" applyAlignment="1" applyProtection="1">
      <alignment horizontal="right" vertical="center"/>
      <protection locked="0"/>
    </xf>
    <xf numFmtId="41" fontId="6" fillId="0" borderId="18" xfId="65" applyNumberFormat="1" applyFont="1" applyBorder="1" applyAlignment="1">
      <alignment horizontal="right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27" xfId="65" applyFont="1" applyBorder="1" applyAlignment="1">
      <alignment horizontal="center" vertical="top"/>
      <protection/>
    </xf>
    <xf numFmtId="0" fontId="6" fillId="0" borderId="21" xfId="65" applyFont="1" applyBorder="1" applyAlignment="1">
      <alignment horizontal="center" vertical="top"/>
      <protection/>
    </xf>
    <xf numFmtId="0" fontId="6" fillId="0" borderId="28" xfId="65" applyFont="1" applyBorder="1" applyAlignment="1">
      <alignment horizontal="center"/>
      <protection/>
    </xf>
    <xf numFmtId="0" fontId="6" fillId="0" borderId="16" xfId="65" applyFont="1" applyBorder="1" applyAlignment="1">
      <alignment horizontal="center"/>
      <protection/>
    </xf>
    <xf numFmtId="0" fontId="4" fillId="0" borderId="29" xfId="65" applyFont="1" applyBorder="1" applyAlignment="1">
      <alignment horizontal="right" vertical="center"/>
      <protection/>
    </xf>
    <xf numFmtId="0" fontId="2" fillId="0" borderId="29" xfId="65" applyFont="1" applyBorder="1" applyAlignment="1">
      <alignment vertical="center"/>
      <protection/>
    </xf>
    <xf numFmtId="0" fontId="9" fillId="0" borderId="29" xfId="65" applyFont="1" applyBorder="1" applyAlignment="1">
      <alignment vertical="center"/>
      <protection/>
    </xf>
    <xf numFmtId="41" fontId="9" fillId="0" borderId="0" xfId="65" applyNumberFormat="1" applyFont="1" applyAlignment="1">
      <alignment vertical="center"/>
      <protection/>
    </xf>
    <xf numFmtId="0" fontId="9" fillId="0" borderId="0" xfId="65" applyFont="1" applyAlignment="1" applyProtection="1">
      <alignment vertical="center"/>
      <protection locked="0"/>
    </xf>
    <xf numFmtId="41" fontId="6" fillId="0" borderId="0" xfId="65" applyNumberFormat="1" applyFont="1" applyAlignment="1">
      <alignment vertical="center"/>
      <protection/>
    </xf>
    <xf numFmtId="41" fontId="6" fillId="0" borderId="0" xfId="65" applyNumberFormat="1" applyFont="1" applyBorder="1" applyAlignment="1">
      <alignment vertical="center"/>
      <protection/>
    </xf>
    <xf numFmtId="41" fontId="6" fillId="0" borderId="27" xfId="65" applyNumberFormat="1" applyFont="1" applyBorder="1" applyAlignment="1">
      <alignment vertical="center"/>
      <protection/>
    </xf>
    <xf numFmtId="41" fontId="6" fillId="0" borderId="12" xfId="65" applyNumberFormat="1" applyFont="1" applyBorder="1" applyAlignment="1">
      <alignment vertical="center"/>
      <protection/>
    </xf>
    <xf numFmtId="0" fontId="6" fillId="0" borderId="11" xfId="65" applyFont="1" applyBorder="1" applyAlignment="1">
      <alignment vertical="center"/>
      <protection/>
    </xf>
    <xf numFmtId="41" fontId="6" fillId="0" borderId="12" xfId="50" applyNumberFormat="1" applyFont="1" applyBorder="1" applyAlignment="1">
      <alignment vertical="center"/>
    </xf>
    <xf numFmtId="41" fontId="6" fillId="0" borderId="12" xfId="50" applyNumberFormat="1" applyFont="1" applyBorder="1" applyAlignment="1" applyProtection="1">
      <alignment vertical="center"/>
      <protection locked="0"/>
    </xf>
    <xf numFmtId="0" fontId="6" fillId="0" borderId="11" xfId="65" applyFont="1" applyBorder="1" applyAlignment="1">
      <alignment horizontal="right"/>
      <protection/>
    </xf>
    <xf numFmtId="41" fontId="9" fillId="0" borderId="0" xfId="65" applyNumberFormat="1" applyFont="1" applyBorder="1" applyAlignment="1">
      <alignment/>
      <protection/>
    </xf>
    <xf numFmtId="41" fontId="2" fillId="0" borderId="0" xfId="65" applyNumberFormat="1" applyFont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4" applyFont="1" applyAlignment="1">
      <alignment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3" fontId="8" fillId="0" borderId="0" xfId="0" applyNumberFormat="1" applyFont="1" applyBorder="1" applyAlignment="1" applyProtection="1">
      <alignment vertical="center"/>
      <protection locked="0"/>
    </xf>
    <xf numFmtId="183" fontId="6" fillId="0" borderId="12" xfId="0" applyNumberFormat="1" applyFont="1" applyBorder="1" applyAlignment="1" applyProtection="1">
      <alignment vertical="center"/>
      <protection locked="0"/>
    </xf>
    <xf numFmtId="183" fontId="6" fillId="0" borderId="16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183" fontId="6" fillId="0" borderId="17" xfId="0" applyNumberFormat="1" applyFont="1" applyBorder="1" applyAlignment="1" applyProtection="1">
      <alignment vertical="center"/>
      <protection locked="0"/>
    </xf>
    <xf numFmtId="183" fontId="6" fillId="0" borderId="18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64" applyFont="1" applyAlignment="1">
      <alignment vertical="center"/>
      <protection/>
    </xf>
    <xf numFmtId="3" fontId="6" fillId="0" borderId="0" xfId="64" applyNumberFormat="1" applyFont="1" applyAlignment="1">
      <alignment vertical="center"/>
      <protection/>
    </xf>
    <xf numFmtId="0" fontId="6" fillId="0" borderId="0" xfId="64" applyFont="1" applyAlignment="1" applyProtection="1">
      <alignment vertical="center"/>
      <protection locked="0"/>
    </xf>
    <xf numFmtId="0" fontId="4" fillId="0" borderId="0" xfId="64" applyFont="1" applyAlignment="1" applyProtection="1">
      <alignment horizontal="right" vertical="center"/>
      <protection locked="0"/>
    </xf>
    <xf numFmtId="0" fontId="4" fillId="0" borderId="0" xfId="64" applyFont="1" applyAlignment="1" applyProtection="1">
      <alignment vertical="center"/>
      <protection locked="0"/>
    </xf>
    <xf numFmtId="0" fontId="8" fillId="0" borderId="0" xfId="64" applyFont="1" applyAlignment="1">
      <alignment vertical="center"/>
      <protection/>
    </xf>
    <xf numFmtId="0" fontId="8" fillId="0" borderId="0" xfId="64" applyFont="1" applyBorder="1" applyAlignment="1">
      <alignment vertical="center"/>
      <protection/>
    </xf>
    <xf numFmtId="41" fontId="6" fillId="0" borderId="12" xfId="64" applyNumberFormat="1" applyFont="1" applyBorder="1" applyAlignment="1" applyProtection="1">
      <alignment horizontal="right" vertical="center"/>
      <protection locked="0"/>
    </xf>
    <xf numFmtId="41" fontId="6" fillId="0" borderId="16" xfId="64" applyNumberFormat="1" applyFont="1" applyBorder="1" applyAlignment="1" applyProtection="1">
      <alignment horizontal="right" vertical="center"/>
      <protection locked="0"/>
    </xf>
    <xf numFmtId="0" fontId="6" fillId="0" borderId="11" xfId="64" applyFont="1" applyBorder="1" applyAlignment="1">
      <alignment horizontal="center" vertical="center"/>
      <protection/>
    </xf>
    <xf numFmtId="41" fontId="6" fillId="0" borderId="17" xfId="64" applyNumberFormat="1" applyFont="1" applyBorder="1" applyAlignment="1" applyProtection="1">
      <alignment horizontal="right" vertical="center"/>
      <protection locked="0"/>
    </xf>
    <xf numFmtId="41" fontId="6" fillId="0" borderId="18" xfId="64" applyNumberFormat="1" applyFont="1" applyBorder="1" applyAlignment="1" applyProtection="1">
      <alignment horizontal="right" vertical="center"/>
      <protection locked="0"/>
    </xf>
    <xf numFmtId="0" fontId="6" fillId="0" borderId="19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21" xfId="64" applyFont="1" applyBorder="1" applyAlignment="1">
      <alignment horizontal="center" vertical="top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31" xfId="64" applyFont="1" applyBorder="1" applyAlignment="1">
      <alignment horizontal="center"/>
      <protection/>
    </xf>
    <xf numFmtId="0" fontId="6" fillId="0" borderId="2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6" fillId="0" borderId="14" xfId="64" applyFont="1" applyBorder="1" applyAlignment="1">
      <alignment horizontal="centerContinuous" vertical="center"/>
      <protection/>
    </xf>
    <xf numFmtId="0" fontId="6" fillId="0" borderId="15" xfId="64" applyFont="1" applyBorder="1" applyAlignment="1">
      <alignment horizontal="right"/>
      <protection/>
    </xf>
    <xf numFmtId="0" fontId="4" fillId="0" borderId="29" xfId="64" applyFont="1" applyBorder="1" applyAlignment="1">
      <alignment horizontal="right" vertical="center"/>
      <protection/>
    </xf>
    <xf numFmtId="0" fontId="9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/>
      <protection/>
    </xf>
    <xf numFmtId="41" fontId="6" fillId="0" borderId="0" xfId="66" applyNumberFormat="1" applyFont="1" applyBorder="1" applyAlignment="1" applyProtection="1">
      <alignment horizontal="right" vertical="center"/>
      <protection locked="0"/>
    </xf>
    <xf numFmtId="184" fontId="6" fillId="0" borderId="0" xfId="66" applyNumberFormat="1" applyFont="1" applyBorder="1" applyAlignment="1" applyProtection="1">
      <alignment horizontal="right" vertical="center"/>
      <protection locked="0"/>
    </xf>
    <xf numFmtId="184" fontId="6" fillId="0" borderId="0" xfId="66" applyNumberFormat="1" applyFont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57" fillId="0" borderId="0" xfId="65" applyFont="1" applyAlignment="1" applyProtection="1">
      <alignment horizontal="right" vertical="center"/>
      <protection locked="0"/>
    </xf>
    <xf numFmtId="0" fontId="57" fillId="0" borderId="0" xfId="65" applyFont="1" applyAlignment="1">
      <alignment horizontal="right"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38" fontId="12" fillId="0" borderId="16" xfId="48" applyFont="1" applyBorder="1" applyAlignment="1">
      <alignment horizontal="right" vertical="center"/>
    </xf>
    <xf numFmtId="38" fontId="12" fillId="0" borderId="11" xfId="48" applyFont="1" applyBorder="1" applyAlignment="1">
      <alignment horizontal="right" vertical="center"/>
    </xf>
    <xf numFmtId="189" fontId="10" fillId="0" borderId="36" xfId="0" applyNumberFormat="1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18" xfId="48" applyFont="1" applyBorder="1" applyAlignment="1">
      <alignment horizontal="right" vertical="center"/>
    </xf>
    <xf numFmtId="38" fontId="10" fillId="0" borderId="37" xfId="48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38" fontId="10" fillId="0" borderId="17" xfId="48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right" vertical="center"/>
    </xf>
    <xf numFmtId="38" fontId="10" fillId="0" borderId="38" xfId="48" applyFont="1" applyBorder="1" applyAlignment="1">
      <alignment horizontal="right" vertical="center"/>
    </xf>
    <xf numFmtId="189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190" fontId="10" fillId="0" borderId="11" xfId="0" applyNumberFormat="1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38" xfId="48" applyFont="1" applyBorder="1" applyAlignment="1">
      <alignment vertical="center"/>
    </xf>
    <xf numFmtId="38" fontId="10" fillId="0" borderId="0" xfId="48" applyFont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38" fontId="10" fillId="0" borderId="21" xfId="48" applyFont="1" applyBorder="1" applyAlignment="1">
      <alignment horizontal="right" vertical="center"/>
    </xf>
    <xf numFmtId="38" fontId="10" fillId="0" borderId="21" xfId="48" applyFont="1" applyBorder="1" applyAlignment="1">
      <alignment vertical="center"/>
    </xf>
    <xf numFmtId="38" fontId="10" fillId="0" borderId="39" xfId="48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3" fontId="4" fillId="0" borderId="4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58" fillId="0" borderId="0" xfId="65" applyFont="1" applyFill="1" applyAlignment="1">
      <alignment vertical="center"/>
      <protection/>
    </xf>
    <xf numFmtId="0" fontId="59" fillId="0" borderId="0" xfId="65" applyFont="1" applyFill="1" applyAlignment="1">
      <alignment horizontal="left" vertical="center"/>
      <protection/>
    </xf>
    <xf numFmtId="176" fontId="57" fillId="0" borderId="0" xfId="65" applyNumberFormat="1" applyFont="1" applyFill="1" applyAlignment="1">
      <alignment horizontal="right" vertical="center"/>
      <protection/>
    </xf>
    <xf numFmtId="0" fontId="59" fillId="0" borderId="0" xfId="65" applyFont="1" applyFill="1" applyAlignment="1">
      <alignment vertical="center"/>
      <protection/>
    </xf>
    <xf numFmtId="176" fontId="59" fillId="0" borderId="0" xfId="65" applyNumberFormat="1" applyFont="1" applyFill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/>
      <protection/>
    </xf>
    <xf numFmtId="0" fontId="2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6" fillId="0" borderId="15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centerContinuous" vertical="center"/>
      <protection/>
    </xf>
    <xf numFmtId="0" fontId="6" fillId="0" borderId="13" xfId="62" applyFont="1" applyBorder="1" applyAlignment="1">
      <alignment horizontal="centerContinuous" vertical="center"/>
      <protection/>
    </xf>
    <xf numFmtId="0" fontId="6" fillId="0" borderId="25" xfId="62" applyFont="1" applyBorder="1" applyAlignment="1">
      <alignment horizontal="centerContinuous" vertical="center"/>
      <protection/>
    </xf>
    <xf numFmtId="0" fontId="6" fillId="0" borderId="31" xfId="62" applyFont="1" applyBorder="1" applyAlignment="1">
      <alignment horizontal="center"/>
      <protection/>
    </xf>
    <xf numFmtId="0" fontId="6" fillId="0" borderId="0" xfId="62" applyFont="1" applyAlignment="1">
      <alignment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top"/>
      <protection/>
    </xf>
    <xf numFmtId="0" fontId="6" fillId="0" borderId="19" xfId="62" applyFont="1" applyBorder="1" applyAlignment="1">
      <alignment horizontal="center" vertical="center"/>
      <protection/>
    </xf>
    <xf numFmtId="43" fontId="6" fillId="0" borderId="18" xfId="62" applyNumberFormat="1" applyFont="1" applyBorder="1" applyAlignment="1">
      <alignment vertical="center"/>
      <protection/>
    </xf>
    <xf numFmtId="43" fontId="6" fillId="0" borderId="18" xfId="62" applyNumberFormat="1" applyFont="1" applyBorder="1" applyAlignment="1">
      <alignment horizontal="right" vertical="center"/>
      <protection/>
    </xf>
    <xf numFmtId="43" fontId="6" fillId="0" borderId="19" xfId="62" applyNumberFormat="1" applyFont="1" applyBorder="1" applyAlignment="1">
      <alignment vertical="center"/>
      <protection/>
    </xf>
    <xf numFmtId="43" fontId="6" fillId="0" borderId="17" xfId="62" applyNumberFormat="1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43" fontId="6" fillId="0" borderId="16" xfId="62" applyNumberFormat="1" applyFont="1" applyBorder="1" applyAlignment="1">
      <alignment vertical="center"/>
      <protection/>
    </xf>
    <xf numFmtId="43" fontId="6" fillId="0" borderId="16" xfId="62" applyNumberFormat="1" applyFont="1" applyBorder="1" applyAlignment="1">
      <alignment horizontal="right" vertical="center"/>
      <protection/>
    </xf>
    <xf numFmtId="43" fontId="6" fillId="0" borderId="11" xfId="62" applyNumberFormat="1" applyFont="1" applyBorder="1" applyAlignment="1">
      <alignment vertical="center"/>
      <protection/>
    </xf>
    <xf numFmtId="43" fontId="6" fillId="0" borderId="12" xfId="62" applyNumberFormat="1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43" fontId="8" fillId="0" borderId="21" xfId="62" applyNumberFormat="1" applyFont="1" applyBorder="1" applyAlignment="1">
      <alignment vertical="center"/>
      <protection/>
    </xf>
    <xf numFmtId="43" fontId="8" fillId="0" borderId="21" xfId="62" applyNumberFormat="1" applyFont="1" applyBorder="1" applyAlignment="1">
      <alignment horizontal="right" vertical="center"/>
      <protection/>
    </xf>
    <xf numFmtId="43" fontId="8" fillId="0" borderId="10" xfId="62" applyNumberFormat="1" applyFont="1" applyBorder="1" applyAlignment="1">
      <alignment vertical="center"/>
      <protection/>
    </xf>
    <xf numFmtId="43" fontId="8" fillId="0" borderId="27" xfId="62" applyNumberFormat="1" applyFont="1" applyBorder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20" fontId="9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0" fontId="9" fillId="0" borderId="0" xfId="62" applyFont="1" applyFill="1" applyBorder="1" applyAlignment="1">
      <alignment vertical="center"/>
      <protection/>
    </xf>
    <xf numFmtId="0" fontId="6" fillId="0" borderId="0" xfId="62" applyFont="1" applyAlignment="1">
      <alignment/>
      <protection/>
    </xf>
    <xf numFmtId="0" fontId="10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horizontal="right"/>
      <protection/>
    </xf>
    <xf numFmtId="0" fontId="6" fillId="0" borderId="14" xfId="62" applyFont="1" applyFill="1" applyBorder="1" applyAlignment="1">
      <alignment horizontal="centerContinuous" vertical="center"/>
      <protection/>
    </xf>
    <xf numFmtId="0" fontId="6" fillId="0" borderId="13" xfId="62" applyFont="1" applyFill="1" applyBorder="1" applyAlignment="1">
      <alignment horizontal="centerContinuous" vertical="center"/>
      <protection/>
    </xf>
    <xf numFmtId="0" fontId="6" fillId="0" borderId="25" xfId="62" applyFont="1" applyFill="1" applyBorder="1" applyAlignment="1">
      <alignment horizontal="centerContinuous" vertical="center"/>
      <protection/>
    </xf>
    <xf numFmtId="0" fontId="6" fillId="0" borderId="10" xfId="62" applyFont="1" applyBorder="1" applyAlignment="1">
      <alignment horizontal="left" vertical="top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1" xfId="62" applyFont="1" applyBorder="1" applyAlignment="1" applyProtection="1">
      <alignment horizontal="center" vertical="center"/>
      <protection locked="0"/>
    </xf>
    <xf numFmtId="38" fontId="6" fillId="0" borderId="16" xfId="51" applyFont="1" applyBorder="1" applyAlignment="1" applyProtection="1">
      <alignment vertical="center"/>
      <protection locked="0"/>
    </xf>
    <xf numFmtId="0" fontId="6" fillId="0" borderId="16" xfId="51" applyNumberFormat="1" applyFont="1" applyBorder="1" applyAlignment="1">
      <alignment horizontal="right" vertical="center"/>
    </xf>
    <xf numFmtId="38" fontId="6" fillId="0" borderId="12" xfId="51" applyFont="1" applyBorder="1" applyAlignment="1" applyProtection="1">
      <alignment vertical="center"/>
      <protection locked="0"/>
    </xf>
    <xf numFmtId="0" fontId="8" fillId="0" borderId="10" xfId="62" applyFont="1" applyBorder="1" applyAlignment="1" applyProtection="1">
      <alignment horizontal="center" vertical="center"/>
      <protection locked="0"/>
    </xf>
    <xf numFmtId="38" fontId="8" fillId="0" borderId="21" xfId="51" applyFont="1" applyBorder="1" applyAlignment="1" applyProtection="1">
      <alignment vertical="center"/>
      <protection locked="0"/>
    </xf>
    <xf numFmtId="0" fontId="8" fillId="0" borderId="21" xfId="51" applyNumberFormat="1" applyFont="1" applyBorder="1" applyAlignment="1">
      <alignment horizontal="right" vertical="center"/>
    </xf>
    <xf numFmtId="38" fontId="8" fillId="0" borderId="27" xfId="51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6" fillId="0" borderId="0" xfId="62" applyFont="1">
      <alignment/>
      <protection/>
    </xf>
    <xf numFmtId="0" fontId="8" fillId="0" borderId="0" xfId="62" applyFont="1">
      <alignment/>
      <protection/>
    </xf>
    <xf numFmtId="0" fontId="9" fillId="0" borderId="0" xfId="62" applyFont="1" applyFill="1" applyAlignment="1">
      <alignment/>
      <protection/>
    </xf>
    <xf numFmtId="0" fontId="6" fillId="0" borderId="0" xfId="62" applyFont="1" applyFill="1">
      <alignment/>
      <protection/>
    </xf>
    <xf numFmtId="183" fontId="8" fillId="0" borderId="21" xfId="0" applyNumberFormat="1" applyFont="1" applyBorder="1" applyAlignment="1" applyProtection="1">
      <alignment vertical="center"/>
      <protection locked="0"/>
    </xf>
    <xf numFmtId="183" fontId="8" fillId="0" borderId="27" xfId="0" applyNumberFormat="1" applyFont="1" applyBorder="1" applyAlignment="1" applyProtection="1">
      <alignment vertical="center"/>
      <protection locked="0"/>
    </xf>
    <xf numFmtId="41" fontId="8" fillId="0" borderId="21" xfId="64" applyNumberFormat="1" applyFont="1" applyBorder="1" applyAlignment="1" applyProtection="1">
      <alignment horizontal="right" vertical="center"/>
      <protection locked="0"/>
    </xf>
    <xf numFmtId="41" fontId="8" fillId="0" borderId="27" xfId="64" applyNumberFormat="1" applyFont="1" applyBorder="1" applyAlignment="1" applyProtection="1">
      <alignment horizontal="right" vertical="center"/>
      <protection locked="0"/>
    </xf>
    <xf numFmtId="38" fontId="9" fillId="0" borderId="0" xfId="50" applyFont="1" applyBorder="1" applyAlignment="1">
      <alignment vertical="center"/>
    </xf>
    <xf numFmtId="38" fontId="2" fillId="0" borderId="0" xfId="50" applyFont="1" applyBorder="1" applyAlignment="1">
      <alignment/>
    </xf>
    <xf numFmtId="38" fontId="2" fillId="0" borderId="0" xfId="50" applyFont="1" applyAlignment="1">
      <alignment/>
    </xf>
    <xf numFmtId="38" fontId="12" fillId="0" borderId="0" xfId="50" applyFont="1" applyBorder="1" applyAlignment="1">
      <alignment vertical="center"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38" fontId="4" fillId="0" borderId="0" xfId="50" applyFont="1" applyBorder="1" applyAlignment="1">
      <alignment horizontal="right" vertical="center"/>
    </xf>
    <xf numFmtId="38" fontId="6" fillId="0" borderId="15" xfId="50" applyFont="1" applyBorder="1" applyAlignment="1">
      <alignment horizontal="right" vertical="center"/>
    </xf>
    <xf numFmtId="38" fontId="10" fillId="0" borderId="28" xfId="50" applyFont="1" applyBorder="1" applyAlignment="1">
      <alignment horizontal="left" vertical="center"/>
    </xf>
    <xf numFmtId="38" fontId="6" fillId="0" borderId="0" xfId="50" applyFont="1" applyAlignment="1">
      <alignment vertical="center"/>
    </xf>
    <xf numFmtId="38" fontId="6" fillId="0" borderId="10" xfId="50" applyFont="1" applyBorder="1" applyAlignment="1">
      <alignment horizontal="left" vertical="center"/>
    </xf>
    <xf numFmtId="38" fontId="10" fillId="0" borderId="27" xfId="50" applyFont="1" applyBorder="1" applyAlignment="1">
      <alignment horizontal="right" vertical="center"/>
    </xf>
    <xf numFmtId="38" fontId="12" fillId="0" borderId="19" xfId="50" applyFont="1" applyBorder="1" applyAlignment="1">
      <alignment horizontal="distributed" vertical="distributed"/>
    </xf>
    <xf numFmtId="3" fontId="12" fillId="0" borderId="18" xfId="50" applyNumberFormat="1" applyFont="1" applyBorder="1" applyAlignment="1">
      <alignment horizontal="right" vertical="center"/>
    </xf>
    <xf numFmtId="38" fontId="12" fillId="0" borderId="17" xfId="50" applyFont="1" applyBorder="1" applyAlignment="1">
      <alignment horizontal="distributed" vertical="center"/>
    </xf>
    <xf numFmtId="38" fontId="6" fillId="0" borderId="0" xfId="50" applyFont="1" applyBorder="1" applyAlignment="1">
      <alignment vertical="center"/>
    </xf>
    <xf numFmtId="38" fontId="10" fillId="0" borderId="11" xfId="50" applyFont="1" applyBorder="1" applyAlignment="1">
      <alignment horizontal="distributed" vertical="distributed"/>
    </xf>
    <xf numFmtId="3" fontId="10" fillId="0" borderId="16" xfId="50" applyNumberFormat="1" applyFont="1" applyBorder="1" applyAlignment="1">
      <alignment horizontal="right" vertical="center"/>
    </xf>
    <xf numFmtId="3" fontId="10" fillId="0" borderId="11" xfId="50" applyNumberFormat="1" applyFont="1" applyBorder="1" applyAlignment="1">
      <alignment horizontal="right" vertical="center"/>
    </xf>
    <xf numFmtId="38" fontId="10" fillId="0" borderId="12" xfId="50" applyFont="1" applyBorder="1" applyAlignment="1">
      <alignment horizontal="distributed" vertical="center"/>
    </xf>
    <xf numFmtId="0" fontId="10" fillId="0" borderId="11" xfId="65" applyFont="1" applyFill="1" applyBorder="1" applyAlignment="1">
      <alignment horizontal="distributed" vertical="center" wrapText="1"/>
      <protection/>
    </xf>
    <xf numFmtId="0" fontId="10" fillId="0" borderId="12" xfId="65" applyFont="1" applyFill="1" applyBorder="1" applyAlignment="1">
      <alignment horizontal="distributed" vertical="center"/>
      <protection/>
    </xf>
    <xf numFmtId="0" fontId="10" fillId="0" borderId="11" xfId="65" applyFont="1" applyFill="1" applyBorder="1" applyAlignment="1">
      <alignment horizontal="distributed" vertical="center"/>
      <protection/>
    </xf>
    <xf numFmtId="49" fontId="10" fillId="0" borderId="11" xfId="65" applyNumberFormat="1" applyFont="1" applyFill="1" applyBorder="1" applyAlignment="1">
      <alignment horizontal="distributed" vertical="center"/>
      <protection/>
    </xf>
    <xf numFmtId="49" fontId="10" fillId="0" borderId="12" xfId="65" applyNumberFormat="1" applyFont="1" applyFill="1" applyBorder="1" applyAlignment="1">
      <alignment horizontal="distributed" vertical="center" wrapText="1"/>
      <protection/>
    </xf>
    <xf numFmtId="0" fontId="10" fillId="0" borderId="10" xfId="65" applyFont="1" applyFill="1" applyBorder="1" applyAlignment="1">
      <alignment horizontal="distributed" vertical="center"/>
      <protection/>
    </xf>
    <xf numFmtId="49" fontId="10" fillId="0" borderId="12" xfId="65" applyNumberFormat="1" applyFont="1" applyFill="1" applyBorder="1" applyAlignment="1">
      <alignment horizontal="distributed" vertical="center"/>
      <protection/>
    </xf>
    <xf numFmtId="0" fontId="4" fillId="0" borderId="12" xfId="65" applyFont="1" applyFill="1" applyBorder="1" applyAlignment="1">
      <alignment horizontal="distributed" vertical="center" wrapText="1"/>
      <protection/>
    </xf>
    <xf numFmtId="0" fontId="10" fillId="0" borderId="12" xfId="65" applyFont="1" applyFill="1" applyBorder="1" applyAlignment="1">
      <alignment horizontal="distributed" vertical="center" wrapText="1"/>
      <protection/>
    </xf>
    <xf numFmtId="3" fontId="10" fillId="0" borderId="16" xfId="50" applyNumberFormat="1" applyFont="1" applyFill="1" applyBorder="1" applyAlignment="1">
      <alignment horizontal="right" vertical="center"/>
    </xf>
    <xf numFmtId="0" fontId="10" fillId="0" borderId="27" xfId="65" applyFont="1" applyFill="1" applyBorder="1" applyAlignment="1">
      <alignment horizontal="distributed" vertical="center" wrapText="1"/>
      <protection/>
    </xf>
    <xf numFmtId="41" fontId="10" fillId="0" borderId="16" xfId="51" applyNumberFormat="1" applyFont="1" applyBorder="1" applyAlignment="1">
      <alignment horizontal="right" vertical="center"/>
    </xf>
    <xf numFmtId="38" fontId="56" fillId="0" borderId="0" xfId="50" applyFont="1" applyAlignment="1">
      <alignment vertical="center"/>
    </xf>
    <xf numFmtId="0" fontId="4" fillId="0" borderId="0" xfId="62" applyFont="1" applyAlignment="1">
      <alignment horizontal="right"/>
      <protection/>
    </xf>
    <xf numFmtId="0" fontId="10" fillId="0" borderId="0" xfId="62" applyFont="1">
      <alignment/>
      <protection/>
    </xf>
    <xf numFmtId="0" fontId="2" fillId="0" borderId="0" xfId="62" applyFont="1">
      <alignment/>
      <protection/>
    </xf>
    <xf numFmtId="38" fontId="59" fillId="0" borderId="0" xfId="50" applyFont="1" applyAlignment="1">
      <alignment vertical="center"/>
    </xf>
    <xf numFmtId="0" fontId="6" fillId="0" borderId="23" xfId="62" applyFont="1" applyBorder="1" applyAlignment="1">
      <alignment horizontal="center" vertical="center"/>
      <protection/>
    </xf>
    <xf numFmtId="41" fontId="6" fillId="0" borderId="0" xfId="62" applyNumberFormat="1" applyFont="1" applyAlignme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41" fontId="8" fillId="0" borderId="18" xfId="62" applyNumberFormat="1" applyFont="1" applyFill="1" applyBorder="1" applyAlignment="1" applyProtection="1">
      <alignment vertical="center"/>
      <protection locked="0"/>
    </xf>
    <xf numFmtId="43" fontId="8" fillId="0" borderId="18" xfId="62" applyNumberFormat="1" applyFont="1" applyFill="1" applyBorder="1" applyAlignment="1" applyProtection="1">
      <alignment vertical="center"/>
      <protection locked="0"/>
    </xf>
    <xf numFmtId="41" fontId="8" fillId="0" borderId="18" xfId="62" applyNumberFormat="1" applyFont="1" applyBorder="1" applyAlignment="1" applyProtection="1">
      <alignment vertical="center"/>
      <protection locked="0"/>
    </xf>
    <xf numFmtId="41" fontId="8" fillId="0" borderId="0" xfId="62" applyNumberFormat="1" applyFont="1" applyBorder="1" applyAlignment="1" applyProtection="1">
      <alignment vertical="center"/>
      <protection locked="0"/>
    </xf>
    <xf numFmtId="0" fontId="8" fillId="0" borderId="0" xfId="62" applyFont="1" applyBorder="1">
      <alignment/>
      <protection/>
    </xf>
    <xf numFmtId="41" fontId="6" fillId="0" borderId="16" xfId="62" applyNumberFormat="1" applyFont="1" applyBorder="1" applyAlignment="1" applyProtection="1">
      <alignment vertical="center"/>
      <protection locked="0"/>
    </xf>
    <xf numFmtId="43" fontId="8" fillId="0" borderId="16" xfId="62" applyNumberFormat="1" applyFont="1" applyBorder="1" applyAlignment="1" applyProtection="1">
      <alignment vertical="center"/>
      <protection locked="0"/>
    </xf>
    <xf numFmtId="41" fontId="6" fillId="0" borderId="0" xfId="62" applyNumberFormat="1" applyFont="1" applyAlignment="1" applyProtection="1">
      <alignment vertical="center"/>
      <protection locked="0"/>
    </xf>
    <xf numFmtId="0" fontId="6" fillId="0" borderId="11" xfId="62" applyFont="1" applyBorder="1" applyAlignment="1">
      <alignment horizontal="left" vertical="center"/>
      <protection/>
    </xf>
    <xf numFmtId="41" fontId="6" fillId="0" borderId="16" xfId="51" applyNumberFormat="1" applyFont="1" applyBorder="1" applyAlignment="1">
      <alignment vertical="center"/>
    </xf>
    <xf numFmtId="41" fontId="6" fillId="0" borderId="16" xfId="50" applyNumberFormat="1" applyFont="1" applyBorder="1" applyAlignment="1" applyProtection="1">
      <alignment vertical="center"/>
      <protection locked="0"/>
    </xf>
    <xf numFmtId="41" fontId="6" fillId="0" borderId="16" xfId="51" applyNumberFormat="1" applyFont="1" applyBorder="1" applyAlignment="1">
      <alignment horizontal="right" vertical="center"/>
    </xf>
    <xf numFmtId="41" fontId="6" fillId="0" borderId="12" xfId="51" applyNumberFormat="1" applyFont="1" applyBorder="1" applyAlignment="1">
      <alignment horizontal="right" vertical="center"/>
    </xf>
    <xf numFmtId="41" fontId="6" fillId="0" borderId="12" xfId="51" applyNumberFormat="1" applyFont="1" applyBorder="1" applyAlignment="1">
      <alignment vertical="center"/>
    </xf>
    <xf numFmtId="41" fontId="6" fillId="0" borderId="0" xfId="51" applyNumberFormat="1" applyFont="1" applyAlignment="1">
      <alignment vertical="center"/>
    </xf>
    <xf numFmtId="41" fontId="6" fillId="0" borderId="21" xfId="51" applyNumberFormat="1" applyFont="1" applyBorder="1" applyAlignment="1">
      <alignment vertical="center"/>
    </xf>
    <xf numFmtId="43" fontId="6" fillId="0" borderId="21" xfId="62" applyNumberFormat="1" applyFont="1" applyBorder="1" applyAlignment="1">
      <alignment vertical="center"/>
      <protection/>
    </xf>
    <xf numFmtId="41" fontId="6" fillId="0" borderId="21" xfId="50" applyNumberFormat="1" applyFont="1" applyBorder="1" applyAlignment="1" applyProtection="1">
      <alignment vertical="center"/>
      <protection locked="0"/>
    </xf>
    <xf numFmtId="41" fontId="6" fillId="0" borderId="21" xfId="51" applyNumberFormat="1" applyFont="1" applyBorder="1" applyAlignment="1">
      <alignment horizontal="right" vertical="center"/>
    </xf>
    <xf numFmtId="41" fontId="6" fillId="0" borderId="27" xfId="51" applyNumberFormat="1" applyFont="1" applyBorder="1" applyAlignment="1">
      <alignment horizontal="right" vertical="center"/>
    </xf>
    <xf numFmtId="189" fontId="6" fillId="0" borderId="20" xfId="62" applyNumberFormat="1" applyFont="1" applyBorder="1" applyAlignment="1">
      <alignment horizontal="center" vertical="center"/>
      <protection/>
    </xf>
    <xf numFmtId="41" fontId="8" fillId="0" borderId="16" xfId="62" applyNumberFormat="1" applyFont="1" applyBorder="1" applyAlignment="1" applyProtection="1">
      <alignment vertical="center"/>
      <protection locked="0"/>
    </xf>
    <xf numFmtId="41" fontId="8" fillId="0" borderId="17" xfId="62" applyNumberFormat="1" applyFont="1" applyBorder="1" applyAlignment="1" applyProtection="1">
      <alignment vertical="center"/>
      <protection locked="0"/>
    </xf>
    <xf numFmtId="41" fontId="6" fillId="0" borderId="12" xfId="62" applyNumberFormat="1" applyFont="1" applyBorder="1" applyAlignment="1" applyProtection="1">
      <alignment vertical="center"/>
      <protection locked="0"/>
    </xf>
    <xf numFmtId="0" fontId="60" fillId="0" borderId="24" xfId="65" applyFont="1" applyBorder="1" applyAlignment="1">
      <alignment vertical="center"/>
      <protection/>
    </xf>
    <xf numFmtId="0" fontId="61" fillId="0" borderId="23" xfId="65" applyFont="1" applyBorder="1" applyAlignment="1">
      <alignment vertical="center"/>
      <protection/>
    </xf>
    <xf numFmtId="0" fontId="61" fillId="0" borderId="22" xfId="65" applyFont="1" applyBorder="1" applyAlignment="1">
      <alignment vertical="center"/>
      <protection/>
    </xf>
    <xf numFmtId="0" fontId="61" fillId="0" borderId="0" xfId="65" applyFont="1" applyAlignment="1">
      <alignment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41" fontId="10" fillId="0" borderId="11" xfId="51" applyNumberFormat="1" applyFont="1" applyBorder="1" applyAlignment="1">
      <alignment horizontal="right" vertical="center"/>
    </xf>
    <xf numFmtId="3" fontId="10" fillId="0" borderId="21" xfId="50" applyNumberFormat="1" applyFont="1" applyBorder="1" applyAlignment="1">
      <alignment horizontal="right" vertical="center"/>
    </xf>
    <xf numFmtId="41" fontId="10" fillId="0" borderId="21" xfId="51" applyNumberFormat="1" applyFont="1" applyBorder="1" applyAlignment="1">
      <alignment horizontal="right" vertical="center"/>
    </xf>
    <xf numFmtId="41" fontId="10" fillId="0" borderId="10" xfId="51" applyNumberFormat="1" applyFont="1" applyBorder="1" applyAlignment="1">
      <alignment horizontal="right" vertical="center"/>
    </xf>
    <xf numFmtId="0" fontId="10" fillId="0" borderId="27" xfId="65" applyFont="1" applyFill="1" applyBorder="1" applyAlignment="1">
      <alignment horizontal="distributed" vertical="center"/>
      <protection/>
    </xf>
    <xf numFmtId="41" fontId="10" fillId="0" borderId="16" xfId="51" applyNumberFormat="1" applyFont="1" applyFill="1" applyBorder="1" applyAlignment="1">
      <alignment horizontal="right" vertical="center"/>
    </xf>
    <xf numFmtId="41" fontId="10" fillId="0" borderId="11" xfId="51" applyNumberFormat="1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vertical="center"/>
    </xf>
    <xf numFmtId="0" fontId="10" fillId="0" borderId="19" xfId="65" applyFont="1" applyFill="1" applyBorder="1" applyAlignment="1">
      <alignment horizontal="distributed" vertical="center"/>
      <protection/>
    </xf>
    <xf numFmtId="3" fontId="10" fillId="0" borderId="18" xfId="50" applyNumberFormat="1" applyFont="1" applyBorder="1" applyAlignment="1">
      <alignment horizontal="right" vertical="center"/>
    </xf>
    <xf numFmtId="41" fontId="10" fillId="0" borderId="18" xfId="51" applyNumberFormat="1" applyFont="1" applyBorder="1" applyAlignment="1">
      <alignment horizontal="right" vertical="center"/>
    </xf>
    <xf numFmtId="0" fontId="6" fillId="0" borderId="25" xfId="65" applyFont="1" applyBorder="1" applyAlignment="1">
      <alignment horizontal="centerContinuous" vertical="center"/>
      <protection/>
    </xf>
    <xf numFmtId="0" fontId="6" fillId="0" borderId="28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18" xfId="65" applyFont="1" applyBorder="1" applyAlignment="1">
      <alignment horizontal="center" vertical="center"/>
      <protection/>
    </xf>
    <xf numFmtId="0" fontId="6" fillId="0" borderId="21" xfId="65" applyFont="1" applyBorder="1" applyAlignment="1">
      <alignment horizontal="right" vertical="center"/>
      <protection/>
    </xf>
    <xf numFmtId="0" fontId="6" fillId="0" borderId="21" xfId="65" applyFont="1" applyBorder="1" applyAlignment="1">
      <alignment vertical="center"/>
      <protection/>
    </xf>
    <xf numFmtId="0" fontId="6" fillId="0" borderId="27" xfId="65" applyFont="1" applyBorder="1" applyAlignment="1">
      <alignment horizontal="right" vertical="center"/>
      <protection/>
    </xf>
    <xf numFmtId="0" fontId="6" fillId="0" borderId="0" xfId="65" applyFont="1" applyBorder="1" applyAlignment="1">
      <alignment vertical="top"/>
      <protection/>
    </xf>
    <xf numFmtId="0" fontId="6" fillId="0" borderId="0" xfId="65" applyFont="1" applyAlignment="1">
      <alignment vertical="top"/>
      <protection/>
    </xf>
    <xf numFmtId="3" fontId="6" fillId="0" borderId="0" xfId="65" applyNumberFormat="1" applyFont="1" applyBorder="1" applyAlignment="1">
      <alignment vertical="top"/>
      <protection/>
    </xf>
    <xf numFmtId="0" fontId="8" fillId="0" borderId="11" xfId="65" applyFont="1" applyBorder="1" applyAlignment="1">
      <alignment horizontal="center" vertical="center"/>
      <protection/>
    </xf>
    <xf numFmtId="3" fontId="6" fillId="0" borderId="0" xfId="65" applyNumberFormat="1" applyFont="1" applyBorder="1" applyAlignment="1">
      <alignment vertical="center"/>
      <protection/>
    </xf>
    <xf numFmtId="0" fontId="16" fillId="0" borderId="11" xfId="65" applyFont="1" applyBorder="1" applyAlignment="1">
      <alignment horizontal="center" vertical="center"/>
      <protection/>
    </xf>
    <xf numFmtId="0" fontId="4" fillId="0" borderId="40" xfId="65" applyFont="1" applyBorder="1" applyAlignment="1">
      <alignment horizontal="left"/>
      <protection/>
    </xf>
    <xf numFmtId="0" fontId="4" fillId="0" borderId="40" xfId="65" applyFont="1" applyBorder="1" applyAlignment="1" applyProtection="1">
      <alignment horizontal="centerContinuous"/>
      <protection locked="0"/>
    </xf>
    <xf numFmtId="0" fontId="4" fillId="0" borderId="0" xfId="65" applyFont="1" applyAlignment="1">
      <alignment/>
      <protection/>
    </xf>
    <xf numFmtId="0" fontId="4" fillId="0" borderId="0" xfId="65" applyFont="1" applyBorder="1" applyAlignment="1" applyProtection="1">
      <alignment horizontal="centerContinuous"/>
      <protection locked="0"/>
    </xf>
    <xf numFmtId="0" fontId="4" fillId="0" borderId="0" xfId="65" applyFont="1" applyAlignment="1" applyProtection="1">
      <alignment/>
      <protection locked="0"/>
    </xf>
    <xf numFmtId="0" fontId="4" fillId="0" borderId="0" xfId="65" applyFont="1" applyAlignment="1" applyProtection="1">
      <alignment horizontal="right"/>
      <protection locked="0"/>
    </xf>
    <xf numFmtId="0" fontId="4" fillId="0" borderId="0" xfId="65" applyFont="1" applyAlignment="1">
      <alignment horizontal="right"/>
      <protection/>
    </xf>
    <xf numFmtId="38" fontId="8" fillId="0" borderId="21" xfId="48" applyFont="1" applyBorder="1" applyAlignment="1" applyProtection="1">
      <alignment vertical="center"/>
      <protection locked="0"/>
    </xf>
    <xf numFmtId="38" fontId="8" fillId="0" borderId="21" xfId="48" applyFont="1" applyBorder="1" applyAlignment="1" applyProtection="1">
      <alignment horizontal="right" vertical="center"/>
      <protection locked="0"/>
    </xf>
    <xf numFmtId="38" fontId="8" fillId="0" borderId="21" xfId="48" applyFont="1" applyBorder="1" applyAlignment="1">
      <alignment vertical="center"/>
    </xf>
    <xf numFmtId="38" fontId="8" fillId="0" borderId="27" xfId="48" applyFont="1" applyBorder="1" applyAlignment="1">
      <alignment vertical="center"/>
    </xf>
    <xf numFmtId="41" fontId="8" fillId="0" borderId="21" xfId="65" applyNumberFormat="1" applyFont="1" applyBorder="1" applyAlignment="1">
      <alignment horizontal="right" vertical="center"/>
      <protection/>
    </xf>
    <xf numFmtId="41" fontId="8" fillId="0" borderId="21" xfId="65" applyNumberFormat="1" applyFont="1" applyBorder="1" applyAlignment="1" applyProtection="1">
      <alignment horizontal="right" vertical="center"/>
      <protection locked="0"/>
    </xf>
    <xf numFmtId="41" fontId="8" fillId="0" borderId="27" xfId="65" applyNumberFormat="1" applyFont="1" applyBorder="1" applyAlignment="1" applyProtection="1">
      <alignment horizontal="right" vertical="center"/>
      <protection locked="0"/>
    </xf>
    <xf numFmtId="41" fontId="8" fillId="0" borderId="12" xfId="65" applyNumberFormat="1" applyFont="1" applyBorder="1" applyAlignment="1">
      <alignment vertical="center"/>
      <protection/>
    </xf>
    <xf numFmtId="41" fontId="8" fillId="0" borderId="12" xfId="50" applyNumberFormat="1" applyFont="1" applyBorder="1" applyAlignment="1" applyProtection="1">
      <alignment vertical="center"/>
      <protection locked="0"/>
    </xf>
    <xf numFmtId="41" fontId="8" fillId="0" borderId="12" xfId="50" applyNumberFormat="1" applyFont="1" applyBorder="1" applyAlignment="1">
      <alignment vertical="center"/>
    </xf>
    <xf numFmtId="41" fontId="8" fillId="0" borderId="12" xfId="65" applyNumberFormat="1" applyFont="1" applyBorder="1" applyAlignment="1" applyProtection="1">
      <alignment vertical="center"/>
      <protection locked="0"/>
    </xf>
    <xf numFmtId="41" fontId="8" fillId="0" borderId="27" xfId="65" applyNumberFormat="1" applyFont="1" applyBorder="1" applyAlignment="1">
      <alignment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176" fontId="2" fillId="0" borderId="0" xfId="65" applyNumberFormat="1" applyFont="1" applyFill="1" applyAlignment="1">
      <alignment/>
      <protection/>
    </xf>
    <xf numFmtId="0" fontId="2" fillId="0" borderId="0" xfId="65" applyFont="1" applyFill="1" applyAlignment="1">
      <alignment/>
      <protection/>
    </xf>
    <xf numFmtId="0" fontId="9" fillId="0" borderId="29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vertical="center"/>
      <protection/>
    </xf>
    <xf numFmtId="176" fontId="4" fillId="0" borderId="29" xfId="65" applyNumberFormat="1" applyFont="1" applyFill="1" applyBorder="1" applyAlignment="1">
      <alignment horizontal="right" vertical="center"/>
      <protection/>
    </xf>
    <xf numFmtId="0" fontId="6" fillId="0" borderId="31" xfId="65" applyFont="1" applyFill="1" applyBorder="1" applyAlignment="1">
      <alignment horizontal="center"/>
      <protection/>
    </xf>
    <xf numFmtId="0" fontId="6" fillId="0" borderId="14" xfId="65" applyFont="1" applyFill="1" applyBorder="1" applyAlignment="1">
      <alignment horizontal="centerContinuous" vertical="center"/>
      <protection/>
    </xf>
    <xf numFmtId="0" fontId="6" fillId="0" borderId="13" xfId="65" applyFont="1" applyFill="1" applyBorder="1" applyAlignment="1">
      <alignment horizontal="centerContinuous" vertical="center"/>
      <protection/>
    </xf>
    <xf numFmtId="0" fontId="6" fillId="0" borderId="25" xfId="65" applyFont="1" applyFill="1" applyBorder="1" applyAlignment="1">
      <alignment horizontal="centerContinuous" vertical="center"/>
      <protection/>
    </xf>
    <xf numFmtId="176" fontId="6" fillId="0" borderId="28" xfId="65" applyNumberFormat="1" applyFont="1" applyFill="1" applyBorder="1" applyAlignment="1">
      <alignment horizontal="center"/>
      <protection/>
    </xf>
    <xf numFmtId="0" fontId="6" fillId="0" borderId="21" xfId="65" applyFont="1" applyFill="1" applyBorder="1" applyAlignment="1">
      <alignment horizontal="right" vertical="top"/>
      <protection/>
    </xf>
    <xf numFmtId="176" fontId="6" fillId="0" borderId="27" xfId="65" applyNumberFormat="1" applyFont="1" applyFill="1" applyBorder="1" applyAlignment="1">
      <alignment horizontal="right" vertical="top"/>
      <protection/>
    </xf>
    <xf numFmtId="181" fontId="6" fillId="0" borderId="0" xfId="65" applyNumberFormat="1" applyFont="1" applyFill="1" applyBorder="1" applyAlignment="1">
      <alignment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41" fontId="8" fillId="0" borderId="11" xfId="65" applyNumberFormat="1" applyFont="1" applyFill="1" applyBorder="1" applyAlignment="1">
      <alignment vertical="center"/>
      <protection/>
    </xf>
    <xf numFmtId="41" fontId="8" fillId="0" borderId="18" xfId="65" applyNumberFormat="1" applyFont="1" applyFill="1" applyBorder="1" applyAlignment="1">
      <alignment vertical="center"/>
      <protection/>
    </xf>
    <xf numFmtId="41" fontId="8" fillId="0" borderId="17" xfId="48" applyNumberFormat="1" applyFont="1" applyFill="1" applyBorder="1" applyAlignment="1">
      <alignment vertical="center"/>
    </xf>
    <xf numFmtId="0" fontId="6" fillId="0" borderId="11" xfId="65" applyFont="1" applyFill="1" applyBorder="1" applyAlignment="1">
      <alignment horizontal="distributed" vertical="center"/>
      <protection/>
    </xf>
    <xf numFmtId="182" fontId="6" fillId="0" borderId="11" xfId="65" applyNumberFormat="1" applyFont="1" applyFill="1" applyBorder="1" applyAlignment="1">
      <alignment vertical="center"/>
      <protection/>
    </xf>
    <xf numFmtId="41" fontId="6" fillId="0" borderId="16" xfId="65" applyNumberFormat="1" applyFont="1" applyBorder="1" applyAlignment="1">
      <alignment vertical="center"/>
      <protection/>
    </xf>
    <xf numFmtId="41" fontId="8" fillId="0" borderId="12" xfId="48" applyNumberFormat="1" applyFont="1" applyFill="1" applyBorder="1" applyAlignment="1">
      <alignment vertical="center"/>
    </xf>
    <xf numFmtId="178" fontId="6" fillId="0" borderId="16" xfId="67" applyNumberFormat="1" applyFont="1" applyFill="1" applyBorder="1" applyAlignment="1">
      <alignment vertical="center"/>
      <protection/>
    </xf>
    <xf numFmtId="41" fontId="6" fillId="0" borderId="16" xfId="48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2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6" fillId="0" borderId="0" xfId="65" applyNumberFormat="1" applyFont="1" applyFill="1" applyBorder="1" applyAlignment="1">
      <alignment vertical="center"/>
      <protection/>
    </xf>
    <xf numFmtId="180" fontId="6" fillId="0" borderId="0" xfId="65" applyNumberFormat="1" applyFont="1" applyFill="1" applyBorder="1" applyAlignment="1">
      <alignment vertical="center"/>
      <protection/>
    </xf>
    <xf numFmtId="49" fontId="6" fillId="0" borderId="11" xfId="65" applyNumberFormat="1" applyFont="1" applyFill="1" applyBorder="1" applyAlignment="1">
      <alignment horizontal="distributed" vertical="center"/>
      <protection/>
    </xf>
    <xf numFmtId="0" fontId="6" fillId="0" borderId="10" xfId="65" applyFont="1" applyFill="1" applyBorder="1" applyAlignment="1">
      <alignment horizontal="distributed" vertical="center"/>
      <protection/>
    </xf>
    <xf numFmtId="178" fontId="6" fillId="0" borderId="21" xfId="67" applyNumberFormat="1" applyFont="1" applyFill="1" applyBorder="1" applyAlignment="1">
      <alignment vertical="center"/>
      <protection/>
    </xf>
    <xf numFmtId="41" fontId="6" fillId="0" borderId="21" xfId="65" applyNumberFormat="1" applyFont="1" applyBorder="1" applyAlignment="1">
      <alignment vertical="center"/>
      <protection/>
    </xf>
    <xf numFmtId="41" fontId="6" fillId="0" borderId="21" xfId="48" applyNumberFormat="1" applyFont="1" applyBorder="1" applyAlignment="1">
      <alignment vertical="center"/>
    </xf>
    <xf numFmtId="41" fontId="6" fillId="0" borderId="27" xfId="48" applyNumberFormat="1" applyFont="1" applyFill="1" applyBorder="1" applyAlignment="1">
      <alignment vertical="center"/>
    </xf>
    <xf numFmtId="178" fontId="6" fillId="0" borderId="16" xfId="67" applyNumberFormat="1" applyFont="1" applyFill="1" applyBorder="1" applyAlignment="1">
      <alignment horizontal="right" vertical="center"/>
      <protection/>
    </xf>
    <xf numFmtId="41" fontId="6" fillId="0" borderId="16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distributed" vertical="center"/>
      <protection/>
    </xf>
    <xf numFmtId="179" fontId="6" fillId="0" borderId="0" xfId="65" applyNumberFormat="1" applyFont="1" applyFill="1" applyBorder="1" applyAlignment="1">
      <alignment vertical="center"/>
      <protection/>
    </xf>
    <xf numFmtId="178" fontId="6" fillId="0" borderId="0" xfId="67" applyNumberFormat="1" applyFont="1" applyFill="1" applyBorder="1" applyAlignment="1">
      <alignment vertical="center"/>
      <protection/>
    </xf>
    <xf numFmtId="178" fontId="6" fillId="0" borderId="0" xfId="65" applyNumberFormat="1" applyFont="1" applyFill="1" applyBorder="1" applyAlignment="1">
      <alignment vertical="center"/>
      <protection/>
    </xf>
    <xf numFmtId="41" fontId="6" fillId="0" borderId="21" xfId="65" applyNumberFormat="1" applyFont="1" applyFill="1" applyBorder="1" applyAlignment="1">
      <alignment horizontal="right" vertical="center"/>
      <protection/>
    </xf>
    <xf numFmtId="41" fontId="6" fillId="0" borderId="27" xfId="65" applyNumberFormat="1" applyFont="1" applyFill="1" applyBorder="1" applyAlignment="1">
      <alignment horizontal="right" vertical="center"/>
      <protection/>
    </xf>
    <xf numFmtId="0" fontId="4" fillId="0" borderId="40" xfId="65" applyFont="1" applyFill="1" applyBorder="1" applyAlignment="1" applyProtection="1">
      <alignment horizontal="left" vertical="center"/>
      <protection locked="0"/>
    </xf>
    <xf numFmtId="177" fontId="6" fillId="0" borderId="40" xfId="65" applyNumberFormat="1" applyFont="1" applyFill="1" applyBorder="1" applyAlignment="1" applyProtection="1">
      <alignment vertical="center"/>
      <protection locked="0"/>
    </xf>
    <xf numFmtId="3" fontId="6" fillId="0" borderId="40" xfId="65" applyNumberFormat="1" applyFont="1" applyFill="1" applyBorder="1" applyAlignment="1" applyProtection="1">
      <alignment horizontal="right" vertical="center"/>
      <protection locked="0"/>
    </xf>
    <xf numFmtId="0" fontId="6" fillId="0" borderId="0" xfId="65" applyFont="1" applyFill="1" applyAlignment="1">
      <alignment horizontal="right" vertical="center"/>
      <protection/>
    </xf>
    <xf numFmtId="0" fontId="6" fillId="0" borderId="40" xfId="65" applyFont="1" applyFill="1" applyBorder="1" applyAlignment="1" applyProtection="1">
      <alignment horizontal="right" vertical="center"/>
      <protection locked="0"/>
    </xf>
    <xf numFmtId="176" fontId="4" fillId="0" borderId="40" xfId="65" applyNumberFormat="1" applyFont="1" applyFill="1" applyBorder="1" applyAlignment="1" applyProtection="1">
      <alignment horizontal="left" vertical="center"/>
      <protection locked="0"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176" fontId="4" fillId="0" borderId="0" xfId="65" applyNumberFormat="1" applyFont="1" applyFill="1" applyAlignment="1">
      <alignment horizontal="right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64" applyFont="1" applyBorder="1" applyAlignment="1">
      <alignment horizontal="center" vertical="center"/>
      <protection/>
    </xf>
    <xf numFmtId="0" fontId="6" fillId="0" borderId="31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left"/>
      <protection/>
    </xf>
    <xf numFmtId="0" fontId="6" fillId="0" borderId="10" xfId="0" applyFont="1" applyBorder="1" applyAlignment="1">
      <alignment/>
    </xf>
    <xf numFmtId="0" fontId="6" fillId="0" borderId="21" xfId="65" applyFont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27" xfId="65" applyFont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8" fillId="0" borderId="28" xfId="65" applyFont="1" applyBorder="1" applyAlignment="1">
      <alignment horizontal="center" vertical="center"/>
      <protection/>
    </xf>
    <xf numFmtId="0" fontId="8" fillId="0" borderId="27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27" xfId="65" applyFont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38" fontId="6" fillId="0" borderId="31" xfId="50" applyFont="1" applyBorder="1" applyAlignment="1">
      <alignment horizontal="center" vertical="center"/>
    </xf>
    <xf numFmtId="38" fontId="6" fillId="0" borderId="21" xfId="50" applyFont="1" applyBorder="1" applyAlignment="1">
      <alignment horizontal="center" vertical="center"/>
    </xf>
    <xf numFmtId="38" fontId="2" fillId="0" borderId="21" xfId="50" applyFont="1" applyBorder="1" applyAlignment="1">
      <alignment horizontal="center" vertical="center"/>
    </xf>
    <xf numFmtId="49" fontId="6" fillId="0" borderId="31" xfId="50" applyNumberFormat="1" applyFont="1" applyBorder="1" applyAlignment="1">
      <alignment horizontal="center" vertical="center" wrapText="1"/>
    </xf>
    <xf numFmtId="49" fontId="2" fillId="0" borderId="21" xfId="50" applyNumberFormat="1" applyFont="1" applyBorder="1" applyAlignment="1">
      <alignment horizontal="center" vertical="center"/>
    </xf>
    <xf numFmtId="38" fontId="6" fillId="0" borderId="31" xfId="50" applyFont="1" applyBorder="1" applyAlignment="1">
      <alignment horizontal="center" vertical="center" wrapText="1"/>
    </xf>
    <xf numFmtId="38" fontId="6" fillId="0" borderId="15" xfId="50" applyFont="1" applyBorder="1" applyAlignment="1">
      <alignment horizontal="center" vertical="center" wrapText="1"/>
    </xf>
    <xf numFmtId="38" fontId="2" fillId="0" borderId="10" xfId="50" applyFont="1" applyBorder="1" applyAlignment="1">
      <alignment horizontal="center" vertical="center"/>
    </xf>
    <xf numFmtId="38" fontId="10" fillId="0" borderId="31" xfId="50" applyFont="1" applyBorder="1" applyAlignment="1">
      <alignment horizontal="center" vertical="center" wrapText="1"/>
    </xf>
    <xf numFmtId="38" fontId="10" fillId="0" borderId="21" xfId="50" applyFont="1" applyBorder="1" applyAlignment="1">
      <alignment horizontal="center" vertical="center"/>
    </xf>
    <xf numFmtId="43" fontId="6" fillId="0" borderId="11" xfId="65" applyNumberFormat="1" applyFont="1" applyBorder="1" applyAlignment="1">
      <alignment horizontal="right" vertical="center" shrinkToFit="1"/>
      <protection/>
    </xf>
    <xf numFmtId="191" fontId="6" fillId="0" borderId="18" xfId="0" applyNumberFormat="1" applyFont="1" applyFill="1" applyBorder="1" applyAlignment="1">
      <alignment vertical="center" shrinkToFit="1"/>
    </xf>
    <xf numFmtId="41" fontId="6" fillId="0" borderId="11" xfId="65" applyNumberFormat="1" applyFont="1" applyBorder="1" applyAlignment="1">
      <alignment vertical="center" shrinkToFit="1"/>
      <protection/>
    </xf>
    <xf numFmtId="41" fontId="6" fillId="0" borderId="12" xfId="48" applyNumberFormat="1" applyFont="1" applyBorder="1" applyAlignment="1">
      <alignment vertical="center" shrinkToFit="1"/>
    </xf>
    <xf numFmtId="43" fontId="6" fillId="0" borderId="11" xfId="65" applyNumberFormat="1" applyFont="1" applyBorder="1" applyAlignment="1">
      <alignment vertical="center" shrinkToFit="1"/>
      <protection/>
    </xf>
    <xf numFmtId="41" fontId="8" fillId="0" borderId="16" xfId="65" applyNumberFormat="1" applyFont="1" applyBorder="1" applyAlignment="1">
      <alignment vertical="center" shrinkToFit="1"/>
      <protection/>
    </xf>
    <xf numFmtId="191" fontId="6" fillId="0" borderId="16" xfId="0" applyNumberFormat="1" applyFont="1" applyFill="1" applyBorder="1" applyAlignment="1">
      <alignment vertical="center" shrinkToFit="1"/>
    </xf>
    <xf numFmtId="41" fontId="6" fillId="0" borderId="16" xfId="65" applyNumberFormat="1" applyFont="1" applyBorder="1" applyAlignment="1" applyProtection="1">
      <alignment vertical="center" shrinkToFit="1"/>
      <protection locked="0"/>
    </xf>
    <xf numFmtId="41" fontId="6" fillId="0" borderId="11" xfId="65" applyNumberFormat="1" applyFont="1" applyBorder="1" applyAlignment="1" applyProtection="1">
      <alignment vertical="center" shrinkToFit="1"/>
      <protection locked="0"/>
    </xf>
    <xf numFmtId="41" fontId="6" fillId="0" borderId="12" xfId="65" applyNumberFormat="1" applyFont="1" applyBorder="1" applyAlignment="1" applyProtection="1">
      <alignment vertical="center" shrinkToFit="1"/>
      <protection locked="0"/>
    </xf>
    <xf numFmtId="43" fontId="8" fillId="0" borderId="11" xfId="65" applyNumberFormat="1" applyFont="1" applyBorder="1" applyAlignment="1">
      <alignment horizontal="right" vertical="center" shrinkToFit="1"/>
      <protection/>
    </xf>
    <xf numFmtId="191" fontId="8" fillId="0" borderId="16" xfId="0" applyNumberFormat="1" applyFont="1" applyFill="1" applyBorder="1" applyAlignment="1">
      <alignment vertical="center" shrinkToFit="1"/>
    </xf>
    <xf numFmtId="41" fontId="8" fillId="0" borderId="11" xfId="65" applyNumberFormat="1" applyFont="1" applyBorder="1" applyAlignment="1">
      <alignment vertical="center" shrinkToFit="1"/>
      <protection/>
    </xf>
    <xf numFmtId="41" fontId="8" fillId="0" borderId="12" xfId="48" applyNumberFormat="1" applyFont="1" applyBorder="1" applyAlignment="1">
      <alignment vertical="center" shrinkToFit="1"/>
    </xf>
    <xf numFmtId="191" fontId="6" fillId="0" borderId="21" xfId="0" applyNumberFormat="1" applyFont="1" applyFill="1" applyBorder="1" applyAlignment="1">
      <alignment vertical="center" shrinkToFit="1"/>
    </xf>
    <xf numFmtId="41" fontId="6" fillId="0" borderId="10" xfId="65" applyNumberFormat="1" applyFont="1" applyBorder="1" applyAlignment="1">
      <alignment vertical="center" shrinkToFit="1"/>
      <protection/>
    </xf>
    <xf numFmtId="41" fontId="6" fillId="0" borderId="27" xfId="48" applyNumberFormat="1" applyFont="1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-1011 2" xfId="64"/>
    <cellStyle name="標準_数字で見る足立人口(1)" xfId="65"/>
    <cellStyle name="標準_数字で見る足立人口(1) 2" xfId="66"/>
    <cellStyle name="標準_担当者配布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7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15906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7</xdr:row>
      <xdr:rowOff>9525</xdr:rowOff>
    </xdr:to>
    <xdr:sp>
      <xdr:nvSpPr>
        <xdr:cNvPr id="2" name="Line 62"/>
        <xdr:cNvSpPr>
          <a:spLocks/>
        </xdr:cNvSpPr>
      </xdr:nvSpPr>
      <xdr:spPr>
        <a:xfrm>
          <a:off x="0" y="1600200"/>
          <a:ext cx="8572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3" name="Line 65"/>
        <xdr:cNvSpPr>
          <a:spLocks/>
        </xdr:cNvSpPr>
      </xdr:nvSpPr>
      <xdr:spPr>
        <a:xfrm>
          <a:off x="0" y="1600200"/>
          <a:ext cx="847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95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9525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9095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71475"/>
          <a:ext cx="1095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9525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79095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1" name="Line 96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2" name="Line 97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3" name="Line 96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4" name="Line 97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1</xdr:col>
      <xdr:colOff>0</xdr:colOff>
      <xdr:row>2</xdr:row>
      <xdr:rowOff>238125</xdr:rowOff>
    </xdr:to>
    <xdr:sp>
      <xdr:nvSpPr>
        <xdr:cNvPr id="1" name="Line 2"/>
        <xdr:cNvSpPr>
          <a:spLocks/>
        </xdr:cNvSpPr>
      </xdr:nvSpPr>
      <xdr:spPr>
        <a:xfrm>
          <a:off x="0" y="190500"/>
          <a:ext cx="1485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190500</xdr:rowOff>
    </xdr:from>
    <xdr:to>
      <xdr:col>1</xdr:col>
      <xdr:colOff>0</xdr:colOff>
      <xdr:row>2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190500"/>
          <a:ext cx="1485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876300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66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876300</xdr:colOff>
      <xdr:row>3</xdr:row>
      <xdr:rowOff>190500</xdr:rowOff>
    </xdr:to>
    <xdr:sp>
      <xdr:nvSpPr>
        <xdr:cNvPr id="2" name="Line 1"/>
        <xdr:cNvSpPr>
          <a:spLocks/>
        </xdr:cNvSpPr>
      </xdr:nvSpPr>
      <xdr:spPr>
        <a:xfrm>
          <a:off x="9525" y="371475"/>
          <a:ext cx="866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7147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97"/>
        <xdr:cNvSpPr>
          <a:spLocks/>
        </xdr:cNvSpPr>
      </xdr:nvSpPr>
      <xdr:spPr>
        <a:xfrm>
          <a:off x="0" y="352425"/>
          <a:ext cx="2724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71475"/>
          <a:ext cx="2714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71475"/>
          <a:ext cx="2714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97"/>
        <xdr:cNvSpPr>
          <a:spLocks/>
        </xdr:cNvSpPr>
      </xdr:nvSpPr>
      <xdr:spPr>
        <a:xfrm>
          <a:off x="0" y="352425"/>
          <a:ext cx="942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52425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0" y="352425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42900"/>
          <a:ext cx="1362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28575</xdr:rowOff>
    </xdr:from>
    <xdr:to>
      <xdr:col>24</xdr:col>
      <xdr:colOff>0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15249525" y="371475"/>
          <a:ext cx="130492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525" y="361950"/>
          <a:ext cx="135255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8984375" style="140" customWidth="1"/>
    <col min="2" max="2" width="10.59765625" style="140" customWidth="1"/>
    <col min="3" max="3" width="11.8984375" style="140" customWidth="1"/>
    <col min="4" max="4" width="12.59765625" style="140" customWidth="1"/>
    <col min="5" max="5" width="11.69921875" style="140" customWidth="1"/>
    <col min="6" max="6" width="11.59765625" style="140" customWidth="1"/>
    <col min="7" max="7" width="10.09765625" style="140" customWidth="1"/>
    <col min="8" max="8" width="9.3984375" style="140" customWidth="1"/>
    <col min="9" max="16384" width="9" style="140" customWidth="1"/>
  </cols>
  <sheetData>
    <row r="1" spans="1:8" s="322" customFormat="1" ht="79.5" customHeight="1">
      <c r="A1" s="319" t="s">
        <v>43</v>
      </c>
      <c r="B1" s="320"/>
      <c r="C1" s="320"/>
      <c r="D1" s="320"/>
      <c r="E1" s="320"/>
      <c r="F1" s="320"/>
      <c r="G1" s="320"/>
      <c r="H1" s="321"/>
    </row>
    <row r="2" ht="18" customHeight="1"/>
    <row r="3" spans="1:8" s="1" customFormat="1" ht="15" customHeight="1">
      <c r="A3" s="17" t="s">
        <v>42</v>
      </c>
      <c r="B3" s="17"/>
      <c r="H3" s="5"/>
    </row>
    <row r="4" spans="1:8" s="1" customFormat="1" ht="12.75" customHeight="1" thickBot="1">
      <c r="A4" s="17"/>
      <c r="B4" s="17"/>
      <c r="H4" s="5" t="s">
        <v>492</v>
      </c>
    </row>
    <row r="5" spans="1:9" s="9" customFormat="1" ht="16.5" customHeight="1" thickTop="1">
      <c r="A5" s="16" t="s">
        <v>41</v>
      </c>
      <c r="B5" s="425" t="s">
        <v>40</v>
      </c>
      <c r="C5" s="15" t="s">
        <v>39</v>
      </c>
      <c r="D5" s="14"/>
      <c r="E5" s="14"/>
      <c r="F5" s="337"/>
      <c r="G5" s="425" t="s">
        <v>38</v>
      </c>
      <c r="H5" s="338" t="s">
        <v>382</v>
      </c>
      <c r="I5" s="13"/>
    </row>
    <row r="6" spans="1:9" s="9" customFormat="1" ht="12">
      <c r="A6" s="427" t="s">
        <v>36</v>
      </c>
      <c r="B6" s="426"/>
      <c r="C6" s="323" t="s">
        <v>35</v>
      </c>
      <c r="D6" s="323" t="s">
        <v>34</v>
      </c>
      <c r="E6" s="339" t="s">
        <v>33</v>
      </c>
      <c r="F6" s="340" t="s">
        <v>32</v>
      </c>
      <c r="G6" s="426"/>
      <c r="H6" s="325" t="s">
        <v>31</v>
      </c>
      <c r="I6" s="13"/>
    </row>
    <row r="7" spans="1:9" s="9" customFormat="1" ht="10.5" customHeight="1">
      <c r="A7" s="428"/>
      <c r="B7" s="341" t="s">
        <v>30</v>
      </c>
      <c r="C7" s="342"/>
      <c r="D7" s="341" t="s">
        <v>29</v>
      </c>
      <c r="E7" s="341" t="s">
        <v>29</v>
      </c>
      <c r="F7" s="341" t="s">
        <v>29</v>
      </c>
      <c r="G7" s="341" t="s">
        <v>29</v>
      </c>
      <c r="H7" s="343" t="s">
        <v>28</v>
      </c>
      <c r="I7" s="13"/>
    </row>
    <row r="8" spans="1:9" s="345" customFormat="1" ht="13.5" customHeight="1">
      <c r="A8" s="11" t="s">
        <v>27</v>
      </c>
      <c r="B8" s="465">
        <v>2193.96</v>
      </c>
      <c r="C8" s="466">
        <v>7096624</v>
      </c>
      <c r="D8" s="467">
        <v>13637348</v>
      </c>
      <c r="E8" s="467">
        <v>6720970</v>
      </c>
      <c r="F8" s="467">
        <v>6916378</v>
      </c>
      <c r="G8" s="467">
        <v>521500</v>
      </c>
      <c r="H8" s="468">
        <f>D8/B8</f>
        <v>6215.859906288173</v>
      </c>
      <c r="I8" s="344"/>
    </row>
    <row r="9" spans="1:9" s="345" customFormat="1" ht="6" customHeight="1">
      <c r="A9" s="11"/>
      <c r="B9" s="469"/>
      <c r="C9" s="470"/>
      <c r="D9" s="467"/>
      <c r="E9" s="467"/>
      <c r="F9" s="467"/>
      <c r="G9" s="467"/>
      <c r="H9" s="468"/>
      <c r="I9" s="344"/>
    </row>
    <row r="10" spans="1:9" s="345" customFormat="1" ht="13.5" customHeight="1">
      <c r="A10" s="11" t="s">
        <v>26</v>
      </c>
      <c r="B10" s="465">
        <v>627.57</v>
      </c>
      <c r="C10" s="471">
        <v>5077122</v>
      </c>
      <c r="D10" s="467">
        <v>9396595</v>
      </c>
      <c r="E10" s="467">
        <v>4622881</v>
      </c>
      <c r="F10" s="467">
        <v>4773714</v>
      </c>
      <c r="G10" s="467">
        <v>439959</v>
      </c>
      <c r="H10" s="468">
        <f>D10/B10</f>
        <v>14972.983093519448</v>
      </c>
      <c r="I10" s="346"/>
    </row>
    <row r="11" spans="1:9" s="345" customFormat="1" ht="6" customHeight="1">
      <c r="A11" s="11"/>
      <c r="B11" s="469"/>
      <c r="C11" s="472"/>
      <c r="D11" s="473"/>
      <c r="E11" s="473"/>
      <c r="F11" s="473"/>
      <c r="G11" s="473"/>
      <c r="H11" s="474"/>
      <c r="I11" s="346"/>
    </row>
    <row r="12" spans="1:9" s="345" customFormat="1" ht="13.5" customHeight="1">
      <c r="A12" s="347" t="s">
        <v>25</v>
      </c>
      <c r="B12" s="475">
        <v>53.25</v>
      </c>
      <c r="C12" s="476">
        <v>340838</v>
      </c>
      <c r="D12" s="477">
        <v>685447</v>
      </c>
      <c r="E12" s="477">
        <v>343808</v>
      </c>
      <c r="F12" s="477">
        <v>341639</v>
      </c>
      <c r="G12" s="477">
        <v>29726</v>
      </c>
      <c r="H12" s="478">
        <f aca="true" t="shared" si="0" ref="H12:H34">D12/B12</f>
        <v>12872.2441314554</v>
      </c>
      <c r="I12" s="346"/>
    </row>
    <row r="13" spans="1:9" s="9" customFormat="1" ht="13.5" customHeight="1">
      <c r="A13" s="11" t="s">
        <v>24</v>
      </c>
      <c r="B13" s="469">
        <v>11.66</v>
      </c>
      <c r="C13" s="471">
        <v>34344</v>
      </c>
      <c r="D13" s="467">
        <v>61269</v>
      </c>
      <c r="E13" s="467">
        <v>30697</v>
      </c>
      <c r="F13" s="467">
        <v>30572</v>
      </c>
      <c r="G13" s="467">
        <v>2813</v>
      </c>
      <c r="H13" s="468">
        <f t="shared" si="0"/>
        <v>5254.631217838765</v>
      </c>
      <c r="I13" s="348"/>
    </row>
    <row r="14" spans="1:9" s="9" customFormat="1" ht="13.5" customHeight="1">
      <c r="A14" s="11" t="s">
        <v>23</v>
      </c>
      <c r="B14" s="469">
        <v>10.21</v>
      </c>
      <c r="C14" s="471">
        <v>89132</v>
      </c>
      <c r="D14" s="467">
        <v>156823</v>
      </c>
      <c r="E14" s="467">
        <v>74636</v>
      </c>
      <c r="F14" s="467">
        <v>82187</v>
      </c>
      <c r="G14" s="467">
        <v>6991</v>
      </c>
      <c r="H14" s="468">
        <f t="shared" si="0"/>
        <v>15359.745347698334</v>
      </c>
      <c r="I14" s="348"/>
    </row>
    <row r="15" spans="1:9" s="9" customFormat="1" ht="13.5" customHeight="1">
      <c r="A15" s="11" t="s">
        <v>22</v>
      </c>
      <c r="B15" s="469">
        <v>20.37</v>
      </c>
      <c r="C15" s="471">
        <v>143898</v>
      </c>
      <c r="D15" s="467">
        <v>253639</v>
      </c>
      <c r="E15" s="467">
        <v>119273</v>
      </c>
      <c r="F15" s="467">
        <v>134366</v>
      </c>
      <c r="G15" s="467">
        <v>19522</v>
      </c>
      <c r="H15" s="468">
        <f t="shared" si="0"/>
        <v>12451.595483554245</v>
      </c>
      <c r="I15" s="348"/>
    </row>
    <row r="16" spans="1:9" s="9" customFormat="1" ht="13.5" customHeight="1">
      <c r="A16" s="11" t="s">
        <v>21</v>
      </c>
      <c r="B16" s="469">
        <v>18.22</v>
      </c>
      <c r="C16" s="471">
        <v>216529</v>
      </c>
      <c r="D16" s="467">
        <v>342297</v>
      </c>
      <c r="E16" s="467">
        <v>171900</v>
      </c>
      <c r="F16" s="467">
        <v>170397</v>
      </c>
      <c r="G16" s="467">
        <v>42428</v>
      </c>
      <c r="H16" s="468">
        <f t="shared" si="0"/>
        <v>18786.882546652032</v>
      </c>
      <c r="I16" s="348"/>
    </row>
    <row r="17" spans="1:9" s="9" customFormat="1" ht="13.5" customHeight="1">
      <c r="A17" s="11" t="s">
        <v>20</v>
      </c>
      <c r="B17" s="469">
        <v>11.29</v>
      </c>
      <c r="C17" s="471">
        <v>118654</v>
      </c>
      <c r="D17" s="467">
        <v>217419</v>
      </c>
      <c r="E17" s="467">
        <v>103433</v>
      </c>
      <c r="F17" s="467">
        <v>113986</v>
      </c>
      <c r="G17" s="467">
        <v>9887</v>
      </c>
      <c r="H17" s="468">
        <f t="shared" si="0"/>
        <v>19257.661647475645</v>
      </c>
      <c r="I17" s="348"/>
    </row>
    <row r="18" spans="1:9" s="9" customFormat="1" ht="13.5" customHeight="1">
      <c r="A18" s="11" t="s">
        <v>19</v>
      </c>
      <c r="B18" s="469">
        <v>10.11</v>
      </c>
      <c r="C18" s="471">
        <v>116158</v>
      </c>
      <c r="D18" s="467">
        <v>196134</v>
      </c>
      <c r="E18" s="467">
        <v>100374</v>
      </c>
      <c r="F18" s="467">
        <v>95760</v>
      </c>
      <c r="G18" s="467">
        <v>14862</v>
      </c>
      <c r="H18" s="468">
        <f t="shared" si="0"/>
        <v>19400</v>
      </c>
      <c r="I18" s="348"/>
    </row>
    <row r="19" spans="1:9" s="9" customFormat="1" ht="13.5" customHeight="1">
      <c r="A19" s="11" t="s">
        <v>18</v>
      </c>
      <c r="B19" s="469">
        <v>13.77</v>
      </c>
      <c r="C19" s="471">
        <v>147988</v>
      </c>
      <c r="D19" s="467">
        <v>268898</v>
      </c>
      <c r="E19" s="467">
        <v>133455</v>
      </c>
      <c r="F19" s="467">
        <v>135443</v>
      </c>
      <c r="G19" s="467">
        <v>12063</v>
      </c>
      <c r="H19" s="468">
        <f t="shared" si="0"/>
        <v>19527.814088598403</v>
      </c>
      <c r="I19" s="348"/>
    </row>
    <row r="20" spans="1:9" s="9" customFormat="1" ht="13.5" customHeight="1">
      <c r="A20" s="11" t="s">
        <v>17</v>
      </c>
      <c r="B20" s="469">
        <v>40.16</v>
      </c>
      <c r="C20" s="471">
        <v>262988</v>
      </c>
      <c r="D20" s="467">
        <v>513197</v>
      </c>
      <c r="E20" s="467">
        <v>253839</v>
      </c>
      <c r="F20" s="467">
        <v>259358</v>
      </c>
      <c r="G20" s="467">
        <v>27898</v>
      </c>
      <c r="H20" s="468">
        <f t="shared" si="0"/>
        <v>12778.809760956176</v>
      </c>
      <c r="I20" s="348"/>
    </row>
    <row r="21" spans="1:9" s="9" customFormat="1" ht="13.5" customHeight="1">
      <c r="A21" s="11" t="s">
        <v>16</v>
      </c>
      <c r="B21" s="469">
        <v>22.84</v>
      </c>
      <c r="C21" s="471">
        <v>215574</v>
      </c>
      <c r="D21" s="467">
        <v>387622</v>
      </c>
      <c r="E21" s="467">
        <v>190122</v>
      </c>
      <c r="F21" s="467">
        <v>197500</v>
      </c>
      <c r="G21" s="467">
        <v>12234</v>
      </c>
      <c r="H21" s="468">
        <f t="shared" si="0"/>
        <v>16971.190893169878</v>
      </c>
      <c r="I21" s="348"/>
    </row>
    <row r="22" spans="1:9" s="9" customFormat="1" ht="13.5" customHeight="1">
      <c r="A22" s="11" t="s">
        <v>15</v>
      </c>
      <c r="B22" s="469">
        <v>14.67</v>
      </c>
      <c r="C22" s="471">
        <v>154592</v>
      </c>
      <c r="D22" s="467">
        <v>276784</v>
      </c>
      <c r="E22" s="467">
        <v>130927</v>
      </c>
      <c r="F22" s="467">
        <v>145857</v>
      </c>
      <c r="G22" s="467">
        <v>8521</v>
      </c>
      <c r="H22" s="468">
        <f t="shared" si="0"/>
        <v>18867.34832992502</v>
      </c>
      <c r="I22" s="348"/>
    </row>
    <row r="23" spans="1:9" s="9" customFormat="1" ht="13.5" customHeight="1">
      <c r="A23" s="11" t="s">
        <v>14</v>
      </c>
      <c r="B23" s="469">
        <v>60.83</v>
      </c>
      <c r="C23" s="471">
        <v>385193</v>
      </c>
      <c r="D23" s="467">
        <v>723341</v>
      </c>
      <c r="E23" s="467">
        <v>360500</v>
      </c>
      <c r="F23" s="467">
        <v>362841</v>
      </c>
      <c r="G23" s="467">
        <v>22860</v>
      </c>
      <c r="H23" s="468">
        <f t="shared" si="0"/>
        <v>11891.188558277167</v>
      </c>
      <c r="I23" s="348"/>
    </row>
    <row r="24" spans="1:9" s="9" customFormat="1" ht="13.5" customHeight="1">
      <c r="A24" s="11" t="s">
        <v>13</v>
      </c>
      <c r="B24" s="469">
        <v>58.05</v>
      </c>
      <c r="C24" s="471">
        <v>473163</v>
      </c>
      <c r="D24" s="467">
        <v>900107</v>
      </c>
      <c r="E24" s="467">
        <v>427184</v>
      </c>
      <c r="F24" s="467">
        <v>472923</v>
      </c>
      <c r="G24" s="467">
        <v>19931</v>
      </c>
      <c r="H24" s="468">
        <f t="shared" si="0"/>
        <v>15505.719207579674</v>
      </c>
      <c r="I24" s="348"/>
    </row>
    <row r="25" spans="1:9" s="9" customFormat="1" ht="13.5" customHeight="1">
      <c r="A25" s="11" t="s">
        <v>12</v>
      </c>
      <c r="B25" s="469">
        <v>15.11</v>
      </c>
      <c r="C25" s="471">
        <v>136259</v>
      </c>
      <c r="D25" s="467">
        <v>224680</v>
      </c>
      <c r="E25" s="467">
        <v>107892</v>
      </c>
      <c r="F25" s="467">
        <v>116788</v>
      </c>
      <c r="G25" s="467">
        <v>10241</v>
      </c>
      <c r="H25" s="468">
        <f t="shared" si="0"/>
        <v>14869.622766379882</v>
      </c>
      <c r="I25" s="348"/>
    </row>
    <row r="26" spans="1:9" s="9" customFormat="1" ht="13.5" customHeight="1">
      <c r="A26" s="11" t="s">
        <v>11</v>
      </c>
      <c r="B26" s="469">
        <v>15.59</v>
      </c>
      <c r="C26" s="471">
        <v>201754</v>
      </c>
      <c r="D26" s="467">
        <v>328683</v>
      </c>
      <c r="E26" s="467">
        <v>165938</v>
      </c>
      <c r="F26" s="467">
        <v>162745</v>
      </c>
      <c r="G26" s="467">
        <v>17956</v>
      </c>
      <c r="H26" s="468">
        <f t="shared" si="0"/>
        <v>21082.937780628607</v>
      </c>
      <c r="I26" s="348"/>
    </row>
    <row r="27" spans="1:9" s="9" customFormat="1" ht="13.5" customHeight="1">
      <c r="A27" s="11" t="s">
        <v>10</v>
      </c>
      <c r="B27" s="469">
        <v>34.06</v>
      </c>
      <c r="C27" s="471">
        <v>317929</v>
      </c>
      <c r="D27" s="467">
        <v>564489</v>
      </c>
      <c r="E27" s="467">
        <v>270862</v>
      </c>
      <c r="F27" s="467">
        <v>293627</v>
      </c>
      <c r="G27" s="467">
        <v>16352</v>
      </c>
      <c r="H27" s="468">
        <f t="shared" si="0"/>
        <v>16573.37052260716</v>
      </c>
      <c r="I27" s="348"/>
    </row>
    <row r="28" spans="1:9" s="9" customFormat="1" ht="13.5" customHeight="1">
      <c r="A28" s="11" t="s">
        <v>9</v>
      </c>
      <c r="B28" s="469">
        <v>13.01</v>
      </c>
      <c r="C28" s="471">
        <v>177671</v>
      </c>
      <c r="D28" s="467">
        <v>287111</v>
      </c>
      <c r="E28" s="467">
        <v>144713</v>
      </c>
      <c r="F28" s="467">
        <v>142398</v>
      </c>
      <c r="G28" s="467">
        <v>29010</v>
      </c>
      <c r="H28" s="468">
        <f t="shared" si="0"/>
        <v>22068.4857801691</v>
      </c>
      <c r="I28" s="348"/>
    </row>
    <row r="29" spans="1:9" s="9" customFormat="1" ht="13.5" customHeight="1">
      <c r="A29" s="11" t="s">
        <v>8</v>
      </c>
      <c r="B29" s="469">
        <v>20.61</v>
      </c>
      <c r="C29" s="471">
        <v>193253</v>
      </c>
      <c r="D29" s="467">
        <v>348030</v>
      </c>
      <c r="E29" s="467">
        <v>173117</v>
      </c>
      <c r="F29" s="467">
        <v>174913</v>
      </c>
      <c r="G29" s="467">
        <v>20954</v>
      </c>
      <c r="H29" s="468">
        <f t="shared" si="0"/>
        <v>16886.46288209607</v>
      </c>
      <c r="I29" s="348"/>
    </row>
    <row r="30" spans="1:9" s="9" customFormat="1" ht="13.5" customHeight="1">
      <c r="A30" s="11" t="s">
        <v>7</v>
      </c>
      <c r="B30" s="469">
        <v>10.16</v>
      </c>
      <c r="C30" s="471">
        <v>114209</v>
      </c>
      <c r="D30" s="467">
        <v>214644</v>
      </c>
      <c r="E30" s="467">
        <v>106884</v>
      </c>
      <c r="F30" s="467">
        <v>107760</v>
      </c>
      <c r="G30" s="467">
        <v>18564</v>
      </c>
      <c r="H30" s="468">
        <f t="shared" si="0"/>
        <v>21126.377952755905</v>
      </c>
      <c r="I30" s="348"/>
    </row>
    <row r="31" spans="1:9" s="9" customFormat="1" ht="13.5" customHeight="1">
      <c r="A31" s="11" t="s">
        <v>6</v>
      </c>
      <c r="B31" s="469">
        <v>32.22</v>
      </c>
      <c r="C31" s="471">
        <v>303189</v>
      </c>
      <c r="D31" s="467">
        <v>561713</v>
      </c>
      <c r="E31" s="467">
        <v>276872</v>
      </c>
      <c r="F31" s="467">
        <v>284841</v>
      </c>
      <c r="G31" s="467">
        <v>24719</v>
      </c>
      <c r="H31" s="468">
        <f t="shared" si="0"/>
        <v>17433.674736188703</v>
      </c>
      <c r="I31" s="348"/>
    </row>
    <row r="32" spans="1:9" s="9" customFormat="1" ht="13.5" customHeight="1">
      <c r="A32" s="11" t="s">
        <v>5</v>
      </c>
      <c r="B32" s="469">
        <v>48.08</v>
      </c>
      <c r="C32" s="471">
        <v>365725</v>
      </c>
      <c r="D32" s="467">
        <v>728479</v>
      </c>
      <c r="E32" s="467">
        <v>355157</v>
      </c>
      <c r="F32" s="467">
        <v>373322</v>
      </c>
      <c r="G32" s="467">
        <v>18240</v>
      </c>
      <c r="H32" s="468">
        <f t="shared" si="0"/>
        <v>15151.39351081531</v>
      </c>
      <c r="I32" s="348"/>
    </row>
    <row r="33" spans="1:9" s="9" customFormat="1" ht="13.5" customHeight="1">
      <c r="A33" s="349" t="s">
        <v>548</v>
      </c>
      <c r="B33" s="469">
        <v>34.8</v>
      </c>
      <c r="C33" s="471">
        <v>229819</v>
      </c>
      <c r="D33" s="467">
        <v>460423</v>
      </c>
      <c r="E33" s="467">
        <v>230393</v>
      </c>
      <c r="F33" s="467">
        <v>230030</v>
      </c>
      <c r="G33" s="467">
        <v>20730</v>
      </c>
      <c r="H33" s="468">
        <f t="shared" si="0"/>
        <v>13230.545977011496</v>
      </c>
      <c r="I33" s="348"/>
    </row>
    <row r="34" spans="1:9" s="9" customFormat="1" ht="13.5" customHeight="1">
      <c r="A34" s="10" t="s">
        <v>4</v>
      </c>
      <c r="B34" s="469">
        <v>49.9</v>
      </c>
      <c r="C34" s="479">
        <v>338263</v>
      </c>
      <c r="D34" s="480">
        <v>695366</v>
      </c>
      <c r="E34" s="480">
        <v>350905</v>
      </c>
      <c r="F34" s="480">
        <v>344461</v>
      </c>
      <c r="G34" s="480">
        <v>33457</v>
      </c>
      <c r="H34" s="481">
        <f t="shared" si="0"/>
        <v>13935.190380761524</v>
      </c>
      <c r="I34" s="348"/>
    </row>
    <row r="35" spans="1:9" s="1" customFormat="1" ht="12" customHeight="1">
      <c r="A35" s="350" t="s">
        <v>490</v>
      </c>
      <c r="B35" s="351"/>
      <c r="C35" s="352"/>
      <c r="D35" s="353"/>
      <c r="E35" s="354"/>
      <c r="F35" s="354"/>
      <c r="G35" s="354"/>
      <c r="H35" s="355"/>
      <c r="I35" s="4"/>
    </row>
    <row r="36" spans="1:9" s="1" customFormat="1" ht="12" customHeight="1">
      <c r="A36" s="356"/>
      <c r="C36" s="354"/>
      <c r="D36" s="354"/>
      <c r="E36" s="354"/>
      <c r="F36" s="354"/>
      <c r="G36" s="354"/>
      <c r="H36" s="2" t="s">
        <v>549</v>
      </c>
      <c r="I36" s="4"/>
    </row>
    <row r="37" spans="1:9" s="1" customFormat="1" ht="12" customHeight="1">
      <c r="A37" s="4"/>
      <c r="C37" s="354"/>
      <c r="D37" s="354"/>
      <c r="E37" s="354"/>
      <c r="F37" s="354"/>
      <c r="G37" s="354"/>
      <c r="H37" s="2" t="s">
        <v>550</v>
      </c>
      <c r="I37" s="4"/>
    </row>
    <row r="38" spans="1:9" s="1" customFormat="1" ht="12" customHeight="1">
      <c r="A38" s="4" t="s">
        <v>3</v>
      </c>
      <c r="C38" s="8"/>
      <c r="D38" s="8"/>
      <c r="E38" s="8"/>
      <c r="F38" s="8"/>
      <c r="G38" s="8"/>
      <c r="H38" s="2" t="s">
        <v>2</v>
      </c>
      <c r="I38" s="4"/>
    </row>
    <row r="39" spans="1:9" s="1" customFormat="1" ht="12" customHeight="1">
      <c r="A39" s="7"/>
      <c r="B39" s="6"/>
      <c r="C39" s="6"/>
      <c r="D39" s="6"/>
      <c r="E39" s="6"/>
      <c r="F39" s="6"/>
      <c r="G39" s="6"/>
      <c r="H39" s="5" t="s">
        <v>1</v>
      </c>
      <c r="I39" s="4"/>
    </row>
    <row r="40" spans="1:8" s="1" customFormat="1" ht="12" customHeight="1">
      <c r="A40" s="3"/>
      <c r="H40" s="2" t="s">
        <v>0</v>
      </c>
    </row>
  </sheetData>
  <sheetProtection/>
  <mergeCells count="3">
    <mergeCell ref="B5:B6"/>
    <mergeCell ref="G5:G6"/>
    <mergeCell ref="A6:A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A1" sqref="A1"/>
    </sheetView>
  </sheetViews>
  <sheetFormatPr defaultColWidth="8.796875" defaultRowHeight="18" customHeight="1"/>
  <cols>
    <col min="1" max="1" width="9.8984375" style="111" customWidth="1"/>
    <col min="2" max="2" width="9.69921875" style="111" customWidth="1"/>
    <col min="3" max="9" width="9.59765625" style="111" customWidth="1"/>
    <col min="10" max="16384" width="9" style="111" customWidth="1"/>
  </cols>
  <sheetData>
    <row r="1" s="136" customFormat="1" ht="15" customHeight="1">
      <c r="A1" s="135" t="s">
        <v>381</v>
      </c>
    </row>
    <row r="2" spans="1:9" ht="12.75" customHeight="1" thickBot="1">
      <c r="A2" s="135"/>
      <c r="B2" s="124"/>
      <c r="C2" s="124"/>
      <c r="D2" s="124"/>
      <c r="E2" s="124"/>
      <c r="F2" s="124"/>
      <c r="G2" s="124"/>
      <c r="I2" s="134" t="s">
        <v>55</v>
      </c>
    </row>
    <row r="3" spans="1:10" ht="15.75" customHeight="1" thickTop="1">
      <c r="A3" s="133" t="s">
        <v>41</v>
      </c>
      <c r="B3" s="451" t="s">
        <v>35</v>
      </c>
      <c r="C3" s="132" t="s">
        <v>380</v>
      </c>
      <c r="D3" s="131"/>
      <c r="E3" s="130"/>
      <c r="F3" s="129" t="s">
        <v>379</v>
      </c>
      <c r="G3" s="451" t="s">
        <v>378</v>
      </c>
      <c r="H3" s="451" t="s">
        <v>377</v>
      </c>
      <c r="I3" s="453" t="s">
        <v>376</v>
      </c>
      <c r="J3" s="124"/>
    </row>
    <row r="4" spans="1:10" ht="15.75" customHeight="1">
      <c r="A4" s="128" t="s">
        <v>375</v>
      </c>
      <c r="B4" s="452"/>
      <c r="C4" s="127" t="s">
        <v>63</v>
      </c>
      <c r="D4" s="127" t="s">
        <v>33</v>
      </c>
      <c r="E4" s="126" t="s">
        <v>32</v>
      </c>
      <c r="F4" s="125" t="s">
        <v>374</v>
      </c>
      <c r="G4" s="452"/>
      <c r="H4" s="452"/>
      <c r="I4" s="454"/>
      <c r="J4" s="124"/>
    </row>
    <row r="5" spans="1:10" s="116" customFormat="1" ht="18" customHeight="1">
      <c r="A5" s="123">
        <v>28</v>
      </c>
      <c r="B5" s="122">
        <v>16494</v>
      </c>
      <c r="C5" s="122">
        <v>25541</v>
      </c>
      <c r="D5" s="122">
        <v>11280</v>
      </c>
      <c r="E5" s="122">
        <v>14261</v>
      </c>
      <c r="F5" s="122">
        <v>7784</v>
      </c>
      <c r="G5" s="122">
        <v>10816</v>
      </c>
      <c r="H5" s="122">
        <v>3372</v>
      </c>
      <c r="I5" s="121">
        <v>3569</v>
      </c>
      <c r="J5" s="117"/>
    </row>
    <row r="6" spans="1:10" s="116" customFormat="1" ht="18" customHeight="1">
      <c r="A6" s="120">
        <v>29</v>
      </c>
      <c r="B6" s="119">
        <v>17726</v>
      </c>
      <c r="C6" s="119">
        <v>27417</v>
      </c>
      <c r="D6" s="119">
        <v>12326</v>
      </c>
      <c r="E6" s="119">
        <v>15091</v>
      </c>
      <c r="F6" s="119">
        <v>7867</v>
      </c>
      <c r="G6" s="119">
        <v>11846</v>
      </c>
      <c r="H6" s="119">
        <v>3495</v>
      </c>
      <c r="I6" s="118">
        <v>4209</v>
      </c>
      <c r="J6" s="117"/>
    </row>
    <row r="7" spans="1:10" s="116" customFormat="1" ht="18" customHeight="1">
      <c r="A7" s="424">
        <v>30</v>
      </c>
      <c r="B7" s="253">
        <v>19438</v>
      </c>
      <c r="C7" s="253">
        <v>29726</v>
      </c>
      <c r="D7" s="253">
        <v>13496</v>
      </c>
      <c r="E7" s="253">
        <v>16230</v>
      </c>
      <c r="F7" s="253">
        <v>7964</v>
      </c>
      <c r="G7" s="253">
        <v>13392</v>
      </c>
      <c r="H7" s="253">
        <v>3568</v>
      </c>
      <c r="I7" s="254">
        <v>4802</v>
      </c>
      <c r="J7" s="117"/>
    </row>
    <row r="8" spans="1:9" s="90" customFormat="1" ht="12" customHeight="1">
      <c r="A8" s="90" t="s">
        <v>373</v>
      </c>
      <c r="B8" s="115"/>
      <c r="C8" s="115"/>
      <c r="D8" s="115"/>
      <c r="E8" s="115"/>
      <c r="F8" s="115"/>
      <c r="G8" s="115"/>
      <c r="H8" s="115"/>
      <c r="I8" s="114" t="s">
        <v>372</v>
      </c>
    </row>
    <row r="9" spans="1:8" ht="12" customHeight="1">
      <c r="A9" s="7"/>
      <c r="B9" s="113"/>
      <c r="C9" s="113"/>
      <c r="D9" s="113"/>
      <c r="E9" s="113"/>
      <c r="F9" s="113"/>
      <c r="G9" s="113"/>
      <c r="H9" s="113"/>
    </row>
    <row r="10" ht="18" customHeight="1">
      <c r="G10" s="112"/>
    </row>
    <row r="13" ht="18" customHeight="1">
      <c r="J13" s="112"/>
    </row>
  </sheetData>
  <sheetProtection/>
  <mergeCells count="4">
    <mergeCell ref="B3:B4"/>
    <mergeCell ref="G3:G4"/>
    <mergeCell ref="H3:H4"/>
    <mergeCell ref="I3:I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7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19921875" style="287" customWidth="1"/>
    <col min="2" max="2" width="7.59765625" style="287" bestFit="1" customWidth="1"/>
    <col min="3" max="3" width="7.69921875" style="287" bestFit="1" customWidth="1"/>
    <col min="4" max="4" width="7.59765625" style="287" bestFit="1" customWidth="1"/>
    <col min="5" max="7" width="6.8984375" style="287" bestFit="1" customWidth="1"/>
    <col min="8" max="8" width="6.69921875" style="287" customWidth="1"/>
    <col min="9" max="15" width="6.8984375" style="287" bestFit="1" customWidth="1"/>
    <col min="16" max="20" width="6.59765625" style="287" bestFit="1" customWidth="1"/>
    <col min="21" max="22" width="4.59765625" style="287" bestFit="1" customWidth="1"/>
    <col min="23" max="23" width="4.8984375" style="287" bestFit="1" customWidth="1"/>
    <col min="24" max="24" width="13.8984375" style="291" customWidth="1"/>
    <col min="25" max="16384" width="9" style="287" customWidth="1"/>
  </cols>
  <sheetData>
    <row r="1" spans="1:24" s="257" customFormat="1" ht="13.5" customHeight="1">
      <c r="A1" s="255" t="s">
        <v>442</v>
      </c>
      <c r="B1" s="256"/>
      <c r="X1" s="258"/>
    </row>
    <row r="2" spans="3:24" s="259" customFormat="1" ht="13.5" customHeight="1" thickBot="1">
      <c r="C2" s="260"/>
      <c r="D2" s="260"/>
      <c r="E2" s="260"/>
      <c r="F2" s="260"/>
      <c r="H2" s="261"/>
      <c r="X2" s="261" t="s">
        <v>494</v>
      </c>
    </row>
    <row r="3" spans="1:24" s="264" customFormat="1" ht="13.5" customHeight="1" thickTop="1">
      <c r="A3" s="262" t="s">
        <v>443</v>
      </c>
      <c r="B3" s="455" t="s">
        <v>495</v>
      </c>
      <c r="C3" s="455" t="s">
        <v>444</v>
      </c>
      <c r="D3" s="458" t="s">
        <v>496</v>
      </c>
      <c r="E3" s="458" t="s">
        <v>497</v>
      </c>
      <c r="F3" s="460" t="s">
        <v>498</v>
      </c>
      <c r="G3" s="460" t="s">
        <v>499</v>
      </c>
      <c r="H3" s="460" t="s">
        <v>500</v>
      </c>
      <c r="I3" s="460" t="s">
        <v>501</v>
      </c>
      <c r="J3" s="460" t="s">
        <v>502</v>
      </c>
      <c r="K3" s="460" t="s">
        <v>503</v>
      </c>
      <c r="L3" s="460" t="s">
        <v>504</v>
      </c>
      <c r="M3" s="461" t="s">
        <v>505</v>
      </c>
      <c r="N3" s="460" t="s">
        <v>506</v>
      </c>
      <c r="O3" s="460" t="s">
        <v>507</v>
      </c>
      <c r="P3" s="460" t="s">
        <v>508</v>
      </c>
      <c r="Q3" s="460" t="s">
        <v>509</v>
      </c>
      <c r="R3" s="460" t="s">
        <v>510</v>
      </c>
      <c r="S3" s="460" t="s">
        <v>511</v>
      </c>
      <c r="T3" s="460" t="s">
        <v>512</v>
      </c>
      <c r="U3" s="460" t="s">
        <v>513</v>
      </c>
      <c r="V3" s="460" t="s">
        <v>514</v>
      </c>
      <c r="W3" s="463" t="s">
        <v>445</v>
      </c>
      <c r="X3" s="263" t="s">
        <v>446</v>
      </c>
    </row>
    <row r="4" spans="1:24" s="264" customFormat="1" ht="13.5" customHeight="1">
      <c r="A4" s="265" t="s">
        <v>429</v>
      </c>
      <c r="B4" s="456"/>
      <c r="C4" s="457"/>
      <c r="D4" s="459"/>
      <c r="E4" s="459"/>
      <c r="F4" s="457"/>
      <c r="G4" s="457"/>
      <c r="H4" s="457"/>
      <c r="I4" s="457"/>
      <c r="J4" s="457"/>
      <c r="K4" s="457"/>
      <c r="L4" s="457"/>
      <c r="M4" s="462"/>
      <c r="N4" s="457"/>
      <c r="O4" s="457"/>
      <c r="P4" s="457"/>
      <c r="Q4" s="457"/>
      <c r="R4" s="457"/>
      <c r="S4" s="457"/>
      <c r="T4" s="457"/>
      <c r="U4" s="457"/>
      <c r="V4" s="457"/>
      <c r="W4" s="464"/>
      <c r="X4" s="266" t="s">
        <v>429</v>
      </c>
    </row>
    <row r="5" spans="1:24" s="270" customFormat="1" ht="13.5" customHeight="1">
      <c r="A5" s="267" t="s">
        <v>447</v>
      </c>
      <c r="B5" s="268">
        <f>SUM(C5:W5)</f>
        <v>685447</v>
      </c>
      <c r="C5" s="268">
        <f aca="true" t="shared" si="0" ref="C5:W5">SUM(C7:C274)</f>
        <v>140935</v>
      </c>
      <c r="D5" s="268">
        <f t="shared" si="0"/>
        <v>98300</v>
      </c>
      <c r="E5" s="268">
        <f t="shared" si="0"/>
        <v>67951</v>
      </c>
      <c r="F5" s="268">
        <f t="shared" si="0"/>
        <v>59169</v>
      </c>
      <c r="G5" s="268">
        <f t="shared" si="0"/>
        <v>50524</v>
      </c>
      <c r="H5" s="268">
        <f t="shared" si="0"/>
        <v>38216</v>
      </c>
      <c r="I5" s="268">
        <f t="shared" si="0"/>
        <v>33484</v>
      </c>
      <c r="J5" s="268">
        <f t="shared" si="0"/>
        <v>35158</v>
      </c>
      <c r="K5" s="268">
        <f t="shared" si="0"/>
        <v>37959</v>
      </c>
      <c r="L5" s="268">
        <f t="shared" si="0"/>
        <v>39238</v>
      </c>
      <c r="M5" s="268">
        <f t="shared" si="0"/>
        <v>30626</v>
      </c>
      <c r="N5" s="268">
        <f t="shared" si="0"/>
        <v>18981</v>
      </c>
      <c r="O5" s="268">
        <f t="shared" si="0"/>
        <v>11842</v>
      </c>
      <c r="P5" s="268">
        <f t="shared" si="0"/>
        <v>8873</v>
      </c>
      <c r="Q5" s="268">
        <f t="shared" si="0"/>
        <v>5938</v>
      </c>
      <c r="R5" s="268">
        <f t="shared" si="0"/>
        <v>3519</v>
      </c>
      <c r="S5" s="268">
        <f t="shared" si="0"/>
        <v>2671</v>
      </c>
      <c r="T5" s="268">
        <f t="shared" si="0"/>
        <v>1422</v>
      </c>
      <c r="U5" s="268">
        <f t="shared" si="0"/>
        <v>526</v>
      </c>
      <c r="V5" s="268">
        <f t="shared" si="0"/>
        <v>99</v>
      </c>
      <c r="W5" s="268">
        <f t="shared" si="0"/>
        <v>16</v>
      </c>
      <c r="X5" s="269" t="s">
        <v>447</v>
      </c>
    </row>
    <row r="6" spans="1:24" s="270" customFormat="1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4"/>
    </row>
    <row r="7" spans="1:24" s="260" customFormat="1" ht="13.5" customHeight="1">
      <c r="A7" s="275" t="s">
        <v>515</v>
      </c>
      <c r="B7" s="272">
        <f aca="true" t="shared" si="1" ref="B7:B70">SUM(C7:W7)</f>
        <v>1520</v>
      </c>
      <c r="C7" s="286">
        <v>239</v>
      </c>
      <c r="D7" s="286">
        <v>230</v>
      </c>
      <c r="E7" s="286">
        <v>135</v>
      </c>
      <c r="F7" s="286">
        <v>121</v>
      </c>
      <c r="G7" s="286">
        <v>135</v>
      </c>
      <c r="H7" s="286">
        <v>98</v>
      </c>
      <c r="I7" s="286">
        <v>95</v>
      </c>
      <c r="J7" s="286">
        <v>72</v>
      </c>
      <c r="K7" s="286">
        <v>99</v>
      </c>
      <c r="L7" s="286">
        <v>91</v>
      </c>
      <c r="M7" s="326">
        <v>86</v>
      </c>
      <c r="N7" s="286">
        <v>53</v>
      </c>
      <c r="O7" s="286">
        <v>29</v>
      </c>
      <c r="P7" s="286">
        <v>16</v>
      </c>
      <c r="Q7" s="286">
        <v>8</v>
      </c>
      <c r="R7" s="286">
        <v>5</v>
      </c>
      <c r="S7" s="286">
        <v>4</v>
      </c>
      <c r="T7" s="286">
        <v>4</v>
      </c>
      <c r="U7" s="286">
        <v>0</v>
      </c>
      <c r="V7" s="286">
        <v>0</v>
      </c>
      <c r="W7" s="286">
        <v>0</v>
      </c>
      <c r="X7" s="276" t="s">
        <v>360</v>
      </c>
    </row>
    <row r="8" spans="1:24" s="260" customFormat="1" ht="13.5" customHeight="1">
      <c r="A8" s="275" t="s">
        <v>516</v>
      </c>
      <c r="B8" s="272">
        <f t="shared" si="1"/>
        <v>3093</v>
      </c>
      <c r="C8" s="286">
        <v>709</v>
      </c>
      <c r="D8" s="286">
        <v>344</v>
      </c>
      <c r="E8" s="286">
        <v>259</v>
      </c>
      <c r="F8" s="286">
        <v>260</v>
      </c>
      <c r="G8" s="286">
        <v>287</v>
      </c>
      <c r="H8" s="286">
        <v>202</v>
      </c>
      <c r="I8" s="286">
        <v>159</v>
      </c>
      <c r="J8" s="286">
        <v>163</v>
      </c>
      <c r="K8" s="286">
        <v>151</v>
      </c>
      <c r="L8" s="286">
        <v>183</v>
      </c>
      <c r="M8" s="326">
        <v>119</v>
      </c>
      <c r="N8" s="286">
        <v>114</v>
      </c>
      <c r="O8" s="286">
        <v>50</v>
      </c>
      <c r="P8" s="286">
        <v>29</v>
      </c>
      <c r="Q8" s="286">
        <v>24</v>
      </c>
      <c r="R8" s="286">
        <v>13</v>
      </c>
      <c r="S8" s="286">
        <v>17</v>
      </c>
      <c r="T8" s="286">
        <v>9</v>
      </c>
      <c r="U8" s="286">
        <v>1</v>
      </c>
      <c r="V8" s="286">
        <v>0</v>
      </c>
      <c r="W8" s="286">
        <v>0</v>
      </c>
      <c r="X8" s="276" t="s">
        <v>359</v>
      </c>
    </row>
    <row r="9" spans="1:24" s="260" customFormat="1" ht="13.5" customHeight="1">
      <c r="A9" s="275" t="s">
        <v>517</v>
      </c>
      <c r="B9" s="272">
        <f t="shared" si="1"/>
        <v>4616</v>
      </c>
      <c r="C9" s="286">
        <v>701</v>
      </c>
      <c r="D9" s="286">
        <v>523</v>
      </c>
      <c r="E9" s="286">
        <v>406</v>
      </c>
      <c r="F9" s="286">
        <v>454</v>
      </c>
      <c r="G9" s="286">
        <v>349</v>
      </c>
      <c r="H9" s="286">
        <v>357</v>
      </c>
      <c r="I9" s="286">
        <v>279</v>
      </c>
      <c r="J9" s="286">
        <v>286</v>
      </c>
      <c r="K9" s="286">
        <v>270</v>
      </c>
      <c r="L9" s="286">
        <v>322</v>
      </c>
      <c r="M9" s="326">
        <v>240</v>
      </c>
      <c r="N9" s="286">
        <v>251</v>
      </c>
      <c r="O9" s="286">
        <v>61</v>
      </c>
      <c r="P9" s="286">
        <v>48</v>
      </c>
      <c r="Q9" s="286">
        <v>30</v>
      </c>
      <c r="R9" s="286">
        <v>26</v>
      </c>
      <c r="S9" s="286">
        <v>8</v>
      </c>
      <c r="T9" s="286">
        <v>4</v>
      </c>
      <c r="U9" s="286">
        <v>0</v>
      </c>
      <c r="V9" s="286">
        <v>1</v>
      </c>
      <c r="W9" s="286">
        <v>0</v>
      </c>
      <c r="X9" s="276" t="s">
        <v>358</v>
      </c>
    </row>
    <row r="10" spans="1:24" s="260" customFormat="1" ht="13.5" customHeight="1">
      <c r="A10" s="275" t="s">
        <v>518</v>
      </c>
      <c r="B10" s="272">
        <f t="shared" si="1"/>
        <v>4000</v>
      </c>
      <c r="C10" s="286">
        <v>660</v>
      </c>
      <c r="D10" s="286">
        <v>702</v>
      </c>
      <c r="E10" s="286">
        <v>314</v>
      </c>
      <c r="F10" s="286">
        <v>319</v>
      </c>
      <c r="G10" s="286">
        <v>361</v>
      </c>
      <c r="H10" s="286">
        <v>308</v>
      </c>
      <c r="I10" s="286">
        <v>246</v>
      </c>
      <c r="J10" s="286">
        <v>174</v>
      </c>
      <c r="K10" s="286">
        <v>201</v>
      </c>
      <c r="L10" s="286">
        <v>196</v>
      </c>
      <c r="M10" s="326">
        <v>185</v>
      </c>
      <c r="N10" s="286">
        <v>170</v>
      </c>
      <c r="O10" s="286">
        <v>55</v>
      </c>
      <c r="P10" s="286">
        <v>53</v>
      </c>
      <c r="Q10" s="286">
        <v>26</v>
      </c>
      <c r="R10" s="286">
        <v>14</v>
      </c>
      <c r="S10" s="286">
        <v>10</v>
      </c>
      <c r="T10" s="286">
        <v>3</v>
      </c>
      <c r="U10" s="286">
        <v>3</v>
      </c>
      <c r="V10" s="286">
        <v>0</v>
      </c>
      <c r="W10" s="286">
        <v>0</v>
      </c>
      <c r="X10" s="276" t="s">
        <v>357</v>
      </c>
    </row>
    <row r="11" spans="1:24" s="260" customFormat="1" ht="13.5" customHeight="1">
      <c r="A11" s="277" t="s">
        <v>356</v>
      </c>
      <c r="B11" s="272">
        <f t="shared" si="1"/>
        <v>2142</v>
      </c>
      <c r="C11" s="286">
        <v>504</v>
      </c>
      <c r="D11" s="286">
        <v>252</v>
      </c>
      <c r="E11" s="286">
        <v>193</v>
      </c>
      <c r="F11" s="286">
        <v>211</v>
      </c>
      <c r="G11" s="286">
        <v>173</v>
      </c>
      <c r="H11" s="286">
        <v>155</v>
      </c>
      <c r="I11" s="286">
        <v>117</v>
      </c>
      <c r="J11" s="286">
        <v>139</v>
      </c>
      <c r="K11" s="286">
        <v>98</v>
      </c>
      <c r="L11" s="286">
        <v>88</v>
      </c>
      <c r="M11" s="326">
        <v>75</v>
      </c>
      <c r="N11" s="286">
        <v>63</v>
      </c>
      <c r="O11" s="286">
        <v>27</v>
      </c>
      <c r="P11" s="286">
        <v>18</v>
      </c>
      <c r="Q11" s="286">
        <v>10</v>
      </c>
      <c r="R11" s="286">
        <v>6</v>
      </c>
      <c r="S11" s="286">
        <v>8</v>
      </c>
      <c r="T11" s="286">
        <v>5</v>
      </c>
      <c r="U11" s="286">
        <v>0</v>
      </c>
      <c r="V11" s="286">
        <v>0</v>
      </c>
      <c r="W11" s="286">
        <v>0</v>
      </c>
      <c r="X11" s="276" t="s">
        <v>356</v>
      </c>
    </row>
    <row r="12" spans="1:24" s="260" customFormat="1" ht="13.5" customHeight="1">
      <c r="A12" s="277" t="s">
        <v>355</v>
      </c>
      <c r="B12" s="272">
        <f t="shared" si="1"/>
        <v>2358</v>
      </c>
      <c r="C12" s="286">
        <v>315</v>
      </c>
      <c r="D12" s="286">
        <v>272</v>
      </c>
      <c r="E12" s="286">
        <v>222</v>
      </c>
      <c r="F12" s="286">
        <v>283</v>
      </c>
      <c r="G12" s="286">
        <v>198</v>
      </c>
      <c r="H12" s="286">
        <v>162</v>
      </c>
      <c r="I12" s="286">
        <v>129</v>
      </c>
      <c r="J12" s="286">
        <v>118</v>
      </c>
      <c r="K12" s="286">
        <v>165</v>
      </c>
      <c r="L12" s="286">
        <v>148</v>
      </c>
      <c r="M12" s="326">
        <v>123</v>
      </c>
      <c r="N12" s="286">
        <v>110</v>
      </c>
      <c r="O12" s="286">
        <v>40</v>
      </c>
      <c r="P12" s="286">
        <v>28</v>
      </c>
      <c r="Q12" s="286">
        <v>22</v>
      </c>
      <c r="R12" s="286">
        <v>8</v>
      </c>
      <c r="S12" s="286">
        <v>11</v>
      </c>
      <c r="T12" s="286">
        <v>3</v>
      </c>
      <c r="U12" s="286">
        <v>1</v>
      </c>
      <c r="V12" s="286">
        <v>0</v>
      </c>
      <c r="W12" s="286">
        <v>0</v>
      </c>
      <c r="X12" s="276" t="s">
        <v>355</v>
      </c>
    </row>
    <row r="13" spans="1:24" s="260" customFormat="1" ht="13.5" customHeight="1">
      <c r="A13" s="277" t="s">
        <v>354</v>
      </c>
      <c r="B13" s="272">
        <f t="shared" si="1"/>
        <v>2602</v>
      </c>
      <c r="C13" s="286">
        <v>579</v>
      </c>
      <c r="D13" s="286">
        <v>329</v>
      </c>
      <c r="E13" s="286">
        <v>259</v>
      </c>
      <c r="F13" s="286">
        <v>171</v>
      </c>
      <c r="G13" s="286">
        <v>147</v>
      </c>
      <c r="H13" s="286">
        <v>162</v>
      </c>
      <c r="I13" s="286">
        <v>112</v>
      </c>
      <c r="J13" s="286">
        <v>132</v>
      </c>
      <c r="K13" s="286">
        <v>145</v>
      </c>
      <c r="L13" s="286">
        <v>121</v>
      </c>
      <c r="M13" s="326">
        <v>117</v>
      </c>
      <c r="N13" s="286">
        <v>93</v>
      </c>
      <c r="O13" s="286">
        <v>72</v>
      </c>
      <c r="P13" s="286">
        <v>52</v>
      </c>
      <c r="Q13" s="286">
        <v>63</v>
      </c>
      <c r="R13" s="286">
        <v>17</v>
      </c>
      <c r="S13" s="286">
        <v>15</v>
      </c>
      <c r="T13" s="286">
        <v>11</v>
      </c>
      <c r="U13" s="286">
        <v>3</v>
      </c>
      <c r="V13" s="286">
        <v>2</v>
      </c>
      <c r="W13" s="286">
        <v>0</v>
      </c>
      <c r="X13" s="276" t="s">
        <v>354</v>
      </c>
    </row>
    <row r="14" spans="1:24" s="260" customFormat="1" ht="13.5" customHeight="1">
      <c r="A14" s="277" t="s">
        <v>353</v>
      </c>
      <c r="B14" s="272">
        <f t="shared" si="1"/>
        <v>3187</v>
      </c>
      <c r="C14" s="286">
        <v>651</v>
      </c>
      <c r="D14" s="286">
        <v>535</v>
      </c>
      <c r="E14" s="286">
        <v>287</v>
      </c>
      <c r="F14" s="286">
        <v>234</v>
      </c>
      <c r="G14" s="286">
        <v>205</v>
      </c>
      <c r="H14" s="286">
        <v>155</v>
      </c>
      <c r="I14" s="286">
        <v>146</v>
      </c>
      <c r="J14" s="286">
        <v>157</v>
      </c>
      <c r="K14" s="286">
        <v>148</v>
      </c>
      <c r="L14" s="286">
        <v>140</v>
      </c>
      <c r="M14" s="326">
        <v>125</v>
      </c>
      <c r="N14" s="286">
        <v>104</v>
      </c>
      <c r="O14" s="286">
        <v>105</v>
      </c>
      <c r="P14" s="286">
        <v>71</v>
      </c>
      <c r="Q14" s="286">
        <v>53</v>
      </c>
      <c r="R14" s="286">
        <v>23</v>
      </c>
      <c r="S14" s="286">
        <v>30</v>
      </c>
      <c r="T14" s="286">
        <v>12</v>
      </c>
      <c r="U14" s="286">
        <v>6</v>
      </c>
      <c r="V14" s="286">
        <v>0</v>
      </c>
      <c r="W14" s="286">
        <v>0</v>
      </c>
      <c r="X14" s="276" t="s">
        <v>353</v>
      </c>
    </row>
    <row r="15" spans="1:24" s="260" customFormat="1" ht="13.5" customHeight="1">
      <c r="A15" s="277" t="s">
        <v>352</v>
      </c>
      <c r="B15" s="272">
        <f t="shared" si="1"/>
        <v>3671</v>
      </c>
      <c r="C15" s="286">
        <v>758</v>
      </c>
      <c r="D15" s="286">
        <v>476</v>
      </c>
      <c r="E15" s="286">
        <v>339</v>
      </c>
      <c r="F15" s="286">
        <v>524</v>
      </c>
      <c r="G15" s="286">
        <v>265</v>
      </c>
      <c r="H15" s="286">
        <v>181</v>
      </c>
      <c r="I15" s="286">
        <v>149</v>
      </c>
      <c r="J15" s="286">
        <v>153</v>
      </c>
      <c r="K15" s="286">
        <v>186</v>
      </c>
      <c r="L15" s="286">
        <v>167</v>
      </c>
      <c r="M15" s="326">
        <v>114</v>
      </c>
      <c r="N15" s="286">
        <v>99</v>
      </c>
      <c r="O15" s="286">
        <v>76</v>
      </c>
      <c r="P15" s="286">
        <v>78</v>
      </c>
      <c r="Q15" s="286">
        <v>43</v>
      </c>
      <c r="R15" s="286">
        <v>22</v>
      </c>
      <c r="S15" s="286">
        <v>19</v>
      </c>
      <c r="T15" s="286">
        <v>16</v>
      </c>
      <c r="U15" s="286">
        <v>3</v>
      </c>
      <c r="V15" s="286">
        <v>3</v>
      </c>
      <c r="W15" s="286">
        <v>0</v>
      </c>
      <c r="X15" s="276" t="s">
        <v>352</v>
      </c>
    </row>
    <row r="16" spans="1:24" s="260" customFormat="1" ht="13.5" customHeight="1">
      <c r="A16" s="277" t="s">
        <v>351</v>
      </c>
      <c r="B16" s="272">
        <f t="shared" si="1"/>
        <v>3908</v>
      </c>
      <c r="C16" s="286">
        <v>885</v>
      </c>
      <c r="D16" s="286">
        <v>490</v>
      </c>
      <c r="E16" s="286">
        <v>401</v>
      </c>
      <c r="F16" s="286">
        <v>356</v>
      </c>
      <c r="G16" s="286">
        <v>330</v>
      </c>
      <c r="H16" s="286">
        <v>207</v>
      </c>
      <c r="I16" s="286">
        <v>170</v>
      </c>
      <c r="J16" s="286">
        <v>162</v>
      </c>
      <c r="K16" s="286">
        <v>177</v>
      </c>
      <c r="L16" s="286">
        <v>170</v>
      </c>
      <c r="M16" s="326">
        <v>139</v>
      </c>
      <c r="N16" s="286">
        <v>122</v>
      </c>
      <c r="O16" s="286">
        <v>72</v>
      </c>
      <c r="P16" s="286">
        <v>85</v>
      </c>
      <c r="Q16" s="286">
        <v>57</v>
      </c>
      <c r="R16" s="286">
        <v>36</v>
      </c>
      <c r="S16" s="286">
        <v>27</v>
      </c>
      <c r="T16" s="286">
        <v>18</v>
      </c>
      <c r="U16" s="286">
        <v>4</v>
      </c>
      <c r="V16" s="286">
        <v>0</v>
      </c>
      <c r="W16" s="286">
        <v>0</v>
      </c>
      <c r="X16" s="276" t="s">
        <v>351</v>
      </c>
    </row>
    <row r="17" spans="1:24" s="260" customFormat="1" ht="13.5" customHeight="1">
      <c r="A17" s="277" t="s">
        <v>350</v>
      </c>
      <c r="B17" s="272">
        <f t="shared" si="1"/>
        <v>4777</v>
      </c>
      <c r="C17" s="286">
        <v>1337</v>
      </c>
      <c r="D17" s="286">
        <v>730</v>
      </c>
      <c r="E17" s="286">
        <v>479</v>
      </c>
      <c r="F17" s="286">
        <v>570</v>
      </c>
      <c r="G17" s="286">
        <v>336</v>
      </c>
      <c r="H17" s="286">
        <v>250</v>
      </c>
      <c r="I17" s="286">
        <v>207</v>
      </c>
      <c r="J17" s="286">
        <v>154</v>
      </c>
      <c r="K17" s="286">
        <v>154</v>
      </c>
      <c r="L17" s="286">
        <v>148</v>
      </c>
      <c r="M17" s="326">
        <v>149</v>
      </c>
      <c r="N17" s="286">
        <v>121</v>
      </c>
      <c r="O17" s="286">
        <v>47</v>
      </c>
      <c r="P17" s="286">
        <v>42</v>
      </c>
      <c r="Q17" s="286">
        <v>14</v>
      </c>
      <c r="R17" s="286">
        <v>15</v>
      </c>
      <c r="S17" s="286">
        <v>14</v>
      </c>
      <c r="T17" s="286">
        <v>5</v>
      </c>
      <c r="U17" s="286">
        <v>4</v>
      </c>
      <c r="V17" s="286">
        <v>1</v>
      </c>
      <c r="W17" s="286">
        <v>0</v>
      </c>
      <c r="X17" s="276" t="s">
        <v>350</v>
      </c>
    </row>
    <row r="18" spans="1:24" s="260" customFormat="1" ht="13.5" customHeight="1">
      <c r="A18" s="277" t="s">
        <v>349</v>
      </c>
      <c r="B18" s="272">
        <f t="shared" si="1"/>
        <v>4763</v>
      </c>
      <c r="C18" s="286">
        <v>1383</v>
      </c>
      <c r="D18" s="286">
        <v>693</v>
      </c>
      <c r="E18" s="286">
        <v>479</v>
      </c>
      <c r="F18" s="286">
        <v>400</v>
      </c>
      <c r="G18" s="286">
        <v>380</v>
      </c>
      <c r="H18" s="286">
        <v>351</v>
      </c>
      <c r="I18" s="286">
        <v>159</v>
      </c>
      <c r="J18" s="286">
        <v>163</v>
      </c>
      <c r="K18" s="286">
        <v>137</v>
      </c>
      <c r="L18" s="286">
        <v>160</v>
      </c>
      <c r="M18" s="326">
        <v>155</v>
      </c>
      <c r="N18" s="286">
        <v>113</v>
      </c>
      <c r="O18" s="286">
        <v>105</v>
      </c>
      <c r="P18" s="286">
        <v>35</v>
      </c>
      <c r="Q18" s="286">
        <v>20</v>
      </c>
      <c r="R18" s="286">
        <v>5</v>
      </c>
      <c r="S18" s="286">
        <v>13</v>
      </c>
      <c r="T18" s="286">
        <v>9</v>
      </c>
      <c r="U18" s="286">
        <v>3</v>
      </c>
      <c r="V18" s="286">
        <v>0</v>
      </c>
      <c r="W18" s="286">
        <v>0</v>
      </c>
      <c r="X18" s="276" t="s">
        <v>349</v>
      </c>
    </row>
    <row r="19" spans="1:24" s="260" customFormat="1" ht="13.5" customHeight="1">
      <c r="A19" s="277" t="s">
        <v>348</v>
      </c>
      <c r="B19" s="272">
        <f t="shared" si="1"/>
        <v>3838</v>
      </c>
      <c r="C19" s="286">
        <v>1559</v>
      </c>
      <c r="D19" s="286">
        <v>607</v>
      </c>
      <c r="E19" s="286">
        <v>367</v>
      </c>
      <c r="F19" s="286">
        <v>308</v>
      </c>
      <c r="G19" s="286">
        <v>220</v>
      </c>
      <c r="H19" s="286">
        <v>183</v>
      </c>
      <c r="I19" s="286">
        <v>128</v>
      </c>
      <c r="J19" s="286">
        <v>119</v>
      </c>
      <c r="K19" s="286">
        <v>94</v>
      </c>
      <c r="L19" s="286">
        <v>98</v>
      </c>
      <c r="M19" s="326">
        <v>62</v>
      </c>
      <c r="N19" s="286">
        <v>34</v>
      </c>
      <c r="O19" s="286">
        <v>17</v>
      </c>
      <c r="P19" s="286">
        <v>19</v>
      </c>
      <c r="Q19" s="286">
        <v>6</v>
      </c>
      <c r="R19" s="286">
        <v>7</v>
      </c>
      <c r="S19" s="286">
        <v>3</v>
      </c>
      <c r="T19" s="286">
        <v>4</v>
      </c>
      <c r="U19" s="286">
        <v>3</v>
      </c>
      <c r="V19" s="286">
        <v>0</v>
      </c>
      <c r="W19" s="286">
        <v>0</v>
      </c>
      <c r="X19" s="276" t="s">
        <v>348</v>
      </c>
    </row>
    <row r="20" spans="1:24" s="260" customFormat="1" ht="13.5" customHeight="1">
      <c r="A20" s="277" t="s">
        <v>347</v>
      </c>
      <c r="B20" s="272">
        <f t="shared" si="1"/>
        <v>3243</v>
      </c>
      <c r="C20" s="286">
        <v>1133</v>
      </c>
      <c r="D20" s="286">
        <v>412</v>
      </c>
      <c r="E20" s="286">
        <v>254</v>
      </c>
      <c r="F20" s="286">
        <v>280</v>
      </c>
      <c r="G20" s="286">
        <v>280</v>
      </c>
      <c r="H20" s="286">
        <v>154</v>
      </c>
      <c r="I20" s="286">
        <v>129</v>
      </c>
      <c r="J20" s="286">
        <v>117</v>
      </c>
      <c r="K20" s="286">
        <v>98</v>
      </c>
      <c r="L20" s="286">
        <v>93</v>
      </c>
      <c r="M20" s="326">
        <v>102</v>
      </c>
      <c r="N20" s="286">
        <v>61</v>
      </c>
      <c r="O20" s="286">
        <v>47</v>
      </c>
      <c r="P20" s="286">
        <v>29</v>
      </c>
      <c r="Q20" s="286">
        <v>22</v>
      </c>
      <c r="R20" s="286">
        <v>17</v>
      </c>
      <c r="S20" s="286">
        <v>7</v>
      </c>
      <c r="T20" s="286">
        <v>3</v>
      </c>
      <c r="U20" s="286">
        <v>4</v>
      </c>
      <c r="V20" s="286">
        <v>1</v>
      </c>
      <c r="W20" s="286">
        <v>0</v>
      </c>
      <c r="X20" s="276" t="s">
        <v>347</v>
      </c>
    </row>
    <row r="21" spans="1:24" s="260" customFormat="1" ht="13.5" customHeight="1">
      <c r="A21" s="277" t="s">
        <v>346</v>
      </c>
      <c r="B21" s="272">
        <f t="shared" si="1"/>
        <v>3133</v>
      </c>
      <c r="C21" s="286">
        <v>797</v>
      </c>
      <c r="D21" s="286">
        <v>440</v>
      </c>
      <c r="E21" s="286">
        <v>237</v>
      </c>
      <c r="F21" s="286">
        <v>344</v>
      </c>
      <c r="G21" s="286">
        <v>303</v>
      </c>
      <c r="H21" s="286">
        <v>193</v>
      </c>
      <c r="I21" s="286">
        <v>173</v>
      </c>
      <c r="J21" s="286">
        <v>153</v>
      </c>
      <c r="K21" s="286">
        <v>122</v>
      </c>
      <c r="L21" s="286">
        <v>154</v>
      </c>
      <c r="M21" s="326">
        <v>115</v>
      </c>
      <c r="N21" s="286">
        <v>38</v>
      </c>
      <c r="O21" s="286">
        <v>22</v>
      </c>
      <c r="P21" s="286">
        <v>11</v>
      </c>
      <c r="Q21" s="286">
        <v>14</v>
      </c>
      <c r="R21" s="286">
        <v>4</v>
      </c>
      <c r="S21" s="286">
        <v>11</v>
      </c>
      <c r="T21" s="286">
        <v>2</v>
      </c>
      <c r="U21" s="286">
        <v>0</v>
      </c>
      <c r="V21" s="286">
        <v>0</v>
      </c>
      <c r="W21" s="286">
        <v>0</v>
      </c>
      <c r="X21" s="276" t="s">
        <v>346</v>
      </c>
    </row>
    <row r="22" spans="1:24" s="260" customFormat="1" ht="13.5" customHeight="1">
      <c r="A22" s="277" t="s">
        <v>345</v>
      </c>
      <c r="B22" s="272">
        <f t="shared" si="1"/>
        <v>3229</v>
      </c>
      <c r="C22" s="286">
        <v>793</v>
      </c>
      <c r="D22" s="286">
        <v>433</v>
      </c>
      <c r="E22" s="286">
        <v>293</v>
      </c>
      <c r="F22" s="286">
        <v>298</v>
      </c>
      <c r="G22" s="286">
        <v>331</v>
      </c>
      <c r="H22" s="286">
        <v>211</v>
      </c>
      <c r="I22" s="286">
        <v>188</v>
      </c>
      <c r="J22" s="286">
        <v>147</v>
      </c>
      <c r="K22" s="286">
        <v>137</v>
      </c>
      <c r="L22" s="286">
        <v>146</v>
      </c>
      <c r="M22" s="326">
        <v>104</v>
      </c>
      <c r="N22" s="286">
        <v>52</v>
      </c>
      <c r="O22" s="286">
        <v>18</v>
      </c>
      <c r="P22" s="286">
        <v>35</v>
      </c>
      <c r="Q22" s="286">
        <v>16</v>
      </c>
      <c r="R22" s="286">
        <v>12</v>
      </c>
      <c r="S22" s="286">
        <v>8</v>
      </c>
      <c r="T22" s="286">
        <v>5</v>
      </c>
      <c r="U22" s="286">
        <v>2</v>
      </c>
      <c r="V22" s="286">
        <v>0</v>
      </c>
      <c r="W22" s="286">
        <v>0</v>
      </c>
      <c r="X22" s="276" t="s">
        <v>345</v>
      </c>
    </row>
    <row r="23" spans="1:24" s="260" customFormat="1" ht="13.5" customHeight="1">
      <c r="A23" s="277" t="s">
        <v>344</v>
      </c>
      <c r="B23" s="272">
        <f t="shared" si="1"/>
        <v>2244</v>
      </c>
      <c r="C23" s="286">
        <v>486</v>
      </c>
      <c r="D23" s="286">
        <v>328</v>
      </c>
      <c r="E23" s="286">
        <v>231</v>
      </c>
      <c r="F23" s="286">
        <v>223</v>
      </c>
      <c r="G23" s="286">
        <v>200</v>
      </c>
      <c r="H23" s="286">
        <v>150</v>
      </c>
      <c r="I23" s="286">
        <v>102</v>
      </c>
      <c r="J23" s="286">
        <v>101</v>
      </c>
      <c r="K23" s="286">
        <v>117</v>
      </c>
      <c r="L23" s="286">
        <v>116</v>
      </c>
      <c r="M23" s="326">
        <v>97</v>
      </c>
      <c r="N23" s="286">
        <v>34</v>
      </c>
      <c r="O23" s="286">
        <v>16</v>
      </c>
      <c r="P23" s="286">
        <v>19</v>
      </c>
      <c r="Q23" s="286">
        <v>10</v>
      </c>
      <c r="R23" s="286">
        <v>7</v>
      </c>
      <c r="S23" s="286">
        <v>4</v>
      </c>
      <c r="T23" s="286">
        <v>0</v>
      </c>
      <c r="U23" s="286">
        <v>2</v>
      </c>
      <c r="V23" s="286">
        <v>1</v>
      </c>
      <c r="W23" s="286">
        <v>0</v>
      </c>
      <c r="X23" s="276" t="s">
        <v>344</v>
      </c>
    </row>
    <row r="24" spans="1:24" s="260" customFormat="1" ht="13.5" customHeight="1">
      <c r="A24" s="277" t="s">
        <v>343</v>
      </c>
      <c r="B24" s="272">
        <f t="shared" si="1"/>
        <v>2306</v>
      </c>
      <c r="C24" s="286">
        <v>380</v>
      </c>
      <c r="D24" s="286">
        <v>278</v>
      </c>
      <c r="E24" s="286">
        <v>206</v>
      </c>
      <c r="F24" s="286">
        <v>183</v>
      </c>
      <c r="G24" s="286">
        <v>157</v>
      </c>
      <c r="H24" s="286">
        <v>179</v>
      </c>
      <c r="I24" s="286">
        <v>169</v>
      </c>
      <c r="J24" s="286">
        <v>151</v>
      </c>
      <c r="K24" s="286">
        <v>144</v>
      </c>
      <c r="L24" s="286">
        <v>145</v>
      </c>
      <c r="M24" s="326">
        <v>114</v>
      </c>
      <c r="N24" s="286">
        <v>93</v>
      </c>
      <c r="O24" s="286">
        <v>41</v>
      </c>
      <c r="P24" s="286">
        <v>26</v>
      </c>
      <c r="Q24" s="286">
        <v>13</v>
      </c>
      <c r="R24" s="286">
        <v>10</v>
      </c>
      <c r="S24" s="286">
        <v>10</v>
      </c>
      <c r="T24" s="286">
        <v>5</v>
      </c>
      <c r="U24" s="286">
        <v>1</v>
      </c>
      <c r="V24" s="286">
        <v>1</v>
      </c>
      <c r="W24" s="286">
        <v>0</v>
      </c>
      <c r="X24" s="276" t="s">
        <v>343</v>
      </c>
    </row>
    <row r="25" spans="1:24" s="260" customFormat="1" ht="13.5" customHeight="1">
      <c r="A25" s="277" t="s">
        <v>342</v>
      </c>
      <c r="B25" s="272">
        <f t="shared" si="1"/>
        <v>2290</v>
      </c>
      <c r="C25" s="286">
        <v>461</v>
      </c>
      <c r="D25" s="286">
        <v>348</v>
      </c>
      <c r="E25" s="286">
        <v>254</v>
      </c>
      <c r="F25" s="286">
        <v>232</v>
      </c>
      <c r="G25" s="286">
        <v>197</v>
      </c>
      <c r="H25" s="286">
        <v>135</v>
      </c>
      <c r="I25" s="286">
        <v>112</v>
      </c>
      <c r="J25" s="286">
        <v>104</v>
      </c>
      <c r="K25" s="286">
        <v>112</v>
      </c>
      <c r="L25" s="286">
        <v>108</v>
      </c>
      <c r="M25" s="326">
        <v>88</v>
      </c>
      <c r="N25" s="286">
        <v>54</v>
      </c>
      <c r="O25" s="286">
        <v>24</v>
      </c>
      <c r="P25" s="286">
        <v>26</v>
      </c>
      <c r="Q25" s="286">
        <v>14</v>
      </c>
      <c r="R25" s="286">
        <v>7</v>
      </c>
      <c r="S25" s="286">
        <v>11</v>
      </c>
      <c r="T25" s="286">
        <v>2</v>
      </c>
      <c r="U25" s="286">
        <v>0</v>
      </c>
      <c r="V25" s="286">
        <v>1</v>
      </c>
      <c r="W25" s="286">
        <v>0</v>
      </c>
      <c r="X25" s="276" t="s">
        <v>342</v>
      </c>
    </row>
    <row r="26" spans="1:24" s="260" customFormat="1" ht="13.5" customHeight="1">
      <c r="A26" s="277" t="s">
        <v>341</v>
      </c>
      <c r="B26" s="272">
        <f t="shared" si="1"/>
        <v>3061</v>
      </c>
      <c r="C26" s="286">
        <v>586</v>
      </c>
      <c r="D26" s="286">
        <v>365</v>
      </c>
      <c r="E26" s="286">
        <v>310</v>
      </c>
      <c r="F26" s="286">
        <v>321</v>
      </c>
      <c r="G26" s="286">
        <v>216</v>
      </c>
      <c r="H26" s="286">
        <v>187</v>
      </c>
      <c r="I26" s="286">
        <v>140</v>
      </c>
      <c r="J26" s="286">
        <v>154</v>
      </c>
      <c r="K26" s="286">
        <v>183</v>
      </c>
      <c r="L26" s="286">
        <v>187</v>
      </c>
      <c r="M26" s="326">
        <v>191</v>
      </c>
      <c r="N26" s="286">
        <v>98</v>
      </c>
      <c r="O26" s="286">
        <v>44</v>
      </c>
      <c r="P26" s="286">
        <v>21</v>
      </c>
      <c r="Q26" s="286">
        <v>15</v>
      </c>
      <c r="R26" s="286">
        <v>22</v>
      </c>
      <c r="S26" s="286">
        <v>14</v>
      </c>
      <c r="T26" s="286">
        <v>5</v>
      </c>
      <c r="U26" s="286">
        <v>1</v>
      </c>
      <c r="V26" s="286">
        <v>1</v>
      </c>
      <c r="W26" s="286">
        <v>0</v>
      </c>
      <c r="X26" s="276" t="s">
        <v>341</v>
      </c>
    </row>
    <row r="27" spans="1:24" s="260" customFormat="1" ht="13.5" customHeight="1">
      <c r="A27" s="277" t="s">
        <v>340</v>
      </c>
      <c r="B27" s="272">
        <f t="shared" si="1"/>
        <v>2982</v>
      </c>
      <c r="C27" s="286">
        <v>591</v>
      </c>
      <c r="D27" s="286">
        <v>366</v>
      </c>
      <c r="E27" s="286">
        <v>279</v>
      </c>
      <c r="F27" s="286">
        <v>309</v>
      </c>
      <c r="G27" s="286">
        <v>281</v>
      </c>
      <c r="H27" s="286">
        <v>192</v>
      </c>
      <c r="I27" s="286">
        <v>128</v>
      </c>
      <c r="J27" s="286">
        <v>140</v>
      </c>
      <c r="K27" s="286">
        <v>168</v>
      </c>
      <c r="L27" s="286">
        <v>164</v>
      </c>
      <c r="M27" s="326">
        <v>118</v>
      </c>
      <c r="N27" s="286">
        <v>100</v>
      </c>
      <c r="O27" s="286">
        <v>52</v>
      </c>
      <c r="P27" s="286">
        <v>30</v>
      </c>
      <c r="Q27" s="286">
        <v>27</v>
      </c>
      <c r="R27" s="286">
        <v>12</v>
      </c>
      <c r="S27" s="286">
        <v>19</v>
      </c>
      <c r="T27" s="286">
        <v>4</v>
      </c>
      <c r="U27" s="286">
        <v>1</v>
      </c>
      <c r="V27" s="286">
        <v>1</v>
      </c>
      <c r="W27" s="286">
        <v>0</v>
      </c>
      <c r="X27" s="276" t="s">
        <v>340</v>
      </c>
    </row>
    <row r="28" spans="1:24" s="260" customFormat="1" ht="13.5" customHeight="1">
      <c r="A28" s="277" t="s">
        <v>339</v>
      </c>
      <c r="B28" s="272">
        <f t="shared" si="1"/>
        <v>2081</v>
      </c>
      <c r="C28" s="286">
        <v>375</v>
      </c>
      <c r="D28" s="286">
        <v>300</v>
      </c>
      <c r="E28" s="286">
        <v>215</v>
      </c>
      <c r="F28" s="286">
        <v>193</v>
      </c>
      <c r="G28" s="286">
        <v>174</v>
      </c>
      <c r="H28" s="286">
        <v>112</v>
      </c>
      <c r="I28" s="286">
        <v>90</v>
      </c>
      <c r="J28" s="286">
        <v>93</v>
      </c>
      <c r="K28" s="286">
        <v>119</v>
      </c>
      <c r="L28" s="286">
        <v>116</v>
      </c>
      <c r="M28" s="326">
        <v>96</v>
      </c>
      <c r="N28" s="286">
        <v>73</v>
      </c>
      <c r="O28" s="286">
        <v>42</v>
      </c>
      <c r="P28" s="286">
        <v>26</v>
      </c>
      <c r="Q28" s="286">
        <v>17</v>
      </c>
      <c r="R28" s="286">
        <v>15</v>
      </c>
      <c r="S28" s="286">
        <v>14</v>
      </c>
      <c r="T28" s="286">
        <v>5</v>
      </c>
      <c r="U28" s="286">
        <v>5</v>
      </c>
      <c r="V28" s="286">
        <v>0</v>
      </c>
      <c r="W28" s="286">
        <v>1</v>
      </c>
      <c r="X28" s="276" t="s">
        <v>339</v>
      </c>
    </row>
    <row r="29" spans="1:24" s="260" customFormat="1" ht="13.5" customHeight="1">
      <c r="A29" s="278" t="s">
        <v>338</v>
      </c>
      <c r="B29" s="272">
        <f t="shared" si="1"/>
        <v>1335</v>
      </c>
      <c r="C29" s="286">
        <v>354</v>
      </c>
      <c r="D29" s="286">
        <v>157</v>
      </c>
      <c r="E29" s="286">
        <v>115</v>
      </c>
      <c r="F29" s="286">
        <v>129</v>
      </c>
      <c r="G29" s="286">
        <v>96</v>
      </c>
      <c r="H29" s="286">
        <v>54</v>
      </c>
      <c r="I29" s="286">
        <v>63</v>
      </c>
      <c r="J29" s="286">
        <v>63</v>
      </c>
      <c r="K29" s="286">
        <v>65</v>
      </c>
      <c r="L29" s="286">
        <v>80</v>
      </c>
      <c r="M29" s="326">
        <v>72</v>
      </c>
      <c r="N29" s="286">
        <v>34</v>
      </c>
      <c r="O29" s="286">
        <v>23</v>
      </c>
      <c r="P29" s="286">
        <v>15</v>
      </c>
      <c r="Q29" s="286">
        <v>5</v>
      </c>
      <c r="R29" s="286">
        <v>9</v>
      </c>
      <c r="S29" s="286">
        <v>1</v>
      </c>
      <c r="T29" s="286">
        <v>0</v>
      </c>
      <c r="U29" s="286">
        <v>0</v>
      </c>
      <c r="V29" s="286">
        <v>0</v>
      </c>
      <c r="W29" s="286">
        <v>0</v>
      </c>
      <c r="X29" s="279" t="s">
        <v>448</v>
      </c>
    </row>
    <row r="30" spans="1:24" s="260" customFormat="1" ht="13.5" customHeight="1">
      <c r="A30" s="278" t="s">
        <v>337</v>
      </c>
      <c r="B30" s="272">
        <f t="shared" si="1"/>
        <v>1350</v>
      </c>
      <c r="C30" s="286">
        <v>313</v>
      </c>
      <c r="D30" s="286">
        <v>175</v>
      </c>
      <c r="E30" s="286">
        <v>164</v>
      </c>
      <c r="F30" s="286">
        <v>125</v>
      </c>
      <c r="G30" s="286">
        <v>76</v>
      </c>
      <c r="H30" s="286">
        <v>75</v>
      </c>
      <c r="I30" s="286">
        <v>76</v>
      </c>
      <c r="J30" s="286">
        <v>60</v>
      </c>
      <c r="K30" s="286">
        <v>58</v>
      </c>
      <c r="L30" s="286">
        <v>87</v>
      </c>
      <c r="M30" s="326">
        <v>62</v>
      </c>
      <c r="N30" s="286">
        <v>27</v>
      </c>
      <c r="O30" s="286">
        <v>15</v>
      </c>
      <c r="P30" s="286">
        <v>11</v>
      </c>
      <c r="Q30" s="286">
        <v>7</v>
      </c>
      <c r="R30" s="286">
        <v>8</v>
      </c>
      <c r="S30" s="286">
        <v>8</v>
      </c>
      <c r="T30" s="286">
        <v>3</v>
      </c>
      <c r="U30" s="286">
        <v>0</v>
      </c>
      <c r="V30" s="286">
        <v>0</v>
      </c>
      <c r="W30" s="286">
        <v>0</v>
      </c>
      <c r="X30" s="279" t="s">
        <v>449</v>
      </c>
    </row>
    <row r="31" spans="1:24" s="260" customFormat="1" ht="13.5" customHeight="1">
      <c r="A31" s="277" t="s">
        <v>336</v>
      </c>
      <c r="B31" s="272">
        <f t="shared" si="1"/>
        <v>2191</v>
      </c>
      <c r="C31" s="286">
        <v>690</v>
      </c>
      <c r="D31" s="286">
        <v>307</v>
      </c>
      <c r="E31" s="286">
        <v>192</v>
      </c>
      <c r="F31" s="286">
        <v>180</v>
      </c>
      <c r="G31" s="286">
        <v>128</v>
      </c>
      <c r="H31" s="286">
        <v>147</v>
      </c>
      <c r="I31" s="286">
        <v>81</v>
      </c>
      <c r="J31" s="286">
        <v>94</v>
      </c>
      <c r="K31" s="286">
        <v>77</v>
      </c>
      <c r="L31" s="286">
        <v>86</v>
      </c>
      <c r="M31" s="326">
        <v>75</v>
      </c>
      <c r="N31" s="286">
        <v>42</v>
      </c>
      <c r="O31" s="286">
        <v>24</v>
      </c>
      <c r="P31" s="286">
        <v>22</v>
      </c>
      <c r="Q31" s="286">
        <v>17</v>
      </c>
      <c r="R31" s="286">
        <v>12</v>
      </c>
      <c r="S31" s="286">
        <v>8</v>
      </c>
      <c r="T31" s="286">
        <v>6</v>
      </c>
      <c r="U31" s="286">
        <v>3</v>
      </c>
      <c r="V31" s="286">
        <v>0</v>
      </c>
      <c r="W31" s="286">
        <v>0</v>
      </c>
      <c r="X31" s="276" t="s">
        <v>336</v>
      </c>
    </row>
    <row r="32" spans="1:24" s="260" customFormat="1" ht="13.5" customHeight="1">
      <c r="A32" s="277" t="s">
        <v>335</v>
      </c>
      <c r="B32" s="272">
        <f t="shared" si="1"/>
        <v>1505</v>
      </c>
      <c r="C32" s="286">
        <v>331</v>
      </c>
      <c r="D32" s="286">
        <v>199</v>
      </c>
      <c r="E32" s="286">
        <v>110</v>
      </c>
      <c r="F32" s="286">
        <v>142</v>
      </c>
      <c r="G32" s="286">
        <v>134</v>
      </c>
      <c r="H32" s="286">
        <v>96</v>
      </c>
      <c r="I32" s="286">
        <v>76</v>
      </c>
      <c r="J32" s="286">
        <v>75</v>
      </c>
      <c r="K32" s="286">
        <v>94</v>
      </c>
      <c r="L32" s="286">
        <v>82</v>
      </c>
      <c r="M32" s="326">
        <v>57</v>
      </c>
      <c r="N32" s="286">
        <v>36</v>
      </c>
      <c r="O32" s="286">
        <v>28</v>
      </c>
      <c r="P32" s="286">
        <v>20</v>
      </c>
      <c r="Q32" s="286">
        <v>13</v>
      </c>
      <c r="R32" s="286">
        <v>4</v>
      </c>
      <c r="S32" s="286">
        <v>2</v>
      </c>
      <c r="T32" s="286">
        <v>6</v>
      </c>
      <c r="U32" s="286">
        <v>0</v>
      </c>
      <c r="V32" s="286">
        <v>0</v>
      </c>
      <c r="W32" s="286">
        <v>0</v>
      </c>
      <c r="X32" s="276" t="s">
        <v>335</v>
      </c>
    </row>
    <row r="33" spans="1:24" s="260" customFormat="1" ht="13.5" customHeight="1">
      <c r="A33" s="277" t="s">
        <v>334</v>
      </c>
      <c r="B33" s="272">
        <f t="shared" si="1"/>
        <v>1154</v>
      </c>
      <c r="C33" s="286">
        <v>227</v>
      </c>
      <c r="D33" s="286">
        <v>170</v>
      </c>
      <c r="E33" s="286">
        <v>137</v>
      </c>
      <c r="F33" s="286">
        <v>115</v>
      </c>
      <c r="G33" s="286">
        <v>73</v>
      </c>
      <c r="H33" s="286">
        <v>49</v>
      </c>
      <c r="I33" s="286">
        <v>47</v>
      </c>
      <c r="J33" s="286">
        <v>72</v>
      </c>
      <c r="K33" s="286">
        <v>82</v>
      </c>
      <c r="L33" s="286">
        <v>79</v>
      </c>
      <c r="M33" s="326">
        <v>37</v>
      </c>
      <c r="N33" s="286">
        <v>29</v>
      </c>
      <c r="O33" s="286">
        <v>16</v>
      </c>
      <c r="P33" s="286">
        <v>8</v>
      </c>
      <c r="Q33" s="286">
        <v>6</v>
      </c>
      <c r="R33" s="286">
        <v>4</v>
      </c>
      <c r="S33" s="286">
        <v>2</v>
      </c>
      <c r="T33" s="286">
        <v>1</v>
      </c>
      <c r="U33" s="286">
        <v>0</v>
      </c>
      <c r="V33" s="286">
        <v>0</v>
      </c>
      <c r="W33" s="286">
        <v>0</v>
      </c>
      <c r="X33" s="276" t="s">
        <v>334</v>
      </c>
    </row>
    <row r="34" spans="1:24" s="260" customFormat="1" ht="13.5" customHeight="1">
      <c r="A34" s="277" t="s">
        <v>333</v>
      </c>
      <c r="B34" s="272">
        <f t="shared" si="1"/>
        <v>971</v>
      </c>
      <c r="C34" s="286">
        <v>159</v>
      </c>
      <c r="D34" s="286">
        <v>127</v>
      </c>
      <c r="E34" s="286">
        <v>102</v>
      </c>
      <c r="F34" s="286">
        <v>107</v>
      </c>
      <c r="G34" s="286">
        <v>69</v>
      </c>
      <c r="H34" s="286">
        <v>57</v>
      </c>
      <c r="I34" s="286">
        <v>51</v>
      </c>
      <c r="J34" s="286">
        <v>64</v>
      </c>
      <c r="K34" s="286">
        <v>44</v>
      </c>
      <c r="L34" s="286">
        <v>64</v>
      </c>
      <c r="M34" s="326">
        <v>71</v>
      </c>
      <c r="N34" s="286">
        <v>23</v>
      </c>
      <c r="O34" s="286">
        <v>11</v>
      </c>
      <c r="P34" s="286">
        <v>8</v>
      </c>
      <c r="Q34" s="286">
        <v>6</v>
      </c>
      <c r="R34" s="286">
        <v>4</v>
      </c>
      <c r="S34" s="286">
        <v>2</v>
      </c>
      <c r="T34" s="286">
        <v>1</v>
      </c>
      <c r="U34" s="286">
        <v>0</v>
      </c>
      <c r="V34" s="286">
        <v>1</v>
      </c>
      <c r="W34" s="286">
        <v>0</v>
      </c>
      <c r="X34" s="276" t="s">
        <v>333</v>
      </c>
    </row>
    <row r="35" spans="1:24" s="260" customFormat="1" ht="13.5" customHeight="1">
      <c r="A35" s="277" t="s">
        <v>332</v>
      </c>
      <c r="B35" s="272">
        <f t="shared" si="1"/>
        <v>528</v>
      </c>
      <c r="C35" s="286">
        <v>99</v>
      </c>
      <c r="D35" s="286">
        <v>105</v>
      </c>
      <c r="E35" s="286">
        <v>63</v>
      </c>
      <c r="F35" s="286">
        <v>34</v>
      </c>
      <c r="G35" s="286">
        <v>41</v>
      </c>
      <c r="H35" s="286">
        <v>40</v>
      </c>
      <c r="I35" s="286">
        <v>16</v>
      </c>
      <c r="J35" s="286">
        <v>32</v>
      </c>
      <c r="K35" s="286">
        <v>30</v>
      </c>
      <c r="L35" s="286">
        <v>24</v>
      </c>
      <c r="M35" s="326">
        <v>13</v>
      </c>
      <c r="N35" s="286">
        <v>9</v>
      </c>
      <c r="O35" s="286">
        <v>7</v>
      </c>
      <c r="P35" s="286">
        <v>5</v>
      </c>
      <c r="Q35" s="286">
        <v>3</v>
      </c>
      <c r="R35" s="286">
        <v>3</v>
      </c>
      <c r="S35" s="286">
        <v>3</v>
      </c>
      <c r="T35" s="286">
        <v>1</v>
      </c>
      <c r="U35" s="286">
        <v>0</v>
      </c>
      <c r="V35" s="286">
        <v>0</v>
      </c>
      <c r="W35" s="286">
        <v>0</v>
      </c>
      <c r="X35" s="276" t="s">
        <v>332</v>
      </c>
    </row>
    <row r="36" spans="1:24" s="260" customFormat="1" ht="13.5" customHeight="1">
      <c r="A36" s="277" t="s">
        <v>331</v>
      </c>
      <c r="B36" s="272">
        <f t="shared" si="1"/>
        <v>33</v>
      </c>
      <c r="C36" s="286">
        <v>13</v>
      </c>
      <c r="D36" s="286">
        <v>3</v>
      </c>
      <c r="E36" s="286">
        <v>5</v>
      </c>
      <c r="F36" s="286">
        <v>3</v>
      </c>
      <c r="G36" s="286">
        <v>1</v>
      </c>
      <c r="H36" s="286">
        <v>2</v>
      </c>
      <c r="I36" s="286">
        <v>4</v>
      </c>
      <c r="J36" s="286">
        <v>1</v>
      </c>
      <c r="K36" s="286">
        <v>1</v>
      </c>
      <c r="L36" s="286">
        <v>0</v>
      </c>
      <c r="M36" s="326">
        <v>0</v>
      </c>
      <c r="N36" s="286">
        <v>0</v>
      </c>
      <c r="O36" s="286">
        <v>0</v>
      </c>
      <c r="P36" s="286">
        <v>0</v>
      </c>
      <c r="Q36" s="286">
        <v>0</v>
      </c>
      <c r="R36" s="286">
        <v>0</v>
      </c>
      <c r="S36" s="286">
        <v>0</v>
      </c>
      <c r="T36" s="286">
        <v>0</v>
      </c>
      <c r="U36" s="286">
        <v>0</v>
      </c>
      <c r="V36" s="286">
        <v>0</v>
      </c>
      <c r="W36" s="286">
        <v>0</v>
      </c>
      <c r="X36" s="276" t="s">
        <v>331</v>
      </c>
    </row>
    <row r="37" spans="1:24" s="260" customFormat="1" ht="13.5" customHeight="1">
      <c r="A37" s="277" t="s">
        <v>330</v>
      </c>
      <c r="B37" s="272">
        <f t="shared" si="1"/>
        <v>661</v>
      </c>
      <c r="C37" s="286">
        <v>108</v>
      </c>
      <c r="D37" s="286">
        <v>94</v>
      </c>
      <c r="E37" s="286">
        <v>62</v>
      </c>
      <c r="F37" s="286">
        <v>69</v>
      </c>
      <c r="G37" s="286">
        <v>39</v>
      </c>
      <c r="H37" s="286">
        <v>29</v>
      </c>
      <c r="I37" s="286">
        <v>47</v>
      </c>
      <c r="J37" s="286">
        <v>36</v>
      </c>
      <c r="K37" s="286">
        <v>36</v>
      </c>
      <c r="L37" s="286">
        <v>60</v>
      </c>
      <c r="M37" s="326">
        <v>34</v>
      </c>
      <c r="N37" s="286">
        <v>13</v>
      </c>
      <c r="O37" s="286">
        <v>12</v>
      </c>
      <c r="P37" s="286">
        <v>9</v>
      </c>
      <c r="Q37" s="286">
        <v>7</v>
      </c>
      <c r="R37" s="286">
        <v>4</v>
      </c>
      <c r="S37" s="286">
        <v>1</v>
      </c>
      <c r="T37" s="286">
        <v>0</v>
      </c>
      <c r="U37" s="286">
        <v>0</v>
      </c>
      <c r="V37" s="286">
        <v>1</v>
      </c>
      <c r="W37" s="286">
        <v>0</v>
      </c>
      <c r="X37" s="276" t="s">
        <v>330</v>
      </c>
    </row>
    <row r="38" spans="1:24" s="260" customFormat="1" ht="13.5" customHeight="1">
      <c r="A38" s="277" t="s">
        <v>329</v>
      </c>
      <c r="B38" s="272">
        <f t="shared" si="1"/>
        <v>984</v>
      </c>
      <c r="C38" s="286">
        <v>88</v>
      </c>
      <c r="D38" s="286">
        <v>85</v>
      </c>
      <c r="E38" s="286">
        <v>78</v>
      </c>
      <c r="F38" s="286">
        <v>112</v>
      </c>
      <c r="G38" s="286">
        <v>77</v>
      </c>
      <c r="H38" s="286">
        <v>43</v>
      </c>
      <c r="I38" s="286">
        <v>49</v>
      </c>
      <c r="J38" s="286">
        <v>139</v>
      </c>
      <c r="K38" s="286">
        <v>102</v>
      </c>
      <c r="L38" s="286">
        <v>99</v>
      </c>
      <c r="M38" s="326">
        <v>55</v>
      </c>
      <c r="N38" s="286">
        <v>22</v>
      </c>
      <c r="O38" s="286">
        <v>18</v>
      </c>
      <c r="P38" s="286">
        <v>6</v>
      </c>
      <c r="Q38" s="286">
        <v>7</v>
      </c>
      <c r="R38" s="286">
        <v>3</v>
      </c>
      <c r="S38" s="286">
        <v>0</v>
      </c>
      <c r="T38" s="286">
        <v>1</v>
      </c>
      <c r="U38" s="286">
        <v>0</v>
      </c>
      <c r="V38" s="286">
        <v>0</v>
      </c>
      <c r="W38" s="286">
        <v>0</v>
      </c>
      <c r="X38" s="276" t="s">
        <v>329</v>
      </c>
    </row>
    <row r="39" spans="1:24" s="260" customFormat="1" ht="13.5" customHeight="1">
      <c r="A39" s="277" t="s">
        <v>328</v>
      </c>
      <c r="B39" s="272">
        <f t="shared" si="1"/>
        <v>954</v>
      </c>
      <c r="C39" s="286">
        <v>117</v>
      </c>
      <c r="D39" s="286">
        <v>256</v>
      </c>
      <c r="E39" s="286">
        <v>75</v>
      </c>
      <c r="F39" s="286">
        <v>66</v>
      </c>
      <c r="G39" s="286">
        <v>50</v>
      </c>
      <c r="H39" s="286">
        <v>41</v>
      </c>
      <c r="I39" s="286">
        <v>42</v>
      </c>
      <c r="J39" s="286">
        <v>56</v>
      </c>
      <c r="K39" s="286">
        <v>62</v>
      </c>
      <c r="L39" s="286">
        <v>88</v>
      </c>
      <c r="M39" s="326">
        <v>43</v>
      </c>
      <c r="N39" s="286">
        <v>27</v>
      </c>
      <c r="O39" s="286">
        <v>8</v>
      </c>
      <c r="P39" s="286">
        <v>6</v>
      </c>
      <c r="Q39" s="286">
        <v>6</v>
      </c>
      <c r="R39" s="286">
        <v>5</v>
      </c>
      <c r="S39" s="286">
        <v>3</v>
      </c>
      <c r="T39" s="286">
        <v>1</v>
      </c>
      <c r="U39" s="286">
        <v>0</v>
      </c>
      <c r="V39" s="286">
        <v>1</v>
      </c>
      <c r="W39" s="286">
        <v>1</v>
      </c>
      <c r="X39" s="276" t="s">
        <v>328</v>
      </c>
    </row>
    <row r="40" spans="1:24" s="260" customFormat="1" ht="13.5" customHeight="1">
      <c r="A40" s="277" t="s">
        <v>327</v>
      </c>
      <c r="B40" s="272">
        <f t="shared" si="1"/>
        <v>3455</v>
      </c>
      <c r="C40" s="286">
        <v>848</v>
      </c>
      <c r="D40" s="286">
        <v>615</v>
      </c>
      <c r="E40" s="286">
        <v>324</v>
      </c>
      <c r="F40" s="286">
        <v>263</v>
      </c>
      <c r="G40" s="286">
        <v>172</v>
      </c>
      <c r="H40" s="286">
        <v>150</v>
      </c>
      <c r="I40" s="286">
        <v>147</v>
      </c>
      <c r="J40" s="286">
        <v>151</v>
      </c>
      <c r="K40" s="286">
        <v>143</v>
      </c>
      <c r="L40" s="286">
        <v>133</v>
      </c>
      <c r="M40" s="326">
        <v>130</v>
      </c>
      <c r="N40" s="286">
        <v>113</v>
      </c>
      <c r="O40" s="286">
        <v>84</v>
      </c>
      <c r="P40" s="286">
        <v>78</v>
      </c>
      <c r="Q40" s="286">
        <v>52</v>
      </c>
      <c r="R40" s="286">
        <v>22</v>
      </c>
      <c r="S40" s="286">
        <v>17</v>
      </c>
      <c r="T40" s="286">
        <v>7</v>
      </c>
      <c r="U40" s="286">
        <v>5</v>
      </c>
      <c r="V40" s="286">
        <v>1</v>
      </c>
      <c r="W40" s="286">
        <v>0</v>
      </c>
      <c r="X40" s="276" t="s">
        <v>327</v>
      </c>
    </row>
    <row r="41" spans="1:24" s="260" customFormat="1" ht="13.5" customHeight="1">
      <c r="A41" s="277" t="s">
        <v>326</v>
      </c>
      <c r="B41" s="272">
        <f t="shared" si="1"/>
        <v>3349</v>
      </c>
      <c r="C41" s="286">
        <v>851</v>
      </c>
      <c r="D41" s="286">
        <v>456</v>
      </c>
      <c r="E41" s="286">
        <v>286</v>
      </c>
      <c r="F41" s="286">
        <v>231</v>
      </c>
      <c r="G41" s="286">
        <v>214</v>
      </c>
      <c r="H41" s="286">
        <v>197</v>
      </c>
      <c r="I41" s="286">
        <v>155</v>
      </c>
      <c r="J41" s="286">
        <v>177</v>
      </c>
      <c r="K41" s="286">
        <v>131</v>
      </c>
      <c r="L41" s="286">
        <v>147</v>
      </c>
      <c r="M41" s="326">
        <v>137</v>
      </c>
      <c r="N41" s="286">
        <v>109</v>
      </c>
      <c r="O41" s="286">
        <v>91</v>
      </c>
      <c r="P41" s="286">
        <v>64</v>
      </c>
      <c r="Q41" s="286">
        <v>37</v>
      </c>
      <c r="R41" s="286">
        <v>26</v>
      </c>
      <c r="S41" s="286">
        <v>21</v>
      </c>
      <c r="T41" s="286">
        <v>13</v>
      </c>
      <c r="U41" s="286">
        <v>6</v>
      </c>
      <c r="V41" s="286">
        <v>0</v>
      </c>
      <c r="W41" s="286">
        <v>0</v>
      </c>
      <c r="X41" s="276" t="s">
        <v>326</v>
      </c>
    </row>
    <row r="42" spans="1:24" s="260" customFormat="1" ht="13.5" customHeight="1">
      <c r="A42" s="277" t="s">
        <v>325</v>
      </c>
      <c r="B42" s="272">
        <f t="shared" si="1"/>
        <v>5066</v>
      </c>
      <c r="C42" s="286">
        <v>1282</v>
      </c>
      <c r="D42" s="286">
        <v>678</v>
      </c>
      <c r="E42" s="286">
        <v>407</v>
      </c>
      <c r="F42" s="286">
        <v>389</v>
      </c>
      <c r="G42" s="286">
        <v>401</v>
      </c>
      <c r="H42" s="286">
        <v>311</v>
      </c>
      <c r="I42" s="286">
        <v>228</v>
      </c>
      <c r="J42" s="286">
        <v>249</v>
      </c>
      <c r="K42" s="286">
        <v>211</v>
      </c>
      <c r="L42" s="286">
        <v>239</v>
      </c>
      <c r="M42" s="326">
        <v>229</v>
      </c>
      <c r="N42" s="286">
        <v>158</v>
      </c>
      <c r="O42" s="286">
        <v>117</v>
      </c>
      <c r="P42" s="286">
        <v>56</v>
      </c>
      <c r="Q42" s="286">
        <v>51</v>
      </c>
      <c r="R42" s="286">
        <v>28</v>
      </c>
      <c r="S42" s="286">
        <v>18</v>
      </c>
      <c r="T42" s="286">
        <v>11</v>
      </c>
      <c r="U42" s="286">
        <v>3</v>
      </c>
      <c r="V42" s="286">
        <v>0</v>
      </c>
      <c r="W42" s="286">
        <v>0</v>
      </c>
      <c r="X42" s="276" t="s">
        <v>325</v>
      </c>
    </row>
    <row r="43" spans="1:24" s="260" customFormat="1" ht="13.5" customHeight="1">
      <c r="A43" s="277" t="s">
        <v>324</v>
      </c>
      <c r="B43" s="272">
        <f t="shared" si="1"/>
        <v>1929</v>
      </c>
      <c r="C43" s="286">
        <v>313</v>
      </c>
      <c r="D43" s="286">
        <v>252</v>
      </c>
      <c r="E43" s="286">
        <v>221</v>
      </c>
      <c r="F43" s="286">
        <v>143</v>
      </c>
      <c r="G43" s="286">
        <v>120</v>
      </c>
      <c r="H43" s="286">
        <v>117</v>
      </c>
      <c r="I43" s="286">
        <v>95</v>
      </c>
      <c r="J43" s="286">
        <v>98</v>
      </c>
      <c r="K43" s="286">
        <v>102</v>
      </c>
      <c r="L43" s="286">
        <v>110</v>
      </c>
      <c r="M43" s="326">
        <v>80</v>
      </c>
      <c r="N43" s="286">
        <v>70</v>
      </c>
      <c r="O43" s="286">
        <v>72</v>
      </c>
      <c r="P43" s="286">
        <v>49</v>
      </c>
      <c r="Q43" s="286">
        <v>41</v>
      </c>
      <c r="R43" s="286">
        <v>25</v>
      </c>
      <c r="S43" s="286">
        <v>11</v>
      </c>
      <c r="T43" s="286">
        <v>7</v>
      </c>
      <c r="U43" s="286">
        <v>3</v>
      </c>
      <c r="V43" s="286">
        <v>0</v>
      </c>
      <c r="W43" s="286">
        <v>0</v>
      </c>
      <c r="X43" s="276" t="s">
        <v>324</v>
      </c>
    </row>
    <row r="44" spans="1:24" s="260" customFormat="1" ht="13.5" customHeight="1">
      <c r="A44" s="277" t="s">
        <v>323</v>
      </c>
      <c r="B44" s="272">
        <f t="shared" si="1"/>
        <v>2286</v>
      </c>
      <c r="C44" s="286">
        <v>425</v>
      </c>
      <c r="D44" s="286">
        <v>325</v>
      </c>
      <c r="E44" s="286">
        <v>220</v>
      </c>
      <c r="F44" s="286">
        <v>197</v>
      </c>
      <c r="G44" s="286">
        <v>198</v>
      </c>
      <c r="H44" s="286">
        <v>130</v>
      </c>
      <c r="I44" s="286">
        <v>116</v>
      </c>
      <c r="J44" s="286">
        <v>105</v>
      </c>
      <c r="K44" s="286">
        <v>96</v>
      </c>
      <c r="L44" s="286">
        <v>87</v>
      </c>
      <c r="M44" s="326">
        <v>87</v>
      </c>
      <c r="N44" s="286">
        <v>80</v>
      </c>
      <c r="O44" s="286">
        <v>83</v>
      </c>
      <c r="P44" s="286">
        <v>51</v>
      </c>
      <c r="Q44" s="286">
        <v>26</v>
      </c>
      <c r="R44" s="286">
        <v>28</v>
      </c>
      <c r="S44" s="286">
        <v>15</v>
      </c>
      <c r="T44" s="286">
        <v>15</v>
      </c>
      <c r="U44" s="286">
        <v>2</v>
      </c>
      <c r="V44" s="286">
        <v>0</v>
      </c>
      <c r="W44" s="286">
        <v>0</v>
      </c>
      <c r="X44" s="276" t="s">
        <v>323</v>
      </c>
    </row>
    <row r="45" spans="1:24" s="260" customFormat="1" ht="13.5" customHeight="1">
      <c r="A45" s="277" t="s">
        <v>322</v>
      </c>
      <c r="B45" s="272">
        <f t="shared" si="1"/>
        <v>2296</v>
      </c>
      <c r="C45" s="286">
        <v>387</v>
      </c>
      <c r="D45" s="286">
        <v>297</v>
      </c>
      <c r="E45" s="286">
        <v>187</v>
      </c>
      <c r="F45" s="286">
        <v>162</v>
      </c>
      <c r="G45" s="286">
        <v>142</v>
      </c>
      <c r="H45" s="286">
        <v>136</v>
      </c>
      <c r="I45" s="286">
        <v>108</v>
      </c>
      <c r="J45" s="286">
        <v>124</v>
      </c>
      <c r="K45" s="286">
        <v>111</v>
      </c>
      <c r="L45" s="286">
        <v>116</v>
      </c>
      <c r="M45" s="326">
        <v>107</v>
      </c>
      <c r="N45" s="286">
        <v>125</v>
      </c>
      <c r="O45" s="286">
        <v>94</v>
      </c>
      <c r="P45" s="286">
        <v>90</v>
      </c>
      <c r="Q45" s="286">
        <v>38</v>
      </c>
      <c r="R45" s="286">
        <v>24</v>
      </c>
      <c r="S45" s="286">
        <v>29</v>
      </c>
      <c r="T45" s="286">
        <v>11</v>
      </c>
      <c r="U45" s="286">
        <v>5</v>
      </c>
      <c r="V45" s="286">
        <v>3</v>
      </c>
      <c r="W45" s="286">
        <v>0</v>
      </c>
      <c r="X45" s="276" t="s">
        <v>322</v>
      </c>
    </row>
    <row r="46" spans="1:24" s="260" customFormat="1" ht="13.5" customHeight="1">
      <c r="A46" s="277" t="s">
        <v>321</v>
      </c>
      <c r="B46" s="272">
        <f t="shared" si="1"/>
        <v>2360</v>
      </c>
      <c r="C46" s="286">
        <v>372</v>
      </c>
      <c r="D46" s="286">
        <v>341</v>
      </c>
      <c r="E46" s="286">
        <v>213</v>
      </c>
      <c r="F46" s="286">
        <v>176</v>
      </c>
      <c r="G46" s="286">
        <v>163</v>
      </c>
      <c r="H46" s="286">
        <v>128</v>
      </c>
      <c r="I46" s="286">
        <v>119</v>
      </c>
      <c r="J46" s="286">
        <v>112</v>
      </c>
      <c r="K46" s="286">
        <v>102</v>
      </c>
      <c r="L46" s="286">
        <v>141</v>
      </c>
      <c r="M46" s="326">
        <v>136</v>
      </c>
      <c r="N46" s="286">
        <v>96</v>
      </c>
      <c r="O46" s="286">
        <v>87</v>
      </c>
      <c r="P46" s="286">
        <v>72</v>
      </c>
      <c r="Q46" s="286">
        <v>39</v>
      </c>
      <c r="R46" s="286">
        <v>27</v>
      </c>
      <c r="S46" s="286">
        <v>20</v>
      </c>
      <c r="T46" s="286">
        <v>11</v>
      </c>
      <c r="U46" s="286">
        <v>4</v>
      </c>
      <c r="V46" s="286">
        <v>1</v>
      </c>
      <c r="W46" s="286">
        <v>0</v>
      </c>
      <c r="X46" s="276" t="s">
        <v>321</v>
      </c>
    </row>
    <row r="47" spans="1:24" s="260" customFormat="1" ht="13.5" customHeight="1">
      <c r="A47" s="277" t="s">
        <v>320</v>
      </c>
      <c r="B47" s="272">
        <f t="shared" si="1"/>
        <v>3871</v>
      </c>
      <c r="C47" s="286">
        <v>680</v>
      </c>
      <c r="D47" s="286">
        <v>835</v>
      </c>
      <c r="E47" s="286">
        <v>309</v>
      </c>
      <c r="F47" s="286">
        <v>309</v>
      </c>
      <c r="G47" s="286">
        <v>271</v>
      </c>
      <c r="H47" s="286">
        <v>238</v>
      </c>
      <c r="I47" s="286">
        <v>194</v>
      </c>
      <c r="J47" s="286">
        <v>194</v>
      </c>
      <c r="K47" s="286">
        <v>179</v>
      </c>
      <c r="L47" s="286">
        <v>170</v>
      </c>
      <c r="M47" s="326">
        <v>130</v>
      </c>
      <c r="N47" s="286">
        <v>124</v>
      </c>
      <c r="O47" s="286">
        <v>89</v>
      </c>
      <c r="P47" s="286">
        <v>67</v>
      </c>
      <c r="Q47" s="286">
        <v>36</v>
      </c>
      <c r="R47" s="286">
        <v>16</v>
      </c>
      <c r="S47" s="286">
        <v>22</v>
      </c>
      <c r="T47" s="286">
        <v>7</v>
      </c>
      <c r="U47" s="286">
        <v>0</v>
      </c>
      <c r="V47" s="286">
        <v>1</v>
      </c>
      <c r="W47" s="286">
        <v>0</v>
      </c>
      <c r="X47" s="276" t="s">
        <v>320</v>
      </c>
    </row>
    <row r="48" spans="1:24" s="260" customFormat="1" ht="13.5" customHeight="1">
      <c r="A48" s="277" t="s">
        <v>319</v>
      </c>
      <c r="B48" s="272">
        <f t="shared" si="1"/>
        <v>3563</v>
      </c>
      <c r="C48" s="286">
        <v>564</v>
      </c>
      <c r="D48" s="286">
        <v>385</v>
      </c>
      <c r="E48" s="286">
        <v>294</v>
      </c>
      <c r="F48" s="286">
        <v>485</v>
      </c>
      <c r="G48" s="286">
        <v>351</v>
      </c>
      <c r="H48" s="286">
        <v>228</v>
      </c>
      <c r="I48" s="286">
        <v>220</v>
      </c>
      <c r="J48" s="286">
        <v>166</v>
      </c>
      <c r="K48" s="286">
        <v>165</v>
      </c>
      <c r="L48" s="286">
        <v>181</v>
      </c>
      <c r="M48" s="326">
        <v>118</v>
      </c>
      <c r="N48" s="286">
        <v>105</v>
      </c>
      <c r="O48" s="286">
        <v>91</v>
      </c>
      <c r="P48" s="286">
        <v>93</v>
      </c>
      <c r="Q48" s="286">
        <v>61</v>
      </c>
      <c r="R48" s="286">
        <v>20</v>
      </c>
      <c r="S48" s="286">
        <v>20</v>
      </c>
      <c r="T48" s="286">
        <v>11</v>
      </c>
      <c r="U48" s="286">
        <v>5</v>
      </c>
      <c r="V48" s="286">
        <v>0</v>
      </c>
      <c r="W48" s="286">
        <v>0</v>
      </c>
      <c r="X48" s="276" t="s">
        <v>319</v>
      </c>
    </row>
    <row r="49" spans="1:24" s="260" customFormat="1" ht="13.5" customHeight="1">
      <c r="A49" s="277" t="s">
        <v>318</v>
      </c>
      <c r="B49" s="272">
        <f t="shared" si="1"/>
        <v>4984</v>
      </c>
      <c r="C49" s="286">
        <v>884</v>
      </c>
      <c r="D49" s="286">
        <v>654</v>
      </c>
      <c r="E49" s="286">
        <v>753</v>
      </c>
      <c r="F49" s="286">
        <v>491</v>
      </c>
      <c r="G49" s="286">
        <v>368</v>
      </c>
      <c r="H49" s="286">
        <v>296</v>
      </c>
      <c r="I49" s="286">
        <v>230</v>
      </c>
      <c r="J49" s="286">
        <v>315</v>
      </c>
      <c r="K49" s="286">
        <v>244</v>
      </c>
      <c r="L49" s="286">
        <v>189</v>
      </c>
      <c r="M49" s="326">
        <v>158</v>
      </c>
      <c r="N49" s="286">
        <v>121</v>
      </c>
      <c r="O49" s="286">
        <v>92</v>
      </c>
      <c r="P49" s="286">
        <v>63</v>
      </c>
      <c r="Q49" s="286">
        <v>49</v>
      </c>
      <c r="R49" s="286">
        <v>33</v>
      </c>
      <c r="S49" s="286">
        <v>30</v>
      </c>
      <c r="T49" s="286">
        <v>7</v>
      </c>
      <c r="U49" s="286">
        <v>6</v>
      </c>
      <c r="V49" s="286">
        <v>0</v>
      </c>
      <c r="W49" s="286">
        <v>1</v>
      </c>
      <c r="X49" s="276" t="s">
        <v>318</v>
      </c>
    </row>
    <row r="50" spans="1:24" s="260" customFormat="1" ht="13.5" customHeight="1">
      <c r="A50" s="277" t="s">
        <v>317</v>
      </c>
      <c r="B50" s="272">
        <f t="shared" si="1"/>
        <v>3764</v>
      </c>
      <c r="C50" s="286">
        <v>574</v>
      </c>
      <c r="D50" s="286">
        <v>1496</v>
      </c>
      <c r="E50" s="286">
        <v>290</v>
      </c>
      <c r="F50" s="286">
        <v>203</v>
      </c>
      <c r="G50" s="286">
        <v>134</v>
      </c>
      <c r="H50" s="286">
        <v>101</v>
      </c>
      <c r="I50" s="286">
        <v>179</v>
      </c>
      <c r="J50" s="286">
        <v>213</v>
      </c>
      <c r="K50" s="286">
        <v>105</v>
      </c>
      <c r="L50" s="286">
        <v>109</v>
      </c>
      <c r="M50" s="326">
        <v>124</v>
      </c>
      <c r="N50" s="286">
        <v>77</v>
      </c>
      <c r="O50" s="286">
        <v>55</v>
      </c>
      <c r="P50" s="286">
        <v>44</v>
      </c>
      <c r="Q50" s="286">
        <v>22</v>
      </c>
      <c r="R50" s="286">
        <v>14</v>
      </c>
      <c r="S50" s="286">
        <v>12</v>
      </c>
      <c r="T50" s="286">
        <v>6</v>
      </c>
      <c r="U50" s="286">
        <v>6</v>
      </c>
      <c r="V50" s="286">
        <v>0</v>
      </c>
      <c r="W50" s="286">
        <v>0</v>
      </c>
      <c r="X50" s="276" t="s">
        <v>317</v>
      </c>
    </row>
    <row r="51" spans="1:24" s="260" customFormat="1" ht="13.5" customHeight="1">
      <c r="A51" s="277" t="s">
        <v>316</v>
      </c>
      <c r="B51" s="272">
        <f t="shared" si="1"/>
        <v>6993</v>
      </c>
      <c r="C51" s="286">
        <v>1677</v>
      </c>
      <c r="D51" s="286">
        <v>1124</v>
      </c>
      <c r="E51" s="286">
        <v>556</v>
      </c>
      <c r="F51" s="286">
        <v>490</v>
      </c>
      <c r="G51" s="286">
        <v>445</v>
      </c>
      <c r="H51" s="286">
        <v>355</v>
      </c>
      <c r="I51" s="286">
        <v>343</v>
      </c>
      <c r="J51" s="286">
        <v>273</v>
      </c>
      <c r="K51" s="286">
        <v>320</v>
      </c>
      <c r="L51" s="286">
        <v>363</v>
      </c>
      <c r="M51" s="326">
        <v>348</v>
      </c>
      <c r="N51" s="286">
        <v>263</v>
      </c>
      <c r="O51" s="286">
        <v>156</v>
      </c>
      <c r="P51" s="286">
        <v>93</v>
      </c>
      <c r="Q51" s="286">
        <v>65</v>
      </c>
      <c r="R51" s="286">
        <v>52</v>
      </c>
      <c r="S51" s="286">
        <v>34</v>
      </c>
      <c r="T51" s="286">
        <v>22</v>
      </c>
      <c r="U51" s="286">
        <v>10</v>
      </c>
      <c r="V51" s="286">
        <v>4</v>
      </c>
      <c r="W51" s="286">
        <v>0</v>
      </c>
      <c r="X51" s="276" t="s">
        <v>316</v>
      </c>
    </row>
    <row r="52" spans="1:24" s="260" customFormat="1" ht="13.5" customHeight="1">
      <c r="A52" s="277" t="s">
        <v>315</v>
      </c>
      <c r="B52" s="272">
        <f t="shared" si="1"/>
        <v>5043</v>
      </c>
      <c r="C52" s="286">
        <v>1424</v>
      </c>
      <c r="D52" s="286">
        <v>702</v>
      </c>
      <c r="E52" s="286">
        <v>421</v>
      </c>
      <c r="F52" s="286">
        <v>347</v>
      </c>
      <c r="G52" s="286">
        <v>331</v>
      </c>
      <c r="H52" s="286">
        <v>305</v>
      </c>
      <c r="I52" s="286">
        <v>279</v>
      </c>
      <c r="J52" s="286">
        <v>207</v>
      </c>
      <c r="K52" s="286">
        <v>198</v>
      </c>
      <c r="L52" s="286">
        <v>236</v>
      </c>
      <c r="M52" s="326">
        <v>252</v>
      </c>
      <c r="N52" s="286">
        <v>106</v>
      </c>
      <c r="O52" s="286">
        <v>106</v>
      </c>
      <c r="P52" s="286">
        <v>46</v>
      </c>
      <c r="Q52" s="286">
        <v>38</v>
      </c>
      <c r="R52" s="286">
        <v>21</v>
      </c>
      <c r="S52" s="286">
        <v>11</v>
      </c>
      <c r="T52" s="286">
        <v>8</v>
      </c>
      <c r="U52" s="286">
        <v>5</v>
      </c>
      <c r="V52" s="286">
        <v>0</v>
      </c>
      <c r="W52" s="286">
        <v>0</v>
      </c>
      <c r="X52" s="276" t="s">
        <v>315</v>
      </c>
    </row>
    <row r="53" spans="1:24" s="260" customFormat="1" ht="13.5" customHeight="1">
      <c r="A53" s="277" t="s">
        <v>314</v>
      </c>
      <c r="B53" s="272">
        <f t="shared" si="1"/>
        <v>3519</v>
      </c>
      <c r="C53" s="286">
        <v>592</v>
      </c>
      <c r="D53" s="286">
        <v>388</v>
      </c>
      <c r="E53" s="286">
        <v>293</v>
      </c>
      <c r="F53" s="286">
        <v>304</v>
      </c>
      <c r="G53" s="286">
        <v>262</v>
      </c>
      <c r="H53" s="286">
        <v>205</v>
      </c>
      <c r="I53" s="286">
        <v>212</v>
      </c>
      <c r="J53" s="286">
        <v>304</v>
      </c>
      <c r="K53" s="286">
        <v>187</v>
      </c>
      <c r="L53" s="286">
        <v>220</v>
      </c>
      <c r="M53" s="326">
        <v>234</v>
      </c>
      <c r="N53" s="286">
        <v>139</v>
      </c>
      <c r="O53" s="286">
        <v>66</v>
      </c>
      <c r="P53" s="286">
        <v>41</v>
      </c>
      <c r="Q53" s="286">
        <v>28</v>
      </c>
      <c r="R53" s="286">
        <v>23</v>
      </c>
      <c r="S53" s="286">
        <v>16</v>
      </c>
      <c r="T53" s="286">
        <v>3</v>
      </c>
      <c r="U53" s="286">
        <v>2</v>
      </c>
      <c r="V53" s="286">
        <v>0</v>
      </c>
      <c r="W53" s="286">
        <v>0</v>
      </c>
      <c r="X53" s="276" t="s">
        <v>314</v>
      </c>
    </row>
    <row r="54" spans="1:24" s="260" customFormat="1" ht="13.5" customHeight="1">
      <c r="A54" s="277" t="s">
        <v>313</v>
      </c>
      <c r="B54" s="272">
        <f t="shared" si="1"/>
        <v>4896</v>
      </c>
      <c r="C54" s="286">
        <v>1304</v>
      </c>
      <c r="D54" s="286">
        <v>600</v>
      </c>
      <c r="E54" s="286">
        <v>477</v>
      </c>
      <c r="F54" s="286">
        <v>448</v>
      </c>
      <c r="G54" s="286">
        <v>349</v>
      </c>
      <c r="H54" s="286">
        <v>304</v>
      </c>
      <c r="I54" s="286">
        <v>274</v>
      </c>
      <c r="J54" s="286">
        <v>327</v>
      </c>
      <c r="K54" s="286">
        <v>238</v>
      </c>
      <c r="L54" s="286">
        <v>181</v>
      </c>
      <c r="M54" s="326">
        <v>123</v>
      </c>
      <c r="N54" s="286">
        <v>95</v>
      </c>
      <c r="O54" s="286">
        <v>72</v>
      </c>
      <c r="P54" s="286">
        <v>41</v>
      </c>
      <c r="Q54" s="286">
        <v>32</v>
      </c>
      <c r="R54" s="286">
        <v>14</v>
      </c>
      <c r="S54" s="286">
        <v>9</v>
      </c>
      <c r="T54" s="286">
        <v>7</v>
      </c>
      <c r="U54" s="286">
        <v>1</v>
      </c>
      <c r="V54" s="286">
        <v>0</v>
      </c>
      <c r="W54" s="286">
        <v>0</v>
      </c>
      <c r="X54" s="276" t="s">
        <v>313</v>
      </c>
    </row>
    <row r="55" spans="1:24" s="260" customFormat="1" ht="13.5" customHeight="1">
      <c r="A55" s="277" t="s">
        <v>312</v>
      </c>
      <c r="B55" s="272">
        <f t="shared" si="1"/>
        <v>2230</v>
      </c>
      <c r="C55" s="286">
        <v>240</v>
      </c>
      <c r="D55" s="286">
        <v>244</v>
      </c>
      <c r="E55" s="286">
        <v>226</v>
      </c>
      <c r="F55" s="286">
        <v>210</v>
      </c>
      <c r="G55" s="286">
        <v>199</v>
      </c>
      <c r="H55" s="286">
        <v>210</v>
      </c>
      <c r="I55" s="286">
        <v>166</v>
      </c>
      <c r="J55" s="286">
        <v>249</v>
      </c>
      <c r="K55" s="286">
        <v>221</v>
      </c>
      <c r="L55" s="286">
        <v>94</v>
      </c>
      <c r="M55" s="326">
        <v>62</v>
      </c>
      <c r="N55" s="286">
        <v>51</v>
      </c>
      <c r="O55" s="286">
        <v>14</v>
      </c>
      <c r="P55" s="286">
        <v>20</v>
      </c>
      <c r="Q55" s="286">
        <v>15</v>
      </c>
      <c r="R55" s="286">
        <v>4</v>
      </c>
      <c r="S55" s="286">
        <v>3</v>
      </c>
      <c r="T55" s="286">
        <v>2</v>
      </c>
      <c r="U55" s="286">
        <v>0</v>
      </c>
      <c r="V55" s="286">
        <v>0</v>
      </c>
      <c r="W55" s="286">
        <v>0</v>
      </c>
      <c r="X55" s="276" t="s">
        <v>312</v>
      </c>
    </row>
    <row r="56" spans="1:24" s="260" customFormat="1" ht="13.5" customHeight="1">
      <c r="A56" s="277" t="s">
        <v>311</v>
      </c>
      <c r="B56" s="272">
        <f t="shared" si="1"/>
        <v>4010</v>
      </c>
      <c r="C56" s="286">
        <v>642</v>
      </c>
      <c r="D56" s="286">
        <v>562</v>
      </c>
      <c r="E56" s="286">
        <v>613</v>
      </c>
      <c r="F56" s="286">
        <v>441</v>
      </c>
      <c r="G56" s="286">
        <v>364</v>
      </c>
      <c r="H56" s="286">
        <v>346</v>
      </c>
      <c r="I56" s="286">
        <v>205</v>
      </c>
      <c r="J56" s="286">
        <v>181</v>
      </c>
      <c r="K56" s="286">
        <v>227</v>
      </c>
      <c r="L56" s="286">
        <v>166</v>
      </c>
      <c r="M56" s="326">
        <v>137</v>
      </c>
      <c r="N56" s="286">
        <v>43</v>
      </c>
      <c r="O56" s="286">
        <v>27</v>
      </c>
      <c r="P56" s="286">
        <v>22</v>
      </c>
      <c r="Q56" s="286">
        <v>18</v>
      </c>
      <c r="R56" s="286">
        <v>6</v>
      </c>
      <c r="S56" s="286">
        <v>4</v>
      </c>
      <c r="T56" s="286">
        <v>4</v>
      </c>
      <c r="U56" s="286">
        <v>1</v>
      </c>
      <c r="V56" s="286">
        <v>1</v>
      </c>
      <c r="W56" s="286">
        <v>0</v>
      </c>
      <c r="X56" s="276" t="s">
        <v>311</v>
      </c>
    </row>
    <row r="57" spans="1:24" s="260" customFormat="1" ht="13.5" customHeight="1">
      <c r="A57" s="277" t="s">
        <v>310</v>
      </c>
      <c r="B57" s="272">
        <f t="shared" si="1"/>
        <v>1834</v>
      </c>
      <c r="C57" s="286">
        <v>419</v>
      </c>
      <c r="D57" s="286">
        <v>282</v>
      </c>
      <c r="E57" s="286">
        <v>205</v>
      </c>
      <c r="F57" s="286">
        <v>166</v>
      </c>
      <c r="G57" s="286">
        <v>241</v>
      </c>
      <c r="H57" s="286">
        <v>102</v>
      </c>
      <c r="I57" s="286">
        <v>86</v>
      </c>
      <c r="J57" s="286">
        <v>76</v>
      </c>
      <c r="K57" s="286">
        <v>91</v>
      </c>
      <c r="L57" s="286">
        <v>68</v>
      </c>
      <c r="M57" s="326">
        <v>48</v>
      </c>
      <c r="N57" s="286">
        <v>20</v>
      </c>
      <c r="O57" s="286">
        <v>13</v>
      </c>
      <c r="P57" s="286">
        <v>12</v>
      </c>
      <c r="Q57" s="286">
        <v>1</v>
      </c>
      <c r="R57" s="286">
        <v>2</v>
      </c>
      <c r="S57" s="286">
        <v>1</v>
      </c>
      <c r="T57" s="286">
        <v>1</v>
      </c>
      <c r="U57" s="286">
        <v>0</v>
      </c>
      <c r="V57" s="286">
        <v>0</v>
      </c>
      <c r="W57" s="286">
        <v>0</v>
      </c>
      <c r="X57" s="276" t="s">
        <v>310</v>
      </c>
    </row>
    <row r="58" spans="1:24" s="260" customFormat="1" ht="13.5" customHeight="1">
      <c r="A58" s="280" t="s">
        <v>309</v>
      </c>
      <c r="B58" s="327">
        <f t="shared" si="1"/>
        <v>3789</v>
      </c>
      <c r="C58" s="328">
        <v>656</v>
      </c>
      <c r="D58" s="328">
        <v>498</v>
      </c>
      <c r="E58" s="328">
        <v>416</v>
      </c>
      <c r="F58" s="328">
        <v>376</v>
      </c>
      <c r="G58" s="328">
        <v>433</v>
      </c>
      <c r="H58" s="328">
        <v>300</v>
      </c>
      <c r="I58" s="328">
        <v>257</v>
      </c>
      <c r="J58" s="328">
        <v>227</v>
      </c>
      <c r="K58" s="328">
        <v>225</v>
      </c>
      <c r="L58" s="328">
        <v>162</v>
      </c>
      <c r="M58" s="329">
        <v>139</v>
      </c>
      <c r="N58" s="328">
        <v>39</v>
      </c>
      <c r="O58" s="328">
        <v>21</v>
      </c>
      <c r="P58" s="328">
        <v>16</v>
      </c>
      <c r="Q58" s="328">
        <v>10</v>
      </c>
      <c r="R58" s="328">
        <v>8</v>
      </c>
      <c r="S58" s="328">
        <v>5</v>
      </c>
      <c r="T58" s="328">
        <v>1</v>
      </c>
      <c r="U58" s="328">
        <v>0</v>
      </c>
      <c r="V58" s="328">
        <v>0</v>
      </c>
      <c r="W58" s="328">
        <v>0</v>
      </c>
      <c r="X58" s="330" t="s">
        <v>309</v>
      </c>
    </row>
    <row r="59" spans="1:24" s="260" customFormat="1" ht="13.5" customHeight="1">
      <c r="A59" s="277" t="s">
        <v>308</v>
      </c>
      <c r="B59" s="272">
        <f t="shared" si="1"/>
        <v>2173</v>
      </c>
      <c r="C59" s="286">
        <v>287</v>
      </c>
      <c r="D59" s="286">
        <v>315</v>
      </c>
      <c r="E59" s="286">
        <v>248</v>
      </c>
      <c r="F59" s="286">
        <v>185</v>
      </c>
      <c r="G59" s="286">
        <v>153</v>
      </c>
      <c r="H59" s="286">
        <v>116</v>
      </c>
      <c r="I59" s="286">
        <v>100</v>
      </c>
      <c r="J59" s="286">
        <v>83</v>
      </c>
      <c r="K59" s="286">
        <v>127</v>
      </c>
      <c r="L59" s="286">
        <v>123</v>
      </c>
      <c r="M59" s="326">
        <v>128</v>
      </c>
      <c r="N59" s="286">
        <v>99</v>
      </c>
      <c r="O59" s="286">
        <v>60</v>
      </c>
      <c r="P59" s="286">
        <v>57</v>
      </c>
      <c r="Q59" s="286">
        <v>27</v>
      </c>
      <c r="R59" s="286">
        <v>36</v>
      </c>
      <c r="S59" s="286">
        <v>16</v>
      </c>
      <c r="T59" s="286">
        <v>7</v>
      </c>
      <c r="U59" s="286">
        <v>6</v>
      </c>
      <c r="V59" s="286">
        <v>0</v>
      </c>
      <c r="W59" s="286">
        <v>0</v>
      </c>
      <c r="X59" s="276" t="s">
        <v>308</v>
      </c>
    </row>
    <row r="60" spans="1:24" s="260" customFormat="1" ht="13.5" customHeight="1">
      <c r="A60" s="277" t="s">
        <v>307</v>
      </c>
      <c r="B60" s="272">
        <f t="shared" si="1"/>
        <v>4182</v>
      </c>
      <c r="C60" s="286">
        <v>599</v>
      </c>
      <c r="D60" s="286">
        <v>478</v>
      </c>
      <c r="E60" s="286">
        <v>451</v>
      </c>
      <c r="F60" s="286">
        <v>406</v>
      </c>
      <c r="G60" s="286">
        <v>364</v>
      </c>
      <c r="H60" s="286">
        <v>244</v>
      </c>
      <c r="I60" s="286">
        <v>216</v>
      </c>
      <c r="J60" s="286">
        <v>213</v>
      </c>
      <c r="K60" s="286">
        <v>208</v>
      </c>
      <c r="L60" s="286">
        <v>272</v>
      </c>
      <c r="M60" s="326">
        <v>207</v>
      </c>
      <c r="N60" s="286">
        <v>153</v>
      </c>
      <c r="O60" s="286">
        <v>121</v>
      </c>
      <c r="P60" s="286">
        <v>86</v>
      </c>
      <c r="Q60" s="286">
        <v>76</v>
      </c>
      <c r="R60" s="286">
        <v>45</v>
      </c>
      <c r="S60" s="286">
        <v>23</v>
      </c>
      <c r="T60" s="286">
        <v>19</v>
      </c>
      <c r="U60" s="286">
        <v>1</v>
      </c>
      <c r="V60" s="286">
        <v>0</v>
      </c>
      <c r="W60" s="286">
        <v>0</v>
      </c>
      <c r="X60" s="276" t="s">
        <v>307</v>
      </c>
    </row>
    <row r="61" spans="1:24" s="260" customFormat="1" ht="13.5" customHeight="1">
      <c r="A61" s="277" t="s">
        <v>306</v>
      </c>
      <c r="B61" s="272">
        <f t="shared" si="1"/>
        <v>3218</v>
      </c>
      <c r="C61" s="286">
        <v>953</v>
      </c>
      <c r="D61" s="286">
        <v>879</v>
      </c>
      <c r="E61" s="286">
        <v>409</v>
      </c>
      <c r="F61" s="286">
        <v>188</v>
      </c>
      <c r="G61" s="286">
        <v>173</v>
      </c>
      <c r="H61" s="286">
        <v>85</v>
      </c>
      <c r="I61" s="286">
        <v>227</v>
      </c>
      <c r="J61" s="286">
        <v>43</v>
      </c>
      <c r="K61" s="286">
        <v>66</v>
      </c>
      <c r="L61" s="286">
        <v>88</v>
      </c>
      <c r="M61" s="326">
        <v>42</v>
      </c>
      <c r="N61" s="286">
        <v>21</v>
      </c>
      <c r="O61" s="286">
        <v>17</v>
      </c>
      <c r="P61" s="286">
        <v>16</v>
      </c>
      <c r="Q61" s="286">
        <v>4</v>
      </c>
      <c r="R61" s="286">
        <v>3</v>
      </c>
      <c r="S61" s="286">
        <v>1</v>
      </c>
      <c r="T61" s="286">
        <v>2</v>
      </c>
      <c r="U61" s="286">
        <v>1</v>
      </c>
      <c r="V61" s="286">
        <v>0</v>
      </c>
      <c r="W61" s="286">
        <v>0</v>
      </c>
      <c r="X61" s="276" t="s">
        <v>306</v>
      </c>
    </row>
    <row r="62" spans="1:24" s="260" customFormat="1" ht="13.5" customHeight="1">
      <c r="A62" s="277" t="s">
        <v>305</v>
      </c>
      <c r="B62" s="272">
        <f t="shared" si="1"/>
        <v>4073</v>
      </c>
      <c r="C62" s="286">
        <v>811</v>
      </c>
      <c r="D62" s="286">
        <v>475</v>
      </c>
      <c r="E62" s="286">
        <v>430</v>
      </c>
      <c r="F62" s="286">
        <v>606</v>
      </c>
      <c r="G62" s="286">
        <v>262</v>
      </c>
      <c r="H62" s="286">
        <v>164</v>
      </c>
      <c r="I62" s="286">
        <v>195</v>
      </c>
      <c r="J62" s="286">
        <v>194</v>
      </c>
      <c r="K62" s="286">
        <v>134</v>
      </c>
      <c r="L62" s="286">
        <v>190</v>
      </c>
      <c r="M62" s="326">
        <v>164</v>
      </c>
      <c r="N62" s="286">
        <v>135</v>
      </c>
      <c r="O62" s="286">
        <v>151</v>
      </c>
      <c r="P62" s="286">
        <v>88</v>
      </c>
      <c r="Q62" s="286">
        <v>34</v>
      </c>
      <c r="R62" s="286">
        <v>12</v>
      </c>
      <c r="S62" s="286">
        <v>17</v>
      </c>
      <c r="T62" s="286">
        <v>4</v>
      </c>
      <c r="U62" s="286">
        <v>4</v>
      </c>
      <c r="V62" s="286">
        <v>2</v>
      </c>
      <c r="W62" s="286">
        <v>1</v>
      </c>
      <c r="X62" s="276" t="s">
        <v>305</v>
      </c>
    </row>
    <row r="63" spans="1:24" s="260" customFormat="1" ht="13.5" customHeight="1">
      <c r="A63" s="277" t="s">
        <v>304</v>
      </c>
      <c r="B63" s="272">
        <f t="shared" si="1"/>
        <v>1408</v>
      </c>
      <c r="C63" s="286">
        <v>235</v>
      </c>
      <c r="D63" s="286">
        <v>199</v>
      </c>
      <c r="E63" s="286">
        <v>166</v>
      </c>
      <c r="F63" s="286">
        <v>115</v>
      </c>
      <c r="G63" s="286">
        <v>107</v>
      </c>
      <c r="H63" s="286">
        <v>81</v>
      </c>
      <c r="I63" s="286">
        <v>89</v>
      </c>
      <c r="J63" s="286">
        <v>95</v>
      </c>
      <c r="K63" s="286">
        <v>78</v>
      </c>
      <c r="L63" s="286">
        <v>87</v>
      </c>
      <c r="M63" s="326">
        <v>67</v>
      </c>
      <c r="N63" s="286">
        <v>32</v>
      </c>
      <c r="O63" s="286">
        <v>19</v>
      </c>
      <c r="P63" s="286">
        <v>13</v>
      </c>
      <c r="Q63" s="286">
        <v>8</v>
      </c>
      <c r="R63" s="286">
        <v>7</v>
      </c>
      <c r="S63" s="286">
        <v>8</v>
      </c>
      <c r="T63" s="286">
        <v>2</v>
      </c>
      <c r="U63" s="286">
        <v>0</v>
      </c>
      <c r="V63" s="286">
        <v>0</v>
      </c>
      <c r="W63" s="286">
        <v>0</v>
      </c>
      <c r="X63" s="276" t="s">
        <v>304</v>
      </c>
    </row>
    <row r="64" spans="1:24" s="260" customFormat="1" ht="13.5" customHeight="1">
      <c r="A64" s="277" t="s">
        <v>303</v>
      </c>
      <c r="B64" s="272">
        <f t="shared" si="1"/>
        <v>2766</v>
      </c>
      <c r="C64" s="286">
        <v>376</v>
      </c>
      <c r="D64" s="286">
        <v>371</v>
      </c>
      <c r="E64" s="286">
        <v>274</v>
      </c>
      <c r="F64" s="286">
        <v>304</v>
      </c>
      <c r="G64" s="286">
        <v>208</v>
      </c>
      <c r="H64" s="286">
        <v>148</v>
      </c>
      <c r="I64" s="286">
        <v>163</v>
      </c>
      <c r="J64" s="286">
        <v>256</v>
      </c>
      <c r="K64" s="286">
        <v>212</v>
      </c>
      <c r="L64" s="286">
        <v>200</v>
      </c>
      <c r="M64" s="326">
        <v>123</v>
      </c>
      <c r="N64" s="286">
        <v>55</v>
      </c>
      <c r="O64" s="286">
        <v>26</v>
      </c>
      <c r="P64" s="286">
        <v>16</v>
      </c>
      <c r="Q64" s="286">
        <v>19</v>
      </c>
      <c r="R64" s="286">
        <v>4</v>
      </c>
      <c r="S64" s="286">
        <v>6</v>
      </c>
      <c r="T64" s="286">
        <v>4</v>
      </c>
      <c r="U64" s="286">
        <v>0</v>
      </c>
      <c r="V64" s="286">
        <v>0</v>
      </c>
      <c r="W64" s="286">
        <v>1</v>
      </c>
      <c r="X64" s="276" t="s">
        <v>303</v>
      </c>
    </row>
    <row r="65" spans="1:24" s="260" customFormat="1" ht="13.5" customHeight="1">
      <c r="A65" s="277" t="s">
        <v>302</v>
      </c>
      <c r="B65" s="272">
        <f t="shared" si="1"/>
        <v>2686</v>
      </c>
      <c r="C65" s="286">
        <v>654</v>
      </c>
      <c r="D65" s="286">
        <v>405</v>
      </c>
      <c r="E65" s="286">
        <v>297</v>
      </c>
      <c r="F65" s="286">
        <v>255</v>
      </c>
      <c r="G65" s="286">
        <v>289</v>
      </c>
      <c r="H65" s="286">
        <v>164</v>
      </c>
      <c r="I65" s="286">
        <v>126</v>
      </c>
      <c r="J65" s="286">
        <v>104</v>
      </c>
      <c r="K65" s="286">
        <v>123</v>
      </c>
      <c r="L65" s="286">
        <v>100</v>
      </c>
      <c r="M65" s="326">
        <v>59</v>
      </c>
      <c r="N65" s="286">
        <v>33</v>
      </c>
      <c r="O65" s="286">
        <v>18</v>
      </c>
      <c r="P65" s="286">
        <v>23</v>
      </c>
      <c r="Q65" s="286">
        <v>13</v>
      </c>
      <c r="R65" s="286">
        <v>18</v>
      </c>
      <c r="S65" s="286">
        <v>2</v>
      </c>
      <c r="T65" s="286">
        <v>2</v>
      </c>
      <c r="U65" s="286">
        <v>1</v>
      </c>
      <c r="V65" s="286">
        <v>0</v>
      </c>
      <c r="W65" s="286">
        <v>0</v>
      </c>
      <c r="X65" s="276" t="s">
        <v>302</v>
      </c>
    </row>
    <row r="66" spans="1:24" s="260" customFormat="1" ht="13.5" customHeight="1">
      <c r="A66" s="277" t="s">
        <v>301</v>
      </c>
      <c r="B66" s="272">
        <f t="shared" si="1"/>
        <v>1418</v>
      </c>
      <c r="C66" s="286">
        <v>631</v>
      </c>
      <c r="D66" s="286">
        <v>175</v>
      </c>
      <c r="E66" s="286">
        <v>121</v>
      </c>
      <c r="F66" s="286">
        <v>91</v>
      </c>
      <c r="G66" s="286">
        <v>77</v>
      </c>
      <c r="H66" s="286">
        <v>56</v>
      </c>
      <c r="I66" s="286">
        <v>44</v>
      </c>
      <c r="J66" s="286">
        <v>67</v>
      </c>
      <c r="K66" s="286">
        <v>45</v>
      </c>
      <c r="L66" s="286">
        <v>40</v>
      </c>
      <c r="M66" s="326">
        <v>22</v>
      </c>
      <c r="N66" s="286">
        <v>15</v>
      </c>
      <c r="O66" s="286">
        <v>7</v>
      </c>
      <c r="P66" s="286">
        <v>14</v>
      </c>
      <c r="Q66" s="286">
        <v>7</v>
      </c>
      <c r="R66" s="286">
        <v>3</v>
      </c>
      <c r="S66" s="286">
        <v>2</v>
      </c>
      <c r="T66" s="286">
        <v>0</v>
      </c>
      <c r="U66" s="286">
        <v>0</v>
      </c>
      <c r="V66" s="286">
        <v>1</v>
      </c>
      <c r="W66" s="286">
        <v>0</v>
      </c>
      <c r="X66" s="276" t="s">
        <v>301</v>
      </c>
    </row>
    <row r="67" spans="1:24" s="260" customFormat="1" ht="13.5" customHeight="1">
      <c r="A67" s="277" t="s">
        <v>300</v>
      </c>
      <c r="B67" s="272">
        <f t="shared" si="1"/>
        <v>2140</v>
      </c>
      <c r="C67" s="286">
        <v>520</v>
      </c>
      <c r="D67" s="286">
        <v>271</v>
      </c>
      <c r="E67" s="286">
        <v>271</v>
      </c>
      <c r="F67" s="286">
        <v>202</v>
      </c>
      <c r="G67" s="286">
        <v>317</v>
      </c>
      <c r="H67" s="286">
        <v>153</v>
      </c>
      <c r="I67" s="286">
        <v>95</v>
      </c>
      <c r="J67" s="286">
        <v>70</v>
      </c>
      <c r="K67" s="286">
        <v>73</v>
      </c>
      <c r="L67" s="286">
        <v>69</v>
      </c>
      <c r="M67" s="326">
        <v>38</v>
      </c>
      <c r="N67" s="286">
        <v>21</v>
      </c>
      <c r="O67" s="286">
        <v>17</v>
      </c>
      <c r="P67" s="286">
        <v>7</v>
      </c>
      <c r="Q67" s="286">
        <v>3</v>
      </c>
      <c r="R67" s="286">
        <v>3</v>
      </c>
      <c r="S67" s="286">
        <v>6</v>
      </c>
      <c r="T67" s="286">
        <v>3</v>
      </c>
      <c r="U67" s="286">
        <v>1</v>
      </c>
      <c r="V67" s="286">
        <v>0</v>
      </c>
      <c r="W67" s="286">
        <v>0</v>
      </c>
      <c r="X67" s="276" t="s">
        <v>300</v>
      </c>
    </row>
    <row r="68" spans="1:24" s="260" customFormat="1" ht="13.5" customHeight="1">
      <c r="A68" s="277" t="s">
        <v>299</v>
      </c>
      <c r="B68" s="272">
        <f t="shared" si="1"/>
        <v>2227</v>
      </c>
      <c r="C68" s="286">
        <v>519</v>
      </c>
      <c r="D68" s="286">
        <v>386</v>
      </c>
      <c r="E68" s="286">
        <v>208</v>
      </c>
      <c r="F68" s="286">
        <v>217</v>
      </c>
      <c r="G68" s="286">
        <v>139</v>
      </c>
      <c r="H68" s="286">
        <v>99</v>
      </c>
      <c r="I68" s="286">
        <v>99</v>
      </c>
      <c r="J68" s="286">
        <v>127</v>
      </c>
      <c r="K68" s="286">
        <v>120</v>
      </c>
      <c r="L68" s="286">
        <v>152</v>
      </c>
      <c r="M68" s="326">
        <v>84</v>
      </c>
      <c r="N68" s="286">
        <v>29</v>
      </c>
      <c r="O68" s="286">
        <v>13</v>
      </c>
      <c r="P68" s="286">
        <v>13</v>
      </c>
      <c r="Q68" s="286">
        <v>11</v>
      </c>
      <c r="R68" s="286">
        <v>8</v>
      </c>
      <c r="S68" s="286">
        <v>3</v>
      </c>
      <c r="T68" s="286">
        <v>0</v>
      </c>
      <c r="U68" s="286">
        <v>0</v>
      </c>
      <c r="V68" s="286">
        <v>0</v>
      </c>
      <c r="W68" s="286">
        <v>0</v>
      </c>
      <c r="X68" s="276" t="s">
        <v>299</v>
      </c>
    </row>
    <row r="69" spans="1:24" s="260" customFormat="1" ht="13.5" customHeight="1">
      <c r="A69" s="278" t="s">
        <v>298</v>
      </c>
      <c r="B69" s="272">
        <f t="shared" si="1"/>
        <v>2537</v>
      </c>
      <c r="C69" s="286">
        <v>443</v>
      </c>
      <c r="D69" s="286">
        <v>351</v>
      </c>
      <c r="E69" s="286">
        <v>230</v>
      </c>
      <c r="F69" s="286">
        <v>258</v>
      </c>
      <c r="G69" s="286">
        <v>184</v>
      </c>
      <c r="H69" s="286">
        <v>153</v>
      </c>
      <c r="I69" s="286">
        <v>115</v>
      </c>
      <c r="J69" s="286">
        <v>128</v>
      </c>
      <c r="K69" s="286">
        <v>134</v>
      </c>
      <c r="L69" s="286">
        <v>134</v>
      </c>
      <c r="M69" s="326">
        <v>141</v>
      </c>
      <c r="N69" s="286">
        <v>129</v>
      </c>
      <c r="O69" s="286">
        <v>47</v>
      </c>
      <c r="P69" s="286">
        <v>31</v>
      </c>
      <c r="Q69" s="286">
        <v>25</v>
      </c>
      <c r="R69" s="286">
        <v>17</v>
      </c>
      <c r="S69" s="286">
        <v>10</v>
      </c>
      <c r="T69" s="286">
        <v>6</v>
      </c>
      <c r="U69" s="286">
        <v>1</v>
      </c>
      <c r="V69" s="286">
        <v>0</v>
      </c>
      <c r="W69" s="286">
        <v>0</v>
      </c>
      <c r="X69" s="281" t="s">
        <v>298</v>
      </c>
    </row>
    <row r="70" spans="1:24" s="260" customFormat="1" ht="13.5" customHeight="1">
      <c r="A70" s="278" t="s">
        <v>297</v>
      </c>
      <c r="B70" s="272">
        <f t="shared" si="1"/>
        <v>3148</v>
      </c>
      <c r="C70" s="286">
        <v>725</v>
      </c>
      <c r="D70" s="286">
        <v>339</v>
      </c>
      <c r="E70" s="286">
        <v>260</v>
      </c>
      <c r="F70" s="286">
        <v>222</v>
      </c>
      <c r="G70" s="286">
        <v>218</v>
      </c>
      <c r="H70" s="286">
        <v>169</v>
      </c>
      <c r="I70" s="286">
        <v>175</v>
      </c>
      <c r="J70" s="286">
        <v>186</v>
      </c>
      <c r="K70" s="286">
        <v>223</v>
      </c>
      <c r="L70" s="286">
        <v>202</v>
      </c>
      <c r="M70" s="326">
        <v>204</v>
      </c>
      <c r="N70" s="286">
        <v>100</v>
      </c>
      <c r="O70" s="286">
        <v>51</v>
      </c>
      <c r="P70" s="286">
        <v>39</v>
      </c>
      <c r="Q70" s="286">
        <v>10</v>
      </c>
      <c r="R70" s="286">
        <v>8</v>
      </c>
      <c r="S70" s="286">
        <v>10</v>
      </c>
      <c r="T70" s="286">
        <v>5</v>
      </c>
      <c r="U70" s="286">
        <v>2</v>
      </c>
      <c r="V70" s="286">
        <v>0</v>
      </c>
      <c r="W70" s="286">
        <v>0</v>
      </c>
      <c r="X70" s="281" t="s">
        <v>297</v>
      </c>
    </row>
    <row r="71" spans="1:24" s="260" customFormat="1" ht="13.5" customHeight="1">
      <c r="A71" s="278" t="s">
        <v>296</v>
      </c>
      <c r="B71" s="272">
        <f aca="true" t="shared" si="2" ref="B71:B102">SUM(C71:W71)</f>
        <v>3651</v>
      </c>
      <c r="C71" s="286">
        <v>642</v>
      </c>
      <c r="D71" s="286">
        <v>412</v>
      </c>
      <c r="E71" s="286">
        <v>559</v>
      </c>
      <c r="F71" s="286">
        <v>368</v>
      </c>
      <c r="G71" s="286">
        <v>255</v>
      </c>
      <c r="H71" s="286">
        <v>219</v>
      </c>
      <c r="I71" s="286">
        <v>180</v>
      </c>
      <c r="J71" s="286">
        <v>200</v>
      </c>
      <c r="K71" s="286">
        <v>162</v>
      </c>
      <c r="L71" s="286">
        <v>208</v>
      </c>
      <c r="M71" s="326">
        <v>157</v>
      </c>
      <c r="N71" s="286">
        <v>92</v>
      </c>
      <c r="O71" s="286">
        <v>80</v>
      </c>
      <c r="P71" s="286">
        <v>50</v>
      </c>
      <c r="Q71" s="286">
        <v>28</v>
      </c>
      <c r="R71" s="286">
        <v>18</v>
      </c>
      <c r="S71" s="286">
        <v>11</v>
      </c>
      <c r="T71" s="286">
        <v>7</v>
      </c>
      <c r="U71" s="286">
        <v>3</v>
      </c>
      <c r="V71" s="286">
        <v>0</v>
      </c>
      <c r="W71" s="286">
        <v>0</v>
      </c>
      <c r="X71" s="281" t="s">
        <v>296</v>
      </c>
    </row>
    <row r="72" spans="1:24" s="260" customFormat="1" ht="13.5" customHeight="1">
      <c r="A72" s="278" t="s">
        <v>295</v>
      </c>
      <c r="B72" s="272">
        <f t="shared" si="2"/>
        <v>3130</v>
      </c>
      <c r="C72" s="286">
        <v>535</v>
      </c>
      <c r="D72" s="286">
        <v>439</v>
      </c>
      <c r="E72" s="286">
        <v>405</v>
      </c>
      <c r="F72" s="286">
        <v>354</v>
      </c>
      <c r="G72" s="286">
        <v>290</v>
      </c>
      <c r="H72" s="286">
        <v>196</v>
      </c>
      <c r="I72" s="286">
        <v>172</v>
      </c>
      <c r="J72" s="286">
        <v>146</v>
      </c>
      <c r="K72" s="286">
        <v>143</v>
      </c>
      <c r="L72" s="286">
        <v>154</v>
      </c>
      <c r="M72" s="326">
        <v>106</v>
      </c>
      <c r="N72" s="286">
        <v>70</v>
      </c>
      <c r="O72" s="286">
        <v>46</v>
      </c>
      <c r="P72" s="286">
        <v>29</v>
      </c>
      <c r="Q72" s="286">
        <v>17</v>
      </c>
      <c r="R72" s="286">
        <v>12</v>
      </c>
      <c r="S72" s="286">
        <v>8</v>
      </c>
      <c r="T72" s="286">
        <v>5</v>
      </c>
      <c r="U72" s="286">
        <v>3</v>
      </c>
      <c r="V72" s="286">
        <v>0</v>
      </c>
      <c r="W72" s="286">
        <v>0</v>
      </c>
      <c r="X72" s="281" t="s">
        <v>295</v>
      </c>
    </row>
    <row r="73" spans="1:24" s="260" customFormat="1" ht="13.5" customHeight="1">
      <c r="A73" s="277" t="s">
        <v>294</v>
      </c>
      <c r="B73" s="272">
        <f t="shared" si="2"/>
        <v>3551</v>
      </c>
      <c r="C73" s="286">
        <v>819</v>
      </c>
      <c r="D73" s="286">
        <v>454</v>
      </c>
      <c r="E73" s="286">
        <v>297</v>
      </c>
      <c r="F73" s="286">
        <v>282</v>
      </c>
      <c r="G73" s="286">
        <v>232</v>
      </c>
      <c r="H73" s="286">
        <v>210</v>
      </c>
      <c r="I73" s="286">
        <v>149</v>
      </c>
      <c r="J73" s="286">
        <v>185</v>
      </c>
      <c r="K73" s="286">
        <v>180</v>
      </c>
      <c r="L73" s="286">
        <v>178</v>
      </c>
      <c r="M73" s="326">
        <v>209</v>
      </c>
      <c r="N73" s="286">
        <v>169</v>
      </c>
      <c r="O73" s="286">
        <v>83</v>
      </c>
      <c r="P73" s="286">
        <v>41</v>
      </c>
      <c r="Q73" s="286">
        <v>29</v>
      </c>
      <c r="R73" s="286">
        <v>19</v>
      </c>
      <c r="S73" s="286">
        <v>13</v>
      </c>
      <c r="T73" s="286">
        <v>2</v>
      </c>
      <c r="U73" s="286">
        <v>0</v>
      </c>
      <c r="V73" s="286">
        <v>0</v>
      </c>
      <c r="W73" s="286">
        <v>0</v>
      </c>
      <c r="X73" s="276" t="s">
        <v>294</v>
      </c>
    </row>
    <row r="74" spans="1:24" s="260" customFormat="1" ht="13.5" customHeight="1">
      <c r="A74" s="277" t="s">
        <v>293</v>
      </c>
      <c r="B74" s="272">
        <f t="shared" si="2"/>
        <v>3501</v>
      </c>
      <c r="C74" s="286">
        <v>819</v>
      </c>
      <c r="D74" s="286">
        <v>402</v>
      </c>
      <c r="E74" s="286">
        <v>271</v>
      </c>
      <c r="F74" s="286">
        <v>283</v>
      </c>
      <c r="G74" s="286">
        <v>266</v>
      </c>
      <c r="H74" s="286">
        <v>222</v>
      </c>
      <c r="I74" s="286">
        <v>194</v>
      </c>
      <c r="J74" s="286">
        <v>171</v>
      </c>
      <c r="K74" s="286">
        <v>168</v>
      </c>
      <c r="L74" s="286">
        <v>211</v>
      </c>
      <c r="M74" s="326">
        <v>203</v>
      </c>
      <c r="N74" s="286">
        <v>156</v>
      </c>
      <c r="O74" s="286">
        <v>48</v>
      </c>
      <c r="P74" s="286">
        <v>33</v>
      </c>
      <c r="Q74" s="286">
        <v>30</v>
      </c>
      <c r="R74" s="286">
        <v>11</v>
      </c>
      <c r="S74" s="286">
        <v>8</v>
      </c>
      <c r="T74" s="286">
        <v>3</v>
      </c>
      <c r="U74" s="286">
        <v>2</v>
      </c>
      <c r="V74" s="286">
        <v>0</v>
      </c>
      <c r="W74" s="286">
        <v>0</v>
      </c>
      <c r="X74" s="276" t="s">
        <v>293</v>
      </c>
    </row>
    <row r="75" spans="1:24" s="260" customFormat="1" ht="13.5" customHeight="1">
      <c r="A75" s="277" t="s">
        <v>292</v>
      </c>
      <c r="B75" s="272">
        <f t="shared" si="2"/>
        <v>2693</v>
      </c>
      <c r="C75" s="286">
        <v>436</v>
      </c>
      <c r="D75" s="286">
        <v>351</v>
      </c>
      <c r="E75" s="286">
        <v>252</v>
      </c>
      <c r="F75" s="286">
        <v>248</v>
      </c>
      <c r="G75" s="286">
        <v>171</v>
      </c>
      <c r="H75" s="286">
        <v>147</v>
      </c>
      <c r="I75" s="286">
        <v>125</v>
      </c>
      <c r="J75" s="286">
        <v>112</v>
      </c>
      <c r="K75" s="286">
        <v>166</v>
      </c>
      <c r="L75" s="286">
        <v>230</v>
      </c>
      <c r="M75" s="326">
        <v>195</v>
      </c>
      <c r="N75" s="286">
        <v>91</v>
      </c>
      <c r="O75" s="286">
        <v>57</v>
      </c>
      <c r="P75" s="286">
        <v>32</v>
      </c>
      <c r="Q75" s="286">
        <v>36</v>
      </c>
      <c r="R75" s="286">
        <v>23</v>
      </c>
      <c r="S75" s="286">
        <v>14</v>
      </c>
      <c r="T75" s="286">
        <v>6</v>
      </c>
      <c r="U75" s="286">
        <v>1</v>
      </c>
      <c r="V75" s="286">
        <v>0</v>
      </c>
      <c r="W75" s="286">
        <v>0</v>
      </c>
      <c r="X75" s="276" t="s">
        <v>292</v>
      </c>
    </row>
    <row r="76" spans="1:24" s="260" customFormat="1" ht="13.5" customHeight="1">
      <c r="A76" s="277" t="s">
        <v>291</v>
      </c>
      <c r="B76" s="272">
        <f t="shared" si="2"/>
        <v>2679</v>
      </c>
      <c r="C76" s="286">
        <v>406</v>
      </c>
      <c r="D76" s="286">
        <v>288</v>
      </c>
      <c r="E76" s="286">
        <v>200</v>
      </c>
      <c r="F76" s="286">
        <v>214</v>
      </c>
      <c r="G76" s="286">
        <v>189</v>
      </c>
      <c r="H76" s="286">
        <v>166</v>
      </c>
      <c r="I76" s="286">
        <v>151</v>
      </c>
      <c r="J76" s="286">
        <v>141</v>
      </c>
      <c r="K76" s="286">
        <v>153</v>
      </c>
      <c r="L76" s="286">
        <v>194</v>
      </c>
      <c r="M76" s="326">
        <v>197</v>
      </c>
      <c r="N76" s="286">
        <v>126</v>
      </c>
      <c r="O76" s="286">
        <v>95</v>
      </c>
      <c r="P76" s="286">
        <v>56</v>
      </c>
      <c r="Q76" s="286">
        <v>48</v>
      </c>
      <c r="R76" s="286">
        <v>28</v>
      </c>
      <c r="S76" s="286">
        <v>20</v>
      </c>
      <c r="T76" s="286">
        <v>6</v>
      </c>
      <c r="U76" s="286">
        <v>1</v>
      </c>
      <c r="V76" s="286">
        <v>0</v>
      </c>
      <c r="W76" s="286">
        <v>0</v>
      </c>
      <c r="X76" s="276" t="s">
        <v>291</v>
      </c>
    </row>
    <row r="77" spans="1:24" s="260" customFormat="1" ht="13.5" customHeight="1">
      <c r="A77" s="277" t="s">
        <v>290</v>
      </c>
      <c r="B77" s="272">
        <f t="shared" si="2"/>
        <v>3984</v>
      </c>
      <c r="C77" s="286">
        <v>609</v>
      </c>
      <c r="D77" s="286">
        <v>525</v>
      </c>
      <c r="E77" s="286">
        <v>325</v>
      </c>
      <c r="F77" s="286">
        <v>335</v>
      </c>
      <c r="G77" s="286">
        <v>259</v>
      </c>
      <c r="H77" s="286">
        <v>222</v>
      </c>
      <c r="I77" s="286">
        <v>222</v>
      </c>
      <c r="J77" s="286">
        <v>197</v>
      </c>
      <c r="K77" s="286">
        <v>208</v>
      </c>
      <c r="L77" s="286">
        <v>260</v>
      </c>
      <c r="M77" s="326">
        <v>274</v>
      </c>
      <c r="N77" s="286">
        <v>216</v>
      </c>
      <c r="O77" s="286">
        <v>116</v>
      </c>
      <c r="P77" s="286">
        <v>76</v>
      </c>
      <c r="Q77" s="286">
        <v>50</v>
      </c>
      <c r="R77" s="286">
        <v>37</v>
      </c>
      <c r="S77" s="286">
        <v>27</v>
      </c>
      <c r="T77" s="286">
        <v>18</v>
      </c>
      <c r="U77" s="286">
        <v>7</v>
      </c>
      <c r="V77" s="286">
        <v>1</v>
      </c>
      <c r="W77" s="286">
        <v>0</v>
      </c>
      <c r="X77" s="276" t="s">
        <v>290</v>
      </c>
    </row>
    <row r="78" spans="1:24" s="260" customFormat="1" ht="13.5" customHeight="1">
      <c r="A78" s="277" t="s">
        <v>289</v>
      </c>
      <c r="B78" s="272">
        <f t="shared" si="2"/>
        <v>4303</v>
      </c>
      <c r="C78" s="286">
        <v>708</v>
      </c>
      <c r="D78" s="286">
        <v>408</v>
      </c>
      <c r="E78" s="286">
        <v>347</v>
      </c>
      <c r="F78" s="286">
        <v>311</v>
      </c>
      <c r="G78" s="286">
        <v>279</v>
      </c>
      <c r="H78" s="286">
        <v>245</v>
      </c>
      <c r="I78" s="286">
        <v>293</v>
      </c>
      <c r="J78" s="286">
        <v>306</v>
      </c>
      <c r="K78" s="286">
        <v>283</v>
      </c>
      <c r="L78" s="286">
        <v>284</v>
      </c>
      <c r="M78" s="326">
        <v>360</v>
      </c>
      <c r="N78" s="286">
        <v>237</v>
      </c>
      <c r="O78" s="286">
        <v>84</v>
      </c>
      <c r="P78" s="286">
        <v>59</v>
      </c>
      <c r="Q78" s="286">
        <v>54</v>
      </c>
      <c r="R78" s="286">
        <v>20</v>
      </c>
      <c r="S78" s="286">
        <v>20</v>
      </c>
      <c r="T78" s="286">
        <v>3</v>
      </c>
      <c r="U78" s="286">
        <v>2</v>
      </c>
      <c r="V78" s="286">
        <v>0</v>
      </c>
      <c r="W78" s="286">
        <v>0</v>
      </c>
      <c r="X78" s="276" t="s">
        <v>289</v>
      </c>
    </row>
    <row r="79" spans="1:24" s="260" customFormat="1" ht="13.5" customHeight="1">
      <c r="A79" s="277" t="s">
        <v>288</v>
      </c>
      <c r="B79" s="272">
        <f t="shared" si="2"/>
        <v>661</v>
      </c>
      <c r="C79" s="286">
        <v>200</v>
      </c>
      <c r="D79" s="286">
        <v>147</v>
      </c>
      <c r="E79" s="286">
        <v>46</v>
      </c>
      <c r="F79" s="286">
        <v>34</v>
      </c>
      <c r="G79" s="286">
        <v>21</v>
      </c>
      <c r="H79" s="286">
        <v>29</v>
      </c>
      <c r="I79" s="286">
        <v>25</v>
      </c>
      <c r="J79" s="286">
        <v>28</v>
      </c>
      <c r="K79" s="286">
        <v>35</v>
      </c>
      <c r="L79" s="286">
        <v>26</v>
      </c>
      <c r="M79" s="326">
        <v>21</v>
      </c>
      <c r="N79" s="286">
        <v>20</v>
      </c>
      <c r="O79" s="286">
        <v>5</v>
      </c>
      <c r="P79" s="286">
        <v>7</v>
      </c>
      <c r="Q79" s="286">
        <v>4</v>
      </c>
      <c r="R79" s="286">
        <v>5</v>
      </c>
      <c r="S79" s="286">
        <v>7</v>
      </c>
      <c r="T79" s="286">
        <v>0</v>
      </c>
      <c r="U79" s="286">
        <v>1</v>
      </c>
      <c r="V79" s="286">
        <v>0</v>
      </c>
      <c r="W79" s="286">
        <v>0</v>
      </c>
      <c r="X79" s="276" t="s">
        <v>288</v>
      </c>
    </row>
    <row r="80" spans="1:24" s="260" customFormat="1" ht="13.5" customHeight="1">
      <c r="A80" s="277" t="s">
        <v>287</v>
      </c>
      <c r="B80" s="272">
        <f t="shared" si="2"/>
        <v>2904</v>
      </c>
      <c r="C80" s="286">
        <v>458</v>
      </c>
      <c r="D80" s="286">
        <v>301</v>
      </c>
      <c r="E80" s="286">
        <v>205</v>
      </c>
      <c r="F80" s="286">
        <v>172</v>
      </c>
      <c r="G80" s="286">
        <v>197</v>
      </c>
      <c r="H80" s="286">
        <v>148</v>
      </c>
      <c r="I80" s="286">
        <v>147</v>
      </c>
      <c r="J80" s="286">
        <v>223</v>
      </c>
      <c r="K80" s="286">
        <v>267</v>
      </c>
      <c r="L80" s="286">
        <v>413</v>
      </c>
      <c r="M80" s="326">
        <v>152</v>
      </c>
      <c r="N80" s="286">
        <v>76</v>
      </c>
      <c r="O80" s="286">
        <v>50</v>
      </c>
      <c r="P80" s="286">
        <v>38</v>
      </c>
      <c r="Q80" s="286">
        <v>34</v>
      </c>
      <c r="R80" s="286">
        <v>8</v>
      </c>
      <c r="S80" s="286">
        <v>3</v>
      </c>
      <c r="T80" s="286">
        <v>9</v>
      </c>
      <c r="U80" s="286">
        <v>3</v>
      </c>
      <c r="V80" s="286">
        <v>0</v>
      </c>
      <c r="W80" s="286">
        <v>0</v>
      </c>
      <c r="X80" s="276" t="s">
        <v>287</v>
      </c>
    </row>
    <row r="81" spans="1:24" s="260" customFormat="1" ht="13.5" customHeight="1">
      <c r="A81" s="277" t="s">
        <v>286</v>
      </c>
      <c r="B81" s="272">
        <f t="shared" si="2"/>
        <v>2399</v>
      </c>
      <c r="C81" s="286">
        <v>297</v>
      </c>
      <c r="D81" s="286">
        <v>288</v>
      </c>
      <c r="E81" s="286">
        <v>166</v>
      </c>
      <c r="F81" s="286">
        <v>194</v>
      </c>
      <c r="G81" s="286">
        <v>177</v>
      </c>
      <c r="H81" s="286">
        <v>155</v>
      </c>
      <c r="I81" s="286">
        <v>107</v>
      </c>
      <c r="J81" s="286">
        <v>132</v>
      </c>
      <c r="K81" s="286">
        <v>189</v>
      </c>
      <c r="L81" s="286">
        <v>320</v>
      </c>
      <c r="M81" s="326">
        <v>164</v>
      </c>
      <c r="N81" s="286">
        <v>97</v>
      </c>
      <c r="O81" s="286">
        <v>42</v>
      </c>
      <c r="P81" s="286">
        <v>23</v>
      </c>
      <c r="Q81" s="286">
        <v>23</v>
      </c>
      <c r="R81" s="286">
        <v>12</v>
      </c>
      <c r="S81" s="286">
        <v>6</v>
      </c>
      <c r="T81" s="286">
        <v>4</v>
      </c>
      <c r="U81" s="286">
        <v>2</v>
      </c>
      <c r="V81" s="286">
        <v>1</v>
      </c>
      <c r="W81" s="286">
        <v>0</v>
      </c>
      <c r="X81" s="276" t="s">
        <v>286</v>
      </c>
    </row>
    <row r="82" spans="1:24" s="260" customFormat="1" ht="13.5" customHeight="1">
      <c r="A82" s="277" t="s">
        <v>285</v>
      </c>
      <c r="B82" s="286">
        <f t="shared" si="2"/>
        <v>0</v>
      </c>
      <c r="C82" s="286">
        <f aca="true" t="shared" si="3" ref="C82:Q82">SUM(D82:X82)</f>
        <v>0</v>
      </c>
      <c r="D82" s="286">
        <f t="shared" si="3"/>
        <v>0</v>
      </c>
      <c r="E82" s="286">
        <f t="shared" si="3"/>
        <v>0</v>
      </c>
      <c r="F82" s="286">
        <f t="shared" si="3"/>
        <v>0</v>
      </c>
      <c r="G82" s="286">
        <f t="shared" si="3"/>
        <v>0</v>
      </c>
      <c r="H82" s="286">
        <f t="shared" si="3"/>
        <v>0</v>
      </c>
      <c r="I82" s="286">
        <f t="shared" si="3"/>
        <v>0</v>
      </c>
      <c r="J82" s="286">
        <f t="shared" si="3"/>
        <v>0</v>
      </c>
      <c r="K82" s="286">
        <f t="shared" si="3"/>
        <v>0</v>
      </c>
      <c r="L82" s="286">
        <f t="shared" si="3"/>
        <v>0</v>
      </c>
      <c r="M82" s="286">
        <f t="shared" si="3"/>
        <v>0</v>
      </c>
      <c r="N82" s="286">
        <f t="shared" si="3"/>
        <v>0</v>
      </c>
      <c r="O82" s="286">
        <f t="shared" si="3"/>
        <v>0</v>
      </c>
      <c r="P82" s="286">
        <f t="shared" si="3"/>
        <v>0</v>
      </c>
      <c r="Q82" s="286">
        <f t="shared" si="3"/>
        <v>0</v>
      </c>
      <c r="R82" s="286">
        <f aca="true" t="shared" si="4" ref="M82:V83">SUM(S82:AM82)</f>
        <v>0</v>
      </c>
      <c r="S82" s="286">
        <f t="shared" si="4"/>
        <v>0</v>
      </c>
      <c r="T82" s="286">
        <f t="shared" si="4"/>
        <v>0</v>
      </c>
      <c r="U82" s="286">
        <f t="shared" si="4"/>
        <v>0</v>
      </c>
      <c r="V82" s="286">
        <f t="shared" si="4"/>
        <v>0</v>
      </c>
      <c r="W82" s="286">
        <f>SUM(X82:AR82)</f>
        <v>0</v>
      </c>
      <c r="X82" s="276" t="s">
        <v>285</v>
      </c>
    </row>
    <row r="83" spans="1:24" s="260" customFormat="1" ht="13.5" customHeight="1">
      <c r="A83" s="277" t="s">
        <v>284</v>
      </c>
      <c r="B83" s="286">
        <f t="shared" si="2"/>
        <v>0</v>
      </c>
      <c r="C83" s="286">
        <f aca="true" t="shared" si="5" ref="C83:L83">SUM(D83:X83)</f>
        <v>0</v>
      </c>
      <c r="D83" s="286">
        <f t="shared" si="5"/>
        <v>0</v>
      </c>
      <c r="E83" s="286">
        <f t="shared" si="5"/>
        <v>0</v>
      </c>
      <c r="F83" s="286">
        <f t="shared" si="5"/>
        <v>0</v>
      </c>
      <c r="G83" s="286">
        <f t="shared" si="5"/>
        <v>0</v>
      </c>
      <c r="H83" s="286">
        <f t="shared" si="5"/>
        <v>0</v>
      </c>
      <c r="I83" s="286">
        <f t="shared" si="5"/>
        <v>0</v>
      </c>
      <c r="J83" s="286">
        <f t="shared" si="5"/>
        <v>0</v>
      </c>
      <c r="K83" s="286">
        <f t="shared" si="5"/>
        <v>0</v>
      </c>
      <c r="L83" s="286">
        <f t="shared" si="5"/>
        <v>0</v>
      </c>
      <c r="M83" s="286">
        <f t="shared" si="4"/>
        <v>0</v>
      </c>
      <c r="N83" s="286">
        <f t="shared" si="4"/>
        <v>0</v>
      </c>
      <c r="O83" s="286">
        <f t="shared" si="4"/>
        <v>0</v>
      </c>
      <c r="P83" s="286">
        <f t="shared" si="4"/>
        <v>0</v>
      </c>
      <c r="Q83" s="286">
        <f t="shared" si="4"/>
        <v>0</v>
      </c>
      <c r="R83" s="286">
        <f t="shared" si="4"/>
        <v>0</v>
      </c>
      <c r="S83" s="286">
        <f t="shared" si="4"/>
        <v>0</v>
      </c>
      <c r="T83" s="286">
        <f t="shared" si="4"/>
        <v>0</v>
      </c>
      <c r="U83" s="286">
        <f t="shared" si="4"/>
        <v>0</v>
      </c>
      <c r="V83" s="286">
        <f t="shared" si="4"/>
        <v>0</v>
      </c>
      <c r="W83" s="286">
        <f>SUM(X83:AR83)</f>
        <v>0</v>
      </c>
      <c r="X83" s="276" t="s">
        <v>284</v>
      </c>
    </row>
    <row r="84" spans="1:24" s="260" customFormat="1" ht="13.5" customHeight="1">
      <c r="A84" s="277" t="s">
        <v>283</v>
      </c>
      <c r="B84" s="272">
        <f t="shared" si="2"/>
        <v>1781</v>
      </c>
      <c r="C84" s="286">
        <v>187</v>
      </c>
      <c r="D84" s="286">
        <v>257</v>
      </c>
      <c r="E84" s="286">
        <v>187</v>
      </c>
      <c r="F84" s="286">
        <v>172</v>
      </c>
      <c r="G84" s="286">
        <v>159</v>
      </c>
      <c r="H84" s="286">
        <v>125</v>
      </c>
      <c r="I84" s="286">
        <v>83</v>
      </c>
      <c r="J84" s="286">
        <v>104</v>
      </c>
      <c r="K84" s="286">
        <v>123</v>
      </c>
      <c r="L84" s="286">
        <v>137</v>
      </c>
      <c r="M84" s="326">
        <v>110</v>
      </c>
      <c r="N84" s="286">
        <v>43</v>
      </c>
      <c r="O84" s="286">
        <v>32</v>
      </c>
      <c r="P84" s="286">
        <v>17</v>
      </c>
      <c r="Q84" s="286">
        <v>18</v>
      </c>
      <c r="R84" s="286">
        <v>15</v>
      </c>
      <c r="S84" s="286">
        <v>6</v>
      </c>
      <c r="T84" s="286">
        <v>2</v>
      </c>
      <c r="U84" s="286">
        <v>1</v>
      </c>
      <c r="V84" s="286">
        <v>2</v>
      </c>
      <c r="W84" s="286">
        <v>1</v>
      </c>
      <c r="X84" s="282" t="s">
        <v>450</v>
      </c>
    </row>
    <row r="85" spans="1:24" s="260" customFormat="1" ht="13.5" customHeight="1">
      <c r="A85" s="277" t="s">
        <v>282</v>
      </c>
      <c r="B85" s="272">
        <f t="shared" si="2"/>
        <v>2804</v>
      </c>
      <c r="C85" s="286">
        <v>584</v>
      </c>
      <c r="D85" s="286">
        <v>433</v>
      </c>
      <c r="E85" s="286">
        <v>307</v>
      </c>
      <c r="F85" s="286">
        <v>258</v>
      </c>
      <c r="G85" s="286">
        <v>186</v>
      </c>
      <c r="H85" s="286">
        <v>121</v>
      </c>
      <c r="I85" s="286">
        <v>141</v>
      </c>
      <c r="J85" s="286">
        <v>128</v>
      </c>
      <c r="K85" s="286">
        <v>200</v>
      </c>
      <c r="L85" s="286">
        <v>200</v>
      </c>
      <c r="M85" s="326">
        <v>94</v>
      </c>
      <c r="N85" s="286">
        <v>42</v>
      </c>
      <c r="O85" s="286">
        <v>25</v>
      </c>
      <c r="P85" s="286">
        <v>29</v>
      </c>
      <c r="Q85" s="286">
        <v>31</v>
      </c>
      <c r="R85" s="286">
        <v>12</v>
      </c>
      <c r="S85" s="286">
        <v>3</v>
      </c>
      <c r="T85" s="286">
        <v>7</v>
      </c>
      <c r="U85" s="286">
        <v>3</v>
      </c>
      <c r="V85" s="286">
        <v>0</v>
      </c>
      <c r="W85" s="286">
        <v>0</v>
      </c>
      <c r="X85" s="282" t="s">
        <v>451</v>
      </c>
    </row>
    <row r="86" spans="1:24" s="260" customFormat="1" ht="13.5" customHeight="1">
      <c r="A86" s="277" t="s">
        <v>281</v>
      </c>
      <c r="B86" s="272">
        <f t="shared" si="2"/>
        <v>1758</v>
      </c>
      <c r="C86" s="286">
        <v>283</v>
      </c>
      <c r="D86" s="286">
        <v>237</v>
      </c>
      <c r="E86" s="286">
        <v>160</v>
      </c>
      <c r="F86" s="286">
        <v>175</v>
      </c>
      <c r="G86" s="286">
        <v>141</v>
      </c>
      <c r="H86" s="286">
        <v>67</v>
      </c>
      <c r="I86" s="286">
        <v>75</v>
      </c>
      <c r="J86" s="286">
        <v>129</v>
      </c>
      <c r="K86" s="286">
        <v>176</v>
      </c>
      <c r="L86" s="286">
        <v>147</v>
      </c>
      <c r="M86" s="326">
        <v>80</v>
      </c>
      <c r="N86" s="286">
        <v>21</v>
      </c>
      <c r="O86" s="286">
        <v>17</v>
      </c>
      <c r="P86" s="286">
        <v>26</v>
      </c>
      <c r="Q86" s="286">
        <v>11</v>
      </c>
      <c r="R86" s="286">
        <v>8</v>
      </c>
      <c r="S86" s="286">
        <v>2</v>
      </c>
      <c r="T86" s="286">
        <v>2</v>
      </c>
      <c r="U86" s="286">
        <v>1</v>
      </c>
      <c r="V86" s="286">
        <v>0</v>
      </c>
      <c r="W86" s="286">
        <v>0</v>
      </c>
      <c r="X86" s="282" t="s">
        <v>452</v>
      </c>
    </row>
    <row r="87" spans="1:24" s="260" customFormat="1" ht="13.5" customHeight="1">
      <c r="A87" s="277" t="s">
        <v>280</v>
      </c>
      <c r="B87" s="272">
        <f t="shared" si="2"/>
        <v>1394</v>
      </c>
      <c r="C87" s="286">
        <v>214</v>
      </c>
      <c r="D87" s="286">
        <v>179</v>
      </c>
      <c r="E87" s="286">
        <v>150</v>
      </c>
      <c r="F87" s="286">
        <v>157</v>
      </c>
      <c r="G87" s="286">
        <v>121</v>
      </c>
      <c r="H87" s="286">
        <v>65</v>
      </c>
      <c r="I87" s="286">
        <v>67</v>
      </c>
      <c r="J87" s="286">
        <v>92</v>
      </c>
      <c r="K87" s="286">
        <v>125</v>
      </c>
      <c r="L87" s="286">
        <v>93</v>
      </c>
      <c r="M87" s="326">
        <v>59</v>
      </c>
      <c r="N87" s="286">
        <v>30</v>
      </c>
      <c r="O87" s="286">
        <v>10</v>
      </c>
      <c r="P87" s="286">
        <v>18</v>
      </c>
      <c r="Q87" s="286">
        <v>6</v>
      </c>
      <c r="R87" s="286">
        <v>3</v>
      </c>
      <c r="S87" s="286">
        <v>1</v>
      </c>
      <c r="T87" s="286">
        <v>2</v>
      </c>
      <c r="U87" s="286">
        <v>2</v>
      </c>
      <c r="V87" s="286">
        <v>0</v>
      </c>
      <c r="W87" s="286">
        <v>0</v>
      </c>
      <c r="X87" s="282" t="s">
        <v>453</v>
      </c>
    </row>
    <row r="88" spans="1:24" s="260" customFormat="1" ht="13.5" customHeight="1">
      <c r="A88" s="277" t="s">
        <v>279</v>
      </c>
      <c r="B88" s="272">
        <f t="shared" si="2"/>
        <v>2188</v>
      </c>
      <c r="C88" s="286">
        <v>335</v>
      </c>
      <c r="D88" s="286">
        <v>393</v>
      </c>
      <c r="E88" s="286">
        <v>235</v>
      </c>
      <c r="F88" s="286">
        <v>201</v>
      </c>
      <c r="G88" s="286">
        <v>171</v>
      </c>
      <c r="H88" s="286">
        <v>134</v>
      </c>
      <c r="I88" s="286">
        <v>116</v>
      </c>
      <c r="J88" s="286">
        <v>139</v>
      </c>
      <c r="K88" s="286">
        <v>138</v>
      </c>
      <c r="L88" s="286">
        <v>106</v>
      </c>
      <c r="M88" s="326">
        <v>92</v>
      </c>
      <c r="N88" s="286">
        <v>47</v>
      </c>
      <c r="O88" s="286">
        <v>21</v>
      </c>
      <c r="P88" s="286">
        <v>22</v>
      </c>
      <c r="Q88" s="286">
        <v>20</v>
      </c>
      <c r="R88" s="286">
        <v>6</v>
      </c>
      <c r="S88" s="286">
        <v>7</v>
      </c>
      <c r="T88" s="286">
        <v>3</v>
      </c>
      <c r="U88" s="286">
        <v>2</v>
      </c>
      <c r="V88" s="286">
        <v>0</v>
      </c>
      <c r="W88" s="286">
        <v>0</v>
      </c>
      <c r="X88" s="276" t="s">
        <v>279</v>
      </c>
    </row>
    <row r="89" spans="1:24" s="260" customFormat="1" ht="13.5" customHeight="1">
      <c r="A89" s="277" t="s">
        <v>278</v>
      </c>
      <c r="B89" s="272">
        <f t="shared" si="2"/>
        <v>3331</v>
      </c>
      <c r="C89" s="286">
        <v>511</v>
      </c>
      <c r="D89" s="286">
        <v>446</v>
      </c>
      <c r="E89" s="286">
        <v>363</v>
      </c>
      <c r="F89" s="286">
        <v>362</v>
      </c>
      <c r="G89" s="286">
        <v>299</v>
      </c>
      <c r="H89" s="286">
        <v>212</v>
      </c>
      <c r="I89" s="286">
        <v>201</v>
      </c>
      <c r="J89" s="286">
        <v>207</v>
      </c>
      <c r="K89" s="286">
        <v>268</v>
      </c>
      <c r="L89" s="286">
        <v>198</v>
      </c>
      <c r="M89" s="326">
        <v>147</v>
      </c>
      <c r="N89" s="286">
        <v>35</v>
      </c>
      <c r="O89" s="286">
        <v>31</v>
      </c>
      <c r="P89" s="286">
        <v>19</v>
      </c>
      <c r="Q89" s="286">
        <v>14</v>
      </c>
      <c r="R89" s="286">
        <v>8</v>
      </c>
      <c r="S89" s="286">
        <v>1</v>
      </c>
      <c r="T89" s="286">
        <v>9</v>
      </c>
      <c r="U89" s="286">
        <v>0</v>
      </c>
      <c r="V89" s="286">
        <v>0</v>
      </c>
      <c r="W89" s="286">
        <v>0</v>
      </c>
      <c r="X89" s="276" t="s">
        <v>278</v>
      </c>
    </row>
    <row r="90" spans="1:24" s="260" customFormat="1" ht="13.5" customHeight="1">
      <c r="A90" s="277" t="s">
        <v>277</v>
      </c>
      <c r="B90" s="272">
        <f t="shared" si="2"/>
        <v>1458</v>
      </c>
      <c r="C90" s="286">
        <v>250</v>
      </c>
      <c r="D90" s="286">
        <v>178</v>
      </c>
      <c r="E90" s="286">
        <v>172</v>
      </c>
      <c r="F90" s="286">
        <v>138</v>
      </c>
      <c r="G90" s="286">
        <v>120</v>
      </c>
      <c r="H90" s="286">
        <v>85</v>
      </c>
      <c r="I90" s="286">
        <v>82</v>
      </c>
      <c r="J90" s="286">
        <v>82</v>
      </c>
      <c r="K90" s="286">
        <v>77</v>
      </c>
      <c r="L90" s="286">
        <v>81</v>
      </c>
      <c r="M90" s="326">
        <v>92</v>
      </c>
      <c r="N90" s="286">
        <v>45</v>
      </c>
      <c r="O90" s="286">
        <v>20</v>
      </c>
      <c r="P90" s="286">
        <v>15</v>
      </c>
      <c r="Q90" s="286">
        <v>10</v>
      </c>
      <c r="R90" s="286">
        <v>5</v>
      </c>
      <c r="S90" s="286">
        <v>5</v>
      </c>
      <c r="T90" s="286">
        <v>1</v>
      </c>
      <c r="U90" s="286">
        <v>0</v>
      </c>
      <c r="V90" s="286">
        <v>0</v>
      </c>
      <c r="W90" s="286">
        <v>0</v>
      </c>
      <c r="X90" s="276" t="s">
        <v>277</v>
      </c>
    </row>
    <row r="91" spans="1:24" s="260" customFormat="1" ht="13.5" customHeight="1">
      <c r="A91" s="277" t="s">
        <v>276</v>
      </c>
      <c r="B91" s="272">
        <f t="shared" si="2"/>
        <v>1287</v>
      </c>
      <c r="C91" s="286">
        <v>360</v>
      </c>
      <c r="D91" s="286">
        <v>177</v>
      </c>
      <c r="E91" s="286">
        <v>106</v>
      </c>
      <c r="F91" s="286">
        <v>118</v>
      </c>
      <c r="G91" s="286">
        <v>80</v>
      </c>
      <c r="H91" s="286">
        <v>61</v>
      </c>
      <c r="I91" s="286">
        <v>59</v>
      </c>
      <c r="J91" s="286">
        <v>66</v>
      </c>
      <c r="K91" s="286">
        <v>75</v>
      </c>
      <c r="L91" s="286">
        <v>59</v>
      </c>
      <c r="M91" s="326">
        <v>53</v>
      </c>
      <c r="N91" s="286">
        <v>25</v>
      </c>
      <c r="O91" s="286">
        <v>16</v>
      </c>
      <c r="P91" s="286">
        <v>15</v>
      </c>
      <c r="Q91" s="286">
        <v>8</v>
      </c>
      <c r="R91" s="286">
        <v>2</v>
      </c>
      <c r="S91" s="286">
        <v>4</v>
      </c>
      <c r="T91" s="286">
        <v>1</v>
      </c>
      <c r="U91" s="286">
        <v>1</v>
      </c>
      <c r="V91" s="286">
        <v>1</v>
      </c>
      <c r="W91" s="286">
        <v>0</v>
      </c>
      <c r="X91" s="276" t="s">
        <v>276</v>
      </c>
    </row>
    <row r="92" spans="1:24" s="260" customFormat="1" ht="13.5" customHeight="1">
      <c r="A92" s="277" t="s">
        <v>275</v>
      </c>
      <c r="B92" s="272">
        <f t="shared" si="2"/>
        <v>1121</v>
      </c>
      <c r="C92" s="286">
        <v>259</v>
      </c>
      <c r="D92" s="286">
        <v>132</v>
      </c>
      <c r="E92" s="286">
        <v>81</v>
      </c>
      <c r="F92" s="286">
        <v>88</v>
      </c>
      <c r="G92" s="286">
        <v>74</v>
      </c>
      <c r="H92" s="286">
        <v>55</v>
      </c>
      <c r="I92" s="286">
        <v>40</v>
      </c>
      <c r="J92" s="286">
        <v>85</v>
      </c>
      <c r="K92" s="286">
        <v>68</v>
      </c>
      <c r="L92" s="286">
        <v>73</v>
      </c>
      <c r="M92" s="326">
        <v>69</v>
      </c>
      <c r="N92" s="286">
        <v>32</v>
      </c>
      <c r="O92" s="286">
        <v>19</v>
      </c>
      <c r="P92" s="286">
        <v>14</v>
      </c>
      <c r="Q92" s="286">
        <v>14</v>
      </c>
      <c r="R92" s="286">
        <v>7</v>
      </c>
      <c r="S92" s="286">
        <v>5</v>
      </c>
      <c r="T92" s="286">
        <v>4</v>
      </c>
      <c r="U92" s="286">
        <v>2</v>
      </c>
      <c r="V92" s="286">
        <v>0</v>
      </c>
      <c r="W92" s="286">
        <v>0</v>
      </c>
      <c r="X92" s="276" t="s">
        <v>275</v>
      </c>
    </row>
    <row r="93" spans="1:24" s="260" customFormat="1" ht="13.5" customHeight="1">
      <c r="A93" s="277" t="s">
        <v>274</v>
      </c>
      <c r="B93" s="272">
        <f t="shared" si="2"/>
        <v>1077</v>
      </c>
      <c r="C93" s="286">
        <v>153</v>
      </c>
      <c r="D93" s="286">
        <v>164</v>
      </c>
      <c r="E93" s="286">
        <v>146</v>
      </c>
      <c r="F93" s="286">
        <v>109</v>
      </c>
      <c r="G93" s="286">
        <v>57</v>
      </c>
      <c r="H93" s="286">
        <v>48</v>
      </c>
      <c r="I93" s="286">
        <v>51</v>
      </c>
      <c r="J93" s="286">
        <v>69</v>
      </c>
      <c r="K93" s="286">
        <v>77</v>
      </c>
      <c r="L93" s="286">
        <v>74</v>
      </c>
      <c r="M93" s="326">
        <v>42</v>
      </c>
      <c r="N93" s="286">
        <v>28</v>
      </c>
      <c r="O93" s="286">
        <v>21</v>
      </c>
      <c r="P93" s="286">
        <v>19</v>
      </c>
      <c r="Q93" s="286">
        <v>7</v>
      </c>
      <c r="R93" s="286">
        <v>5</v>
      </c>
      <c r="S93" s="286">
        <v>4</v>
      </c>
      <c r="T93" s="286">
        <v>3</v>
      </c>
      <c r="U93" s="286">
        <v>0</v>
      </c>
      <c r="V93" s="286">
        <v>0</v>
      </c>
      <c r="W93" s="286">
        <v>0</v>
      </c>
      <c r="X93" s="276" t="s">
        <v>274</v>
      </c>
    </row>
    <row r="94" spans="1:24" s="260" customFormat="1" ht="13.5" customHeight="1">
      <c r="A94" s="277" t="s">
        <v>273</v>
      </c>
      <c r="B94" s="272">
        <f t="shared" si="2"/>
        <v>3165</v>
      </c>
      <c r="C94" s="286">
        <v>534</v>
      </c>
      <c r="D94" s="286">
        <v>347</v>
      </c>
      <c r="E94" s="286">
        <v>349</v>
      </c>
      <c r="F94" s="286">
        <v>316</v>
      </c>
      <c r="G94" s="286">
        <v>273</v>
      </c>
      <c r="H94" s="286">
        <v>181</v>
      </c>
      <c r="I94" s="286">
        <v>157</v>
      </c>
      <c r="J94" s="286">
        <v>177</v>
      </c>
      <c r="K94" s="286">
        <v>189</v>
      </c>
      <c r="L94" s="286">
        <v>214</v>
      </c>
      <c r="M94" s="326">
        <v>191</v>
      </c>
      <c r="N94" s="286">
        <v>85</v>
      </c>
      <c r="O94" s="286">
        <v>45</v>
      </c>
      <c r="P94" s="286">
        <v>34</v>
      </c>
      <c r="Q94" s="286">
        <v>21</v>
      </c>
      <c r="R94" s="286">
        <v>17</v>
      </c>
      <c r="S94" s="286">
        <v>22</v>
      </c>
      <c r="T94" s="286">
        <v>8</v>
      </c>
      <c r="U94" s="286">
        <v>4</v>
      </c>
      <c r="V94" s="286">
        <v>0</v>
      </c>
      <c r="W94" s="286">
        <v>1</v>
      </c>
      <c r="X94" s="276" t="s">
        <v>273</v>
      </c>
    </row>
    <row r="95" spans="1:24" s="260" customFormat="1" ht="13.5" customHeight="1">
      <c r="A95" s="277" t="s">
        <v>272</v>
      </c>
      <c r="B95" s="272">
        <f t="shared" si="2"/>
        <v>2098</v>
      </c>
      <c r="C95" s="286">
        <v>312</v>
      </c>
      <c r="D95" s="286">
        <v>280</v>
      </c>
      <c r="E95" s="286">
        <v>257</v>
      </c>
      <c r="F95" s="286">
        <v>209</v>
      </c>
      <c r="G95" s="286">
        <v>171</v>
      </c>
      <c r="H95" s="286">
        <v>140</v>
      </c>
      <c r="I95" s="286">
        <v>93</v>
      </c>
      <c r="J95" s="286">
        <v>101</v>
      </c>
      <c r="K95" s="286">
        <v>124</v>
      </c>
      <c r="L95" s="286">
        <v>126</v>
      </c>
      <c r="M95" s="326">
        <v>116</v>
      </c>
      <c r="N95" s="286">
        <v>65</v>
      </c>
      <c r="O95" s="286">
        <v>36</v>
      </c>
      <c r="P95" s="286">
        <v>20</v>
      </c>
      <c r="Q95" s="286">
        <v>13</v>
      </c>
      <c r="R95" s="286">
        <v>16</v>
      </c>
      <c r="S95" s="286">
        <v>12</v>
      </c>
      <c r="T95" s="286">
        <v>4</v>
      </c>
      <c r="U95" s="286">
        <v>3</v>
      </c>
      <c r="V95" s="286">
        <v>0</v>
      </c>
      <c r="W95" s="286">
        <v>0</v>
      </c>
      <c r="X95" s="276" t="s">
        <v>272</v>
      </c>
    </row>
    <row r="96" spans="1:24" s="260" customFormat="1" ht="13.5" customHeight="1">
      <c r="A96" s="277" t="s">
        <v>271</v>
      </c>
      <c r="B96" s="272">
        <f t="shared" si="2"/>
        <v>2194</v>
      </c>
      <c r="C96" s="286">
        <v>367</v>
      </c>
      <c r="D96" s="286">
        <v>294</v>
      </c>
      <c r="E96" s="286">
        <v>225</v>
      </c>
      <c r="F96" s="286">
        <v>207</v>
      </c>
      <c r="G96" s="286">
        <v>164</v>
      </c>
      <c r="H96" s="286">
        <v>133</v>
      </c>
      <c r="I96" s="286">
        <v>126</v>
      </c>
      <c r="J96" s="286">
        <v>88</v>
      </c>
      <c r="K96" s="286">
        <v>132</v>
      </c>
      <c r="L96" s="286">
        <v>141</v>
      </c>
      <c r="M96" s="326">
        <v>124</v>
      </c>
      <c r="N96" s="286">
        <v>93</v>
      </c>
      <c r="O96" s="286">
        <v>27</v>
      </c>
      <c r="P96" s="286">
        <v>34</v>
      </c>
      <c r="Q96" s="286">
        <v>16</v>
      </c>
      <c r="R96" s="286">
        <v>13</v>
      </c>
      <c r="S96" s="286">
        <v>4</v>
      </c>
      <c r="T96" s="286">
        <v>2</v>
      </c>
      <c r="U96" s="286">
        <v>4</v>
      </c>
      <c r="V96" s="286">
        <v>0</v>
      </c>
      <c r="W96" s="286">
        <v>0</v>
      </c>
      <c r="X96" s="276" t="s">
        <v>271</v>
      </c>
    </row>
    <row r="97" spans="1:24" s="260" customFormat="1" ht="13.5" customHeight="1">
      <c r="A97" s="277" t="s">
        <v>270</v>
      </c>
      <c r="B97" s="272">
        <f t="shared" si="2"/>
        <v>2703</v>
      </c>
      <c r="C97" s="286">
        <v>261</v>
      </c>
      <c r="D97" s="286">
        <v>355</v>
      </c>
      <c r="E97" s="286">
        <v>272</v>
      </c>
      <c r="F97" s="286">
        <v>238</v>
      </c>
      <c r="G97" s="286">
        <v>203</v>
      </c>
      <c r="H97" s="286">
        <v>140</v>
      </c>
      <c r="I97" s="286">
        <v>93</v>
      </c>
      <c r="J97" s="286">
        <v>173</v>
      </c>
      <c r="K97" s="286">
        <v>315</v>
      </c>
      <c r="L97" s="286">
        <v>332</v>
      </c>
      <c r="M97" s="326">
        <v>165</v>
      </c>
      <c r="N97" s="286">
        <v>63</v>
      </c>
      <c r="O97" s="286">
        <v>34</v>
      </c>
      <c r="P97" s="286">
        <v>15</v>
      </c>
      <c r="Q97" s="286">
        <v>22</v>
      </c>
      <c r="R97" s="286">
        <v>7</v>
      </c>
      <c r="S97" s="286">
        <v>9</v>
      </c>
      <c r="T97" s="286">
        <v>4</v>
      </c>
      <c r="U97" s="286">
        <v>1</v>
      </c>
      <c r="V97" s="286">
        <v>1</v>
      </c>
      <c r="W97" s="286">
        <v>0</v>
      </c>
      <c r="X97" s="276" t="s">
        <v>270</v>
      </c>
    </row>
    <row r="98" spans="1:24" s="260" customFormat="1" ht="13.5" customHeight="1">
      <c r="A98" s="277" t="s">
        <v>269</v>
      </c>
      <c r="B98" s="272">
        <f t="shared" si="2"/>
        <v>2665</v>
      </c>
      <c r="C98" s="286">
        <v>328</v>
      </c>
      <c r="D98" s="286">
        <v>329</v>
      </c>
      <c r="E98" s="286">
        <v>200</v>
      </c>
      <c r="F98" s="286">
        <v>246</v>
      </c>
      <c r="G98" s="286">
        <v>222</v>
      </c>
      <c r="H98" s="286">
        <v>229</v>
      </c>
      <c r="I98" s="286">
        <v>168</v>
      </c>
      <c r="J98" s="286">
        <v>164</v>
      </c>
      <c r="K98" s="286">
        <v>171</v>
      </c>
      <c r="L98" s="286">
        <v>225</v>
      </c>
      <c r="M98" s="326">
        <v>178</v>
      </c>
      <c r="N98" s="286">
        <v>102</v>
      </c>
      <c r="O98" s="286">
        <v>32</v>
      </c>
      <c r="P98" s="286">
        <v>22</v>
      </c>
      <c r="Q98" s="286">
        <v>24</v>
      </c>
      <c r="R98" s="286">
        <v>17</v>
      </c>
      <c r="S98" s="286">
        <v>6</v>
      </c>
      <c r="T98" s="286">
        <v>0</v>
      </c>
      <c r="U98" s="286">
        <v>1</v>
      </c>
      <c r="V98" s="286">
        <v>1</v>
      </c>
      <c r="W98" s="286">
        <v>0</v>
      </c>
      <c r="X98" s="276" t="s">
        <v>269</v>
      </c>
    </row>
    <row r="99" spans="1:24" s="260" customFormat="1" ht="13.5" customHeight="1">
      <c r="A99" s="277" t="s">
        <v>268</v>
      </c>
      <c r="B99" s="272">
        <f t="shared" si="2"/>
        <v>2326</v>
      </c>
      <c r="C99" s="286">
        <v>284</v>
      </c>
      <c r="D99" s="286">
        <v>292</v>
      </c>
      <c r="E99" s="286">
        <v>207</v>
      </c>
      <c r="F99" s="286">
        <v>259</v>
      </c>
      <c r="G99" s="286">
        <v>283</v>
      </c>
      <c r="H99" s="286">
        <v>160</v>
      </c>
      <c r="I99" s="286">
        <v>124</v>
      </c>
      <c r="J99" s="286">
        <v>144</v>
      </c>
      <c r="K99" s="286">
        <v>148</v>
      </c>
      <c r="L99" s="286">
        <v>164</v>
      </c>
      <c r="M99" s="326">
        <v>102</v>
      </c>
      <c r="N99" s="286">
        <v>80</v>
      </c>
      <c r="O99" s="286">
        <v>32</v>
      </c>
      <c r="P99" s="286">
        <v>14</v>
      </c>
      <c r="Q99" s="286">
        <v>11</v>
      </c>
      <c r="R99" s="286">
        <v>10</v>
      </c>
      <c r="S99" s="286">
        <v>5</v>
      </c>
      <c r="T99" s="286">
        <v>6</v>
      </c>
      <c r="U99" s="286">
        <v>0</v>
      </c>
      <c r="V99" s="286">
        <v>0</v>
      </c>
      <c r="W99" s="286">
        <v>1</v>
      </c>
      <c r="X99" s="276" t="s">
        <v>268</v>
      </c>
    </row>
    <row r="100" spans="1:24" s="260" customFormat="1" ht="13.5" customHeight="1">
      <c r="A100" s="277" t="s">
        <v>267</v>
      </c>
      <c r="B100" s="272">
        <f t="shared" si="2"/>
        <v>1914</v>
      </c>
      <c r="C100" s="286">
        <v>290</v>
      </c>
      <c r="D100" s="286">
        <v>240</v>
      </c>
      <c r="E100" s="286">
        <v>225</v>
      </c>
      <c r="F100" s="286">
        <v>149</v>
      </c>
      <c r="G100" s="286">
        <v>209</v>
      </c>
      <c r="H100" s="286">
        <v>113</v>
      </c>
      <c r="I100" s="286">
        <v>104</v>
      </c>
      <c r="J100" s="286">
        <v>96</v>
      </c>
      <c r="K100" s="286">
        <v>101</v>
      </c>
      <c r="L100" s="286">
        <v>146</v>
      </c>
      <c r="M100" s="326">
        <v>96</v>
      </c>
      <c r="N100" s="286">
        <v>71</v>
      </c>
      <c r="O100" s="286">
        <v>24</v>
      </c>
      <c r="P100" s="286">
        <v>16</v>
      </c>
      <c r="Q100" s="286">
        <v>13</v>
      </c>
      <c r="R100" s="286">
        <v>10</v>
      </c>
      <c r="S100" s="286">
        <v>7</v>
      </c>
      <c r="T100" s="286">
        <v>3</v>
      </c>
      <c r="U100" s="286">
        <v>1</v>
      </c>
      <c r="V100" s="286">
        <v>0</v>
      </c>
      <c r="W100" s="286">
        <v>0</v>
      </c>
      <c r="X100" s="276" t="s">
        <v>267</v>
      </c>
    </row>
    <row r="101" spans="1:24" s="260" customFormat="1" ht="13.5" customHeight="1">
      <c r="A101" s="277" t="s">
        <v>266</v>
      </c>
      <c r="B101" s="272">
        <f t="shared" si="2"/>
        <v>1877</v>
      </c>
      <c r="C101" s="286">
        <v>387</v>
      </c>
      <c r="D101" s="286">
        <v>224</v>
      </c>
      <c r="E101" s="286">
        <v>163</v>
      </c>
      <c r="F101" s="286">
        <v>148</v>
      </c>
      <c r="G101" s="286">
        <v>164</v>
      </c>
      <c r="H101" s="286">
        <v>109</v>
      </c>
      <c r="I101" s="286">
        <v>120</v>
      </c>
      <c r="J101" s="286">
        <v>104</v>
      </c>
      <c r="K101" s="286">
        <v>105</v>
      </c>
      <c r="L101" s="286">
        <v>100</v>
      </c>
      <c r="M101" s="326">
        <v>84</v>
      </c>
      <c r="N101" s="286">
        <v>63</v>
      </c>
      <c r="O101" s="286">
        <v>38</v>
      </c>
      <c r="P101" s="286">
        <v>26</v>
      </c>
      <c r="Q101" s="286">
        <v>16</v>
      </c>
      <c r="R101" s="286">
        <v>15</v>
      </c>
      <c r="S101" s="286">
        <v>7</v>
      </c>
      <c r="T101" s="286">
        <v>3</v>
      </c>
      <c r="U101" s="286">
        <v>1</v>
      </c>
      <c r="V101" s="286">
        <v>0</v>
      </c>
      <c r="W101" s="286">
        <v>0</v>
      </c>
      <c r="X101" s="276" t="s">
        <v>266</v>
      </c>
    </row>
    <row r="102" spans="1:24" s="260" customFormat="1" ht="13.5" customHeight="1">
      <c r="A102" s="277" t="s">
        <v>265</v>
      </c>
      <c r="B102" s="272">
        <f t="shared" si="2"/>
        <v>4821</v>
      </c>
      <c r="C102" s="286">
        <v>705</v>
      </c>
      <c r="D102" s="286">
        <v>585</v>
      </c>
      <c r="E102" s="286">
        <v>470</v>
      </c>
      <c r="F102" s="286">
        <v>512</v>
      </c>
      <c r="G102" s="286">
        <v>498</v>
      </c>
      <c r="H102" s="286">
        <v>368</v>
      </c>
      <c r="I102" s="286">
        <v>275</v>
      </c>
      <c r="J102" s="286">
        <v>277</v>
      </c>
      <c r="K102" s="286">
        <v>302</v>
      </c>
      <c r="L102" s="286">
        <v>256</v>
      </c>
      <c r="M102" s="326">
        <v>216</v>
      </c>
      <c r="N102" s="286">
        <v>159</v>
      </c>
      <c r="O102" s="286">
        <v>71</v>
      </c>
      <c r="P102" s="286">
        <v>47</v>
      </c>
      <c r="Q102" s="286">
        <v>29</v>
      </c>
      <c r="R102" s="286">
        <v>23</v>
      </c>
      <c r="S102" s="286">
        <v>13</v>
      </c>
      <c r="T102" s="286">
        <v>12</v>
      </c>
      <c r="U102" s="286">
        <v>2</v>
      </c>
      <c r="V102" s="286">
        <v>1</v>
      </c>
      <c r="W102" s="286">
        <v>0</v>
      </c>
      <c r="X102" s="276" t="s">
        <v>265</v>
      </c>
    </row>
    <row r="103" spans="1:24" s="260" customFormat="1" ht="13.5" customHeight="1">
      <c r="A103" s="277" t="s">
        <v>264</v>
      </c>
      <c r="B103" s="272">
        <f aca="true" t="shared" si="6" ref="B103:B134">SUM(C103:W103)</f>
        <v>2524</v>
      </c>
      <c r="C103" s="286">
        <v>716</v>
      </c>
      <c r="D103" s="286">
        <v>353</v>
      </c>
      <c r="E103" s="286">
        <v>216</v>
      </c>
      <c r="F103" s="286">
        <v>200</v>
      </c>
      <c r="G103" s="286">
        <v>180</v>
      </c>
      <c r="H103" s="286">
        <v>141</v>
      </c>
      <c r="I103" s="286">
        <v>117</v>
      </c>
      <c r="J103" s="286">
        <v>108</v>
      </c>
      <c r="K103" s="286">
        <v>84</v>
      </c>
      <c r="L103" s="286">
        <v>89</v>
      </c>
      <c r="M103" s="326">
        <v>81</v>
      </c>
      <c r="N103" s="286">
        <v>83</v>
      </c>
      <c r="O103" s="286">
        <v>57</v>
      </c>
      <c r="P103" s="286">
        <v>41</v>
      </c>
      <c r="Q103" s="286">
        <v>25</v>
      </c>
      <c r="R103" s="286">
        <v>12</v>
      </c>
      <c r="S103" s="286">
        <v>11</v>
      </c>
      <c r="T103" s="286">
        <v>5</v>
      </c>
      <c r="U103" s="286">
        <v>4</v>
      </c>
      <c r="V103" s="286">
        <v>1</v>
      </c>
      <c r="W103" s="286">
        <v>0</v>
      </c>
      <c r="X103" s="276" t="s">
        <v>264</v>
      </c>
    </row>
    <row r="104" spans="1:24" s="260" customFormat="1" ht="13.5" customHeight="1">
      <c r="A104" s="277" t="s">
        <v>263</v>
      </c>
      <c r="B104" s="272">
        <f t="shared" si="6"/>
        <v>3170</v>
      </c>
      <c r="C104" s="286">
        <v>547</v>
      </c>
      <c r="D104" s="286">
        <v>434</v>
      </c>
      <c r="E104" s="286">
        <v>311</v>
      </c>
      <c r="F104" s="286">
        <v>273</v>
      </c>
      <c r="G104" s="286">
        <v>257</v>
      </c>
      <c r="H104" s="286">
        <v>204</v>
      </c>
      <c r="I104" s="286">
        <v>212</v>
      </c>
      <c r="J104" s="286">
        <v>178</v>
      </c>
      <c r="K104" s="286">
        <v>168</v>
      </c>
      <c r="L104" s="286">
        <v>148</v>
      </c>
      <c r="M104" s="326">
        <v>123</v>
      </c>
      <c r="N104" s="286">
        <v>143</v>
      </c>
      <c r="O104" s="286">
        <v>68</v>
      </c>
      <c r="P104" s="286">
        <v>34</v>
      </c>
      <c r="Q104" s="286">
        <v>27</v>
      </c>
      <c r="R104" s="286">
        <v>15</v>
      </c>
      <c r="S104" s="286">
        <v>14</v>
      </c>
      <c r="T104" s="286">
        <v>11</v>
      </c>
      <c r="U104" s="286">
        <v>2</v>
      </c>
      <c r="V104" s="286">
        <v>1</v>
      </c>
      <c r="W104" s="286">
        <v>0</v>
      </c>
      <c r="X104" s="276" t="s">
        <v>263</v>
      </c>
    </row>
    <row r="105" spans="1:24" s="260" customFormat="1" ht="13.5" customHeight="1">
      <c r="A105" s="277" t="s">
        <v>262</v>
      </c>
      <c r="B105" s="272">
        <f t="shared" si="6"/>
        <v>3901</v>
      </c>
      <c r="C105" s="286">
        <v>1266</v>
      </c>
      <c r="D105" s="286">
        <v>845</v>
      </c>
      <c r="E105" s="286">
        <v>678</v>
      </c>
      <c r="F105" s="286">
        <v>142</v>
      </c>
      <c r="G105" s="286">
        <v>154</v>
      </c>
      <c r="H105" s="286">
        <v>98</v>
      </c>
      <c r="I105" s="286">
        <v>97</v>
      </c>
      <c r="J105" s="286">
        <v>85</v>
      </c>
      <c r="K105" s="286">
        <v>66</v>
      </c>
      <c r="L105" s="286">
        <v>171</v>
      </c>
      <c r="M105" s="326">
        <v>111</v>
      </c>
      <c r="N105" s="286">
        <v>59</v>
      </c>
      <c r="O105" s="286">
        <v>81</v>
      </c>
      <c r="P105" s="286">
        <v>22</v>
      </c>
      <c r="Q105" s="286">
        <v>14</v>
      </c>
      <c r="R105" s="286">
        <v>4</v>
      </c>
      <c r="S105" s="286">
        <v>2</v>
      </c>
      <c r="T105" s="286">
        <v>5</v>
      </c>
      <c r="U105" s="286">
        <v>0</v>
      </c>
      <c r="V105" s="286">
        <v>1</v>
      </c>
      <c r="W105" s="286">
        <v>0</v>
      </c>
      <c r="X105" s="276" t="s">
        <v>262</v>
      </c>
    </row>
    <row r="106" spans="1:24" s="260" customFormat="1" ht="13.5" customHeight="1">
      <c r="A106" s="277" t="s">
        <v>261</v>
      </c>
      <c r="B106" s="272">
        <f t="shared" si="6"/>
        <v>2543</v>
      </c>
      <c r="C106" s="286">
        <v>475</v>
      </c>
      <c r="D106" s="286">
        <v>422</v>
      </c>
      <c r="E106" s="286">
        <v>364</v>
      </c>
      <c r="F106" s="286">
        <v>267</v>
      </c>
      <c r="G106" s="286">
        <v>181</v>
      </c>
      <c r="H106" s="286">
        <v>110</v>
      </c>
      <c r="I106" s="286">
        <v>125</v>
      </c>
      <c r="J106" s="286">
        <v>88</v>
      </c>
      <c r="K106" s="286">
        <v>109</v>
      </c>
      <c r="L106" s="286">
        <v>108</v>
      </c>
      <c r="M106" s="326">
        <v>80</v>
      </c>
      <c r="N106" s="286">
        <v>70</v>
      </c>
      <c r="O106" s="286">
        <v>69</v>
      </c>
      <c r="P106" s="286">
        <v>32</v>
      </c>
      <c r="Q106" s="286">
        <v>25</v>
      </c>
      <c r="R106" s="286">
        <v>5</v>
      </c>
      <c r="S106" s="286">
        <v>6</v>
      </c>
      <c r="T106" s="286">
        <v>7</v>
      </c>
      <c r="U106" s="286">
        <v>0</v>
      </c>
      <c r="V106" s="286">
        <v>0</v>
      </c>
      <c r="W106" s="286">
        <v>0</v>
      </c>
      <c r="X106" s="276" t="s">
        <v>261</v>
      </c>
    </row>
    <row r="107" spans="1:24" s="260" customFormat="1" ht="13.5" customHeight="1">
      <c r="A107" s="277" t="s">
        <v>260</v>
      </c>
      <c r="B107" s="272">
        <f t="shared" si="6"/>
        <v>9888</v>
      </c>
      <c r="C107" s="286">
        <v>2852</v>
      </c>
      <c r="D107" s="286">
        <v>3953</v>
      </c>
      <c r="E107" s="286">
        <v>1333</v>
      </c>
      <c r="F107" s="286">
        <v>247</v>
      </c>
      <c r="G107" s="286">
        <v>315</v>
      </c>
      <c r="H107" s="286">
        <v>153</v>
      </c>
      <c r="I107" s="286">
        <v>184</v>
      </c>
      <c r="J107" s="286">
        <v>131</v>
      </c>
      <c r="K107" s="286">
        <v>168</v>
      </c>
      <c r="L107" s="286">
        <v>169</v>
      </c>
      <c r="M107" s="326">
        <v>108</v>
      </c>
      <c r="N107" s="286">
        <v>96</v>
      </c>
      <c r="O107" s="286">
        <v>84</v>
      </c>
      <c r="P107" s="286">
        <v>60</v>
      </c>
      <c r="Q107" s="286">
        <v>18</v>
      </c>
      <c r="R107" s="286">
        <v>5</v>
      </c>
      <c r="S107" s="286">
        <v>6</v>
      </c>
      <c r="T107" s="286">
        <v>2</v>
      </c>
      <c r="U107" s="286">
        <v>3</v>
      </c>
      <c r="V107" s="286">
        <v>1</v>
      </c>
      <c r="W107" s="286">
        <v>0</v>
      </c>
      <c r="X107" s="276" t="s">
        <v>260</v>
      </c>
    </row>
    <row r="108" spans="1:24" s="260" customFormat="1" ht="13.5" customHeight="1">
      <c r="A108" s="277" t="s">
        <v>259</v>
      </c>
      <c r="B108" s="272">
        <f t="shared" si="6"/>
        <v>855</v>
      </c>
      <c r="C108" s="286">
        <v>112</v>
      </c>
      <c r="D108" s="286">
        <v>91</v>
      </c>
      <c r="E108" s="286">
        <v>116</v>
      </c>
      <c r="F108" s="286">
        <v>86</v>
      </c>
      <c r="G108" s="286">
        <v>88</v>
      </c>
      <c r="H108" s="286">
        <v>71</v>
      </c>
      <c r="I108" s="286">
        <v>40</v>
      </c>
      <c r="J108" s="286">
        <v>46</v>
      </c>
      <c r="K108" s="286">
        <v>46</v>
      </c>
      <c r="L108" s="286">
        <v>37</v>
      </c>
      <c r="M108" s="326">
        <v>36</v>
      </c>
      <c r="N108" s="286">
        <v>33</v>
      </c>
      <c r="O108" s="286">
        <v>20</v>
      </c>
      <c r="P108" s="286">
        <v>12</v>
      </c>
      <c r="Q108" s="286">
        <v>11</v>
      </c>
      <c r="R108" s="286">
        <v>7</v>
      </c>
      <c r="S108" s="286">
        <v>2</v>
      </c>
      <c r="T108" s="286">
        <v>1</v>
      </c>
      <c r="U108" s="286">
        <v>0</v>
      </c>
      <c r="V108" s="286">
        <v>0</v>
      </c>
      <c r="W108" s="286">
        <v>0</v>
      </c>
      <c r="X108" s="276" t="s">
        <v>259</v>
      </c>
    </row>
    <row r="109" spans="1:24" s="260" customFormat="1" ht="13.5" customHeight="1">
      <c r="A109" s="277" t="s">
        <v>258</v>
      </c>
      <c r="B109" s="272">
        <f t="shared" si="6"/>
        <v>1897</v>
      </c>
      <c r="C109" s="286">
        <v>225</v>
      </c>
      <c r="D109" s="286">
        <v>232</v>
      </c>
      <c r="E109" s="286">
        <v>199</v>
      </c>
      <c r="F109" s="286">
        <v>176</v>
      </c>
      <c r="G109" s="286">
        <v>169</v>
      </c>
      <c r="H109" s="286">
        <v>143</v>
      </c>
      <c r="I109" s="286">
        <v>129</v>
      </c>
      <c r="J109" s="286">
        <v>174</v>
      </c>
      <c r="K109" s="286">
        <v>124</v>
      </c>
      <c r="L109" s="286">
        <v>130</v>
      </c>
      <c r="M109" s="326">
        <v>71</v>
      </c>
      <c r="N109" s="286">
        <v>49</v>
      </c>
      <c r="O109" s="286">
        <v>33</v>
      </c>
      <c r="P109" s="286">
        <v>24</v>
      </c>
      <c r="Q109" s="286">
        <v>11</v>
      </c>
      <c r="R109" s="286">
        <v>4</v>
      </c>
      <c r="S109" s="286">
        <v>3</v>
      </c>
      <c r="T109" s="286">
        <v>1</v>
      </c>
      <c r="U109" s="286">
        <v>0</v>
      </c>
      <c r="V109" s="286">
        <v>0</v>
      </c>
      <c r="W109" s="286">
        <v>0</v>
      </c>
      <c r="X109" s="276" t="s">
        <v>258</v>
      </c>
    </row>
    <row r="110" spans="1:24" s="260" customFormat="1" ht="13.5" customHeight="1">
      <c r="A110" s="277" t="s">
        <v>257</v>
      </c>
      <c r="B110" s="272">
        <f t="shared" si="6"/>
        <v>2239</v>
      </c>
      <c r="C110" s="286">
        <v>340</v>
      </c>
      <c r="D110" s="286">
        <v>345</v>
      </c>
      <c r="E110" s="286">
        <v>279</v>
      </c>
      <c r="F110" s="286">
        <v>244</v>
      </c>
      <c r="G110" s="286">
        <v>193</v>
      </c>
      <c r="H110" s="286">
        <v>169</v>
      </c>
      <c r="I110" s="286">
        <v>104</v>
      </c>
      <c r="J110" s="286">
        <v>112</v>
      </c>
      <c r="K110" s="286">
        <v>94</v>
      </c>
      <c r="L110" s="286">
        <v>134</v>
      </c>
      <c r="M110" s="326">
        <v>82</v>
      </c>
      <c r="N110" s="286">
        <v>43</v>
      </c>
      <c r="O110" s="286">
        <v>39</v>
      </c>
      <c r="P110" s="286">
        <v>21</v>
      </c>
      <c r="Q110" s="286">
        <v>16</v>
      </c>
      <c r="R110" s="286">
        <v>12</v>
      </c>
      <c r="S110" s="286">
        <v>7</v>
      </c>
      <c r="T110" s="286">
        <v>3</v>
      </c>
      <c r="U110" s="286">
        <v>1</v>
      </c>
      <c r="V110" s="286">
        <v>1</v>
      </c>
      <c r="W110" s="286">
        <v>0</v>
      </c>
      <c r="X110" s="276" t="s">
        <v>257</v>
      </c>
    </row>
    <row r="111" spans="1:24" s="260" customFormat="1" ht="13.5" customHeight="1">
      <c r="A111" s="277" t="s">
        <v>256</v>
      </c>
      <c r="B111" s="272">
        <f t="shared" si="6"/>
        <v>2005</v>
      </c>
      <c r="C111" s="286">
        <v>265</v>
      </c>
      <c r="D111" s="286">
        <v>229</v>
      </c>
      <c r="E111" s="286">
        <v>229</v>
      </c>
      <c r="F111" s="286">
        <v>199</v>
      </c>
      <c r="G111" s="286">
        <v>119</v>
      </c>
      <c r="H111" s="286">
        <v>125</v>
      </c>
      <c r="I111" s="286">
        <v>116</v>
      </c>
      <c r="J111" s="286">
        <v>164</v>
      </c>
      <c r="K111" s="286">
        <v>171</v>
      </c>
      <c r="L111" s="286">
        <v>155</v>
      </c>
      <c r="M111" s="326">
        <v>100</v>
      </c>
      <c r="N111" s="286">
        <v>53</v>
      </c>
      <c r="O111" s="286">
        <v>30</v>
      </c>
      <c r="P111" s="286">
        <v>18</v>
      </c>
      <c r="Q111" s="286">
        <v>19</v>
      </c>
      <c r="R111" s="286">
        <v>4</v>
      </c>
      <c r="S111" s="286">
        <v>8</v>
      </c>
      <c r="T111" s="286">
        <v>1</v>
      </c>
      <c r="U111" s="286">
        <v>0</v>
      </c>
      <c r="V111" s="286">
        <v>0</v>
      </c>
      <c r="W111" s="286">
        <v>0</v>
      </c>
      <c r="X111" s="276" t="s">
        <v>256</v>
      </c>
    </row>
    <row r="112" spans="1:24" s="260" customFormat="1" ht="13.5" customHeight="1">
      <c r="A112" s="280" t="s">
        <v>255</v>
      </c>
      <c r="B112" s="327">
        <f t="shared" si="6"/>
        <v>1588</v>
      </c>
      <c r="C112" s="328">
        <v>280</v>
      </c>
      <c r="D112" s="328">
        <v>167</v>
      </c>
      <c r="E112" s="328">
        <v>180</v>
      </c>
      <c r="F112" s="328">
        <v>157</v>
      </c>
      <c r="G112" s="328">
        <v>138</v>
      </c>
      <c r="H112" s="328">
        <v>87</v>
      </c>
      <c r="I112" s="328">
        <v>102</v>
      </c>
      <c r="J112" s="328">
        <v>104</v>
      </c>
      <c r="K112" s="328">
        <v>120</v>
      </c>
      <c r="L112" s="328">
        <v>118</v>
      </c>
      <c r="M112" s="329">
        <v>71</v>
      </c>
      <c r="N112" s="328">
        <v>30</v>
      </c>
      <c r="O112" s="328">
        <v>8</v>
      </c>
      <c r="P112" s="328">
        <v>11</v>
      </c>
      <c r="Q112" s="328">
        <v>6</v>
      </c>
      <c r="R112" s="328">
        <v>5</v>
      </c>
      <c r="S112" s="328">
        <v>2</v>
      </c>
      <c r="T112" s="328">
        <v>2</v>
      </c>
      <c r="U112" s="328">
        <v>0</v>
      </c>
      <c r="V112" s="328">
        <v>0</v>
      </c>
      <c r="W112" s="328">
        <v>0</v>
      </c>
      <c r="X112" s="330" t="s">
        <v>255</v>
      </c>
    </row>
    <row r="113" spans="1:24" s="260" customFormat="1" ht="13.5" customHeight="1">
      <c r="A113" s="277" t="s">
        <v>254</v>
      </c>
      <c r="B113" s="272">
        <f t="shared" si="6"/>
        <v>2071</v>
      </c>
      <c r="C113" s="286">
        <v>417</v>
      </c>
      <c r="D113" s="286">
        <v>391</v>
      </c>
      <c r="E113" s="286">
        <v>176</v>
      </c>
      <c r="F113" s="286">
        <v>136</v>
      </c>
      <c r="G113" s="286">
        <v>93</v>
      </c>
      <c r="H113" s="286">
        <v>104</v>
      </c>
      <c r="I113" s="286">
        <v>105</v>
      </c>
      <c r="J113" s="286">
        <v>80</v>
      </c>
      <c r="K113" s="286">
        <v>107</v>
      </c>
      <c r="L113" s="286">
        <v>106</v>
      </c>
      <c r="M113" s="326">
        <v>99</v>
      </c>
      <c r="N113" s="286">
        <v>77</v>
      </c>
      <c r="O113" s="286">
        <v>51</v>
      </c>
      <c r="P113" s="286">
        <v>49</v>
      </c>
      <c r="Q113" s="286">
        <v>29</v>
      </c>
      <c r="R113" s="286">
        <v>21</v>
      </c>
      <c r="S113" s="286">
        <v>21</v>
      </c>
      <c r="T113" s="286">
        <v>8</v>
      </c>
      <c r="U113" s="286">
        <v>0</v>
      </c>
      <c r="V113" s="286">
        <v>1</v>
      </c>
      <c r="W113" s="286">
        <v>0</v>
      </c>
      <c r="X113" s="276" t="s">
        <v>254</v>
      </c>
    </row>
    <row r="114" spans="1:24" s="260" customFormat="1" ht="13.5" customHeight="1">
      <c r="A114" s="277" t="s">
        <v>253</v>
      </c>
      <c r="B114" s="272">
        <f t="shared" si="6"/>
        <v>4636</v>
      </c>
      <c r="C114" s="286">
        <v>678</v>
      </c>
      <c r="D114" s="286">
        <v>599</v>
      </c>
      <c r="E114" s="286">
        <v>410</v>
      </c>
      <c r="F114" s="286">
        <v>312</v>
      </c>
      <c r="G114" s="286">
        <v>301</v>
      </c>
      <c r="H114" s="286">
        <v>282</v>
      </c>
      <c r="I114" s="286">
        <v>225</v>
      </c>
      <c r="J114" s="286">
        <v>220</v>
      </c>
      <c r="K114" s="286">
        <v>252</v>
      </c>
      <c r="L114" s="286">
        <v>277</v>
      </c>
      <c r="M114" s="326">
        <v>272</v>
      </c>
      <c r="N114" s="286">
        <v>203</v>
      </c>
      <c r="O114" s="286">
        <v>171</v>
      </c>
      <c r="P114" s="286">
        <v>155</v>
      </c>
      <c r="Q114" s="286">
        <v>103</v>
      </c>
      <c r="R114" s="286">
        <v>74</v>
      </c>
      <c r="S114" s="286">
        <v>64</v>
      </c>
      <c r="T114" s="286">
        <v>26</v>
      </c>
      <c r="U114" s="286">
        <v>12</v>
      </c>
      <c r="V114" s="286">
        <v>0</v>
      </c>
      <c r="W114" s="286">
        <v>0</v>
      </c>
      <c r="X114" s="276" t="s">
        <v>253</v>
      </c>
    </row>
    <row r="115" spans="1:24" s="260" customFormat="1" ht="13.5" customHeight="1">
      <c r="A115" s="277" t="s">
        <v>252</v>
      </c>
      <c r="B115" s="272">
        <f t="shared" si="6"/>
        <v>4953</v>
      </c>
      <c r="C115" s="286">
        <v>866</v>
      </c>
      <c r="D115" s="286">
        <v>593</v>
      </c>
      <c r="E115" s="286">
        <v>376</v>
      </c>
      <c r="F115" s="286">
        <v>393</v>
      </c>
      <c r="G115" s="286">
        <v>344</v>
      </c>
      <c r="H115" s="286">
        <v>305</v>
      </c>
      <c r="I115" s="286">
        <v>256</v>
      </c>
      <c r="J115" s="286">
        <v>235</v>
      </c>
      <c r="K115" s="286">
        <v>251</v>
      </c>
      <c r="L115" s="286">
        <v>267</v>
      </c>
      <c r="M115" s="326">
        <v>265</v>
      </c>
      <c r="N115" s="286">
        <v>249</v>
      </c>
      <c r="O115" s="286">
        <v>159</v>
      </c>
      <c r="P115" s="286">
        <v>160</v>
      </c>
      <c r="Q115" s="286">
        <v>105</v>
      </c>
      <c r="R115" s="286">
        <v>52</v>
      </c>
      <c r="S115" s="286">
        <v>44</v>
      </c>
      <c r="T115" s="286">
        <v>27</v>
      </c>
      <c r="U115" s="286">
        <v>6</v>
      </c>
      <c r="V115" s="286">
        <v>0</v>
      </c>
      <c r="W115" s="286">
        <v>0</v>
      </c>
      <c r="X115" s="276" t="s">
        <v>252</v>
      </c>
    </row>
    <row r="116" spans="1:24" s="260" customFormat="1" ht="13.5" customHeight="1">
      <c r="A116" s="277" t="s">
        <v>251</v>
      </c>
      <c r="B116" s="272">
        <f t="shared" si="6"/>
        <v>1572</v>
      </c>
      <c r="C116" s="286">
        <v>433</v>
      </c>
      <c r="D116" s="286">
        <v>218</v>
      </c>
      <c r="E116" s="286">
        <v>138</v>
      </c>
      <c r="F116" s="286">
        <v>112</v>
      </c>
      <c r="G116" s="286">
        <v>144</v>
      </c>
      <c r="H116" s="286">
        <v>78</v>
      </c>
      <c r="I116" s="286">
        <v>55</v>
      </c>
      <c r="J116" s="286">
        <v>79</v>
      </c>
      <c r="K116" s="286">
        <v>52</v>
      </c>
      <c r="L116" s="286">
        <v>60</v>
      </c>
      <c r="M116" s="326">
        <v>45</v>
      </c>
      <c r="N116" s="286">
        <v>41</v>
      </c>
      <c r="O116" s="286">
        <v>35</v>
      </c>
      <c r="P116" s="286">
        <v>34</v>
      </c>
      <c r="Q116" s="286">
        <v>20</v>
      </c>
      <c r="R116" s="286">
        <v>10</v>
      </c>
      <c r="S116" s="286">
        <v>11</v>
      </c>
      <c r="T116" s="286">
        <v>5</v>
      </c>
      <c r="U116" s="286">
        <v>1</v>
      </c>
      <c r="V116" s="286">
        <v>0</v>
      </c>
      <c r="W116" s="286">
        <v>1</v>
      </c>
      <c r="X116" s="276" t="s">
        <v>251</v>
      </c>
    </row>
    <row r="117" spans="1:24" s="260" customFormat="1" ht="13.5" customHeight="1">
      <c r="A117" s="277" t="s">
        <v>250</v>
      </c>
      <c r="B117" s="272">
        <f t="shared" si="6"/>
        <v>1350</v>
      </c>
      <c r="C117" s="286">
        <v>417</v>
      </c>
      <c r="D117" s="286">
        <v>153</v>
      </c>
      <c r="E117" s="286">
        <v>88</v>
      </c>
      <c r="F117" s="286">
        <v>107</v>
      </c>
      <c r="G117" s="286">
        <v>80</v>
      </c>
      <c r="H117" s="286">
        <v>71</v>
      </c>
      <c r="I117" s="286">
        <v>55</v>
      </c>
      <c r="J117" s="286">
        <v>54</v>
      </c>
      <c r="K117" s="286">
        <v>37</v>
      </c>
      <c r="L117" s="286">
        <v>55</v>
      </c>
      <c r="M117" s="326">
        <v>53</v>
      </c>
      <c r="N117" s="286">
        <v>52</v>
      </c>
      <c r="O117" s="286">
        <v>29</v>
      </c>
      <c r="P117" s="286">
        <v>32</v>
      </c>
      <c r="Q117" s="286">
        <v>28</v>
      </c>
      <c r="R117" s="286">
        <v>17</v>
      </c>
      <c r="S117" s="286">
        <v>8</v>
      </c>
      <c r="T117" s="286">
        <v>9</v>
      </c>
      <c r="U117" s="286">
        <v>3</v>
      </c>
      <c r="V117" s="286">
        <v>2</v>
      </c>
      <c r="W117" s="286">
        <v>0</v>
      </c>
      <c r="X117" s="276" t="s">
        <v>250</v>
      </c>
    </row>
    <row r="118" spans="1:24" s="260" customFormat="1" ht="13.5" customHeight="1">
      <c r="A118" s="277" t="s">
        <v>249</v>
      </c>
      <c r="B118" s="272">
        <f t="shared" si="6"/>
        <v>1948</v>
      </c>
      <c r="C118" s="286">
        <v>376</v>
      </c>
      <c r="D118" s="286">
        <v>238</v>
      </c>
      <c r="E118" s="286">
        <v>274</v>
      </c>
      <c r="F118" s="286">
        <v>144</v>
      </c>
      <c r="G118" s="286">
        <v>127</v>
      </c>
      <c r="H118" s="286">
        <v>100</v>
      </c>
      <c r="I118" s="286">
        <v>94</v>
      </c>
      <c r="J118" s="286">
        <v>89</v>
      </c>
      <c r="K118" s="286">
        <v>76</v>
      </c>
      <c r="L118" s="286">
        <v>81</v>
      </c>
      <c r="M118" s="326">
        <v>86</v>
      </c>
      <c r="N118" s="286">
        <v>62</v>
      </c>
      <c r="O118" s="286">
        <v>46</v>
      </c>
      <c r="P118" s="286">
        <v>41</v>
      </c>
      <c r="Q118" s="286">
        <v>50</v>
      </c>
      <c r="R118" s="286">
        <v>21</v>
      </c>
      <c r="S118" s="286">
        <v>23</v>
      </c>
      <c r="T118" s="286">
        <v>10</v>
      </c>
      <c r="U118" s="286">
        <v>7</v>
      </c>
      <c r="V118" s="286">
        <v>3</v>
      </c>
      <c r="W118" s="286">
        <v>0</v>
      </c>
      <c r="X118" s="276" t="s">
        <v>249</v>
      </c>
    </row>
    <row r="119" spans="1:24" s="260" customFormat="1" ht="13.5" customHeight="1">
      <c r="A119" s="277" t="s">
        <v>248</v>
      </c>
      <c r="B119" s="272">
        <f t="shared" si="6"/>
        <v>2238</v>
      </c>
      <c r="C119" s="286">
        <v>488</v>
      </c>
      <c r="D119" s="286">
        <v>264</v>
      </c>
      <c r="E119" s="286">
        <v>218</v>
      </c>
      <c r="F119" s="286">
        <v>160</v>
      </c>
      <c r="G119" s="286">
        <v>128</v>
      </c>
      <c r="H119" s="286">
        <v>134</v>
      </c>
      <c r="I119" s="286">
        <v>110</v>
      </c>
      <c r="J119" s="286">
        <v>89</v>
      </c>
      <c r="K119" s="286">
        <v>100</v>
      </c>
      <c r="L119" s="286">
        <v>120</v>
      </c>
      <c r="M119" s="326">
        <v>90</v>
      </c>
      <c r="N119" s="286">
        <v>78</v>
      </c>
      <c r="O119" s="286">
        <v>61</v>
      </c>
      <c r="P119" s="286">
        <v>72</v>
      </c>
      <c r="Q119" s="286">
        <v>42</v>
      </c>
      <c r="R119" s="286">
        <v>21</v>
      </c>
      <c r="S119" s="286">
        <v>34</v>
      </c>
      <c r="T119" s="286">
        <v>24</v>
      </c>
      <c r="U119" s="286">
        <v>4</v>
      </c>
      <c r="V119" s="286">
        <v>1</v>
      </c>
      <c r="W119" s="286">
        <v>0</v>
      </c>
      <c r="X119" s="276" t="s">
        <v>248</v>
      </c>
    </row>
    <row r="120" spans="1:24" s="260" customFormat="1" ht="13.5" customHeight="1">
      <c r="A120" s="277" t="s">
        <v>247</v>
      </c>
      <c r="B120" s="272">
        <f t="shared" si="6"/>
        <v>2592</v>
      </c>
      <c r="C120" s="286">
        <v>727</v>
      </c>
      <c r="D120" s="286">
        <v>341</v>
      </c>
      <c r="E120" s="286">
        <v>337</v>
      </c>
      <c r="F120" s="286">
        <v>209</v>
      </c>
      <c r="G120" s="286">
        <v>116</v>
      </c>
      <c r="H120" s="286">
        <v>98</v>
      </c>
      <c r="I120" s="286">
        <v>111</v>
      </c>
      <c r="J120" s="286">
        <v>87</v>
      </c>
      <c r="K120" s="286">
        <v>80</v>
      </c>
      <c r="L120" s="286">
        <v>97</v>
      </c>
      <c r="M120" s="326">
        <v>87</v>
      </c>
      <c r="N120" s="286">
        <v>83</v>
      </c>
      <c r="O120" s="286">
        <v>47</v>
      </c>
      <c r="P120" s="286">
        <v>55</v>
      </c>
      <c r="Q120" s="286">
        <v>48</v>
      </c>
      <c r="R120" s="286">
        <v>27</v>
      </c>
      <c r="S120" s="286">
        <v>18</v>
      </c>
      <c r="T120" s="286">
        <v>16</v>
      </c>
      <c r="U120" s="286">
        <v>7</v>
      </c>
      <c r="V120" s="286">
        <v>1</v>
      </c>
      <c r="W120" s="286">
        <v>0</v>
      </c>
      <c r="X120" s="276" t="s">
        <v>247</v>
      </c>
    </row>
    <row r="121" spans="1:24" s="260" customFormat="1" ht="13.5" customHeight="1">
      <c r="A121" s="277" t="s">
        <v>246</v>
      </c>
      <c r="B121" s="272">
        <f t="shared" si="6"/>
        <v>4426</v>
      </c>
      <c r="C121" s="286">
        <v>1034</v>
      </c>
      <c r="D121" s="286">
        <v>1321</v>
      </c>
      <c r="E121" s="286">
        <v>372</v>
      </c>
      <c r="F121" s="286">
        <v>376</v>
      </c>
      <c r="G121" s="286">
        <v>266</v>
      </c>
      <c r="H121" s="286">
        <v>304</v>
      </c>
      <c r="I121" s="286">
        <v>142</v>
      </c>
      <c r="J121" s="286">
        <v>122</v>
      </c>
      <c r="K121" s="286">
        <v>127</v>
      </c>
      <c r="L121" s="286">
        <v>91</v>
      </c>
      <c r="M121" s="326">
        <v>61</v>
      </c>
      <c r="N121" s="286">
        <v>56</v>
      </c>
      <c r="O121" s="286">
        <v>49</v>
      </c>
      <c r="P121" s="286">
        <v>45</v>
      </c>
      <c r="Q121" s="286">
        <v>30</v>
      </c>
      <c r="R121" s="286">
        <v>13</v>
      </c>
      <c r="S121" s="286">
        <v>8</v>
      </c>
      <c r="T121" s="286">
        <v>6</v>
      </c>
      <c r="U121" s="286">
        <v>3</v>
      </c>
      <c r="V121" s="286">
        <v>0</v>
      </c>
      <c r="W121" s="286">
        <v>0</v>
      </c>
      <c r="X121" s="276" t="s">
        <v>246</v>
      </c>
    </row>
    <row r="122" spans="1:24" s="260" customFormat="1" ht="13.5" customHeight="1">
      <c r="A122" s="277" t="s">
        <v>245</v>
      </c>
      <c r="B122" s="272">
        <f t="shared" si="6"/>
        <v>3517</v>
      </c>
      <c r="C122" s="286">
        <v>743</v>
      </c>
      <c r="D122" s="286">
        <v>383</v>
      </c>
      <c r="E122" s="286">
        <v>361</v>
      </c>
      <c r="F122" s="286">
        <v>254</v>
      </c>
      <c r="G122" s="286">
        <v>212</v>
      </c>
      <c r="H122" s="286">
        <v>185</v>
      </c>
      <c r="I122" s="286">
        <v>202</v>
      </c>
      <c r="J122" s="286">
        <v>161</v>
      </c>
      <c r="K122" s="286">
        <v>169</v>
      </c>
      <c r="L122" s="286">
        <v>164</v>
      </c>
      <c r="M122" s="326">
        <v>145</v>
      </c>
      <c r="N122" s="286">
        <v>146</v>
      </c>
      <c r="O122" s="286">
        <v>100</v>
      </c>
      <c r="P122" s="286">
        <v>96</v>
      </c>
      <c r="Q122" s="286">
        <v>82</v>
      </c>
      <c r="R122" s="286">
        <v>45</v>
      </c>
      <c r="S122" s="286">
        <v>37</v>
      </c>
      <c r="T122" s="286">
        <v>23</v>
      </c>
      <c r="U122" s="286">
        <v>9</v>
      </c>
      <c r="V122" s="286">
        <v>0</v>
      </c>
      <c r="W122" s="286">
        <v>0</v>
      </c>
      <c r="X122" s="276" t="s">
        <v>245</v>
      </c>
    </row>
    <row r="123" spans="1:24" s="260" customFormat="1" ht="13.5" customHeight="1">
      <c r="A123" s="278" t="s">
        <v>244</v>
      </c>
      <c r="B123" s="272">
        <f t="shared" si="6"/>
        <v>1727</v>
      </c>
      <c r="C123" s="286">
        <v>486</v>
      </c>
      <c r="D123" s="286">
        <v>235</v>
      </c>
      <c r="E123" s="286">
        <v>213</v>
      </c>
      <c r="F123" s="286">
        <v>124</v>
      </c>
      <c r="G123" s="286">
        <v>98</v>
      </c>
      <c r="H123" s="286">
        <v>78</v>
      </c>
      <c r="I123" s="286">
        <v>73</v>
      </c>
      <c r="J123" s="286">
        <v>58</v>
      </c>
      <c r="K123" s="286">
        <v>56</v>
      </c>
      <c r="L123" s="286">
        <v>65</v>
      </c>
      <c r="M123" s="326">
        <v>58</v>
      </c>
      <c r="N123" s="286">
        <v>48</v>
      </c>
      <c r="O123" s="286">
        <v>44</v>
      </c>
      <c r="P123" s="286">
        <v>39</v>
      </c>
      <c r="Q123" s="286">
        <v>19</v>
      </c>
      <c r="R123" s="286">
        <v>11</v>
      </c>
      <c r="S123" s="286">
        <v>10</v>
      </c>
      <c r="T123" s="286">
        <v>9</v>
      </c>
      <c r="U123" s="286">
        <v>2</v>
      </c>
      <c r="V123" s="286">
        <v>1</v>
      </c>
      <c r="W123" s="286">
        <v>0</v>
      </c>
      <c r="X123" s="281" t="s">
        <v>244</v>
      </c>
    </row>
    <row r="124" spans="1:24" s="260" customFormat="1" ht="13.5" customHeight="1">
      <c r="A124" s="278" t="s">
        <v>243</v>
      </c>
      <c r="B124" s="272">
        <f t="shared" si="6"/>
        <v>3993</v>
      </c>
      <c r="C124" s="286">
        <v>773</v>
      </c>
      <c r="D124" s="286">
        <v>735</v>
      </c>
      <c r="E124" s="286">
        <v>454</v>
      </c>
      <c r="F124" s="286">
        <v>310</v>
      </c>
      <c r="G124" s="286">
        <v>204</v>
      </c>
      <c r="H124" s="286">
        <v>163</v>
      </c>
      <c r="I124" s="286">
        <v>176</v>
      </c>
      <c r="J124" s="286">
        <v>298</v>
      </c>
      <c r="K124" s="286">
        <v>263</v>
      </c>
      <c r="L124" s="286">
        <v>184</v>
      </c>
      <c r="M124" s="326">
        <v>110</v>
      </c>
      <c r="N124" s="286">
        <v>106</v>
      </c>
      <c r="O124" s="286">
        <v>80</v>
      </c>
      <c r="P124" s="286">
        <v>59</v>
      </c>
      <c r="Q124" s="286">
        <v>29</v>
      </c>
      <c r="R124" s="286">
        <v>24</v>
      </c>
      <c r="S124" s="286">
        <v>15</v>
      </c>
      <c r="T124" s="286">
        <v>6</v>
      </c>
      <c r="U124" s="286">
        <v>4</v>
      </c>
      <c r="V124" s="286">
        <v>0</v>
      </c>
      <c r="W124" s="286">
        <v>0</v>
      </c>
      <c r="X124" s="281" t="s">
        <v>243</v>
      </c>
    </row>
    <row r="125" spans="1:24" s="260" customFormat="1" ht="13.5" customHeight="1">
      <c r="A125" s="277" t="s">
        <v>242</v>
      </c>
      <c r="B125" s="272">
        <f t="shared" si="6"/>
        <v>3567</v>
      </c>
      <c r="C125" s="286">
        <v>632</v>
      </c>
      <c r="D125" s="286">
        <v>404</v>
      </c>
      <c r="E125" s="286">
        <v>285</v>
      </c>
      <c r="F125" s="286">
        <v>263</v>
      </c>
      <c r="G125" s="286">
        <v>301</v>
      </c>
      <c r="H125" s="286">
        <v>192</v>
      </c>
      <c r="I125" s="286">
        <v>202</v>
      </c>
      <c r="J125" s="286">
        <v>158</v>
      </c>
      <c r="K125" s="286">
        <v>169</v>
      </c>
      <c r="L125" s="286">
        <v>173</v>
      </c>
      <c r="M125" s="326">
        <v>183</v>
      </c>
      <c r="N125" s="286">
        <v>175</v>
      </c>
      <c r="O125" s="286">
        <v>137</v>
      </c>
      <c r="P125" s="286">
        <v>94</v>
      </c>
      <c r="Q125" s="286">
        <v>68</v>
      </c>
      <c r="R125" s="286">
        <v>40</v>
      </c>
      <c r="S125" s="286">
        <v>51</v>
      </c>
      <c r="T125" s="286">
        <v>32</v>
      </c>
      <c r="U125" s="286">
        <v>6</v>
      </c>
      <c r="V125" s="286">
        <v>1</v>
      </c>
      <c r="W125" s="286">
        <v>1</v>
      </c>
      <c r="X125" s="276" t="s">
        <v>242</v>
      </c>
    </row>
    <row r="126" spans="1:24" s="260" customFormat="1" ht="13.5" customHeight="1">
      <c r="A126" s="277" t="s">
        <v>241</v>
      </c>
      <c r="B126" s="272">
        <f t="shared" si="6"/>
        <v>3647</v>
      </c>
      <c r="C126" s="286">
        <v>1057</v>
      </c>
      <c r="D126" s="286">
        <v>493</v>
      </c>
      <c r="E126" s="286">
        <v>446</v>
      </c>
      <c r="F126" s="286">
        <v>228</v>
      </c>
      <c r="G126" s="286">
        <v>252</v>
      </c>
      <c r="H126" s="286">
        <v>161</v>
      </c>
      <c r="I126" s="286">
        <v>181</v>
      </c>
      <c r="J126" s="286">
        <v>151</v>
      </c>
      <c r="K126" s="286">
        <v>128</v>
      </c>
      <c r="L126" s="286">
        <v>122</v>
      </c>
      <c r="M126" s="326">
        <v>105</v>
      </c>
      <c r="N126" s="286">
        <v>79</v>
      </c>
      <c r="O126" s="286">
        <v>72</v>
      </c>
      <c r="P126" s="286">
        <v>71</v>
      </c>
      <c r="Q126" s="286">
        <v>30</v>
      </c>
      <c r="R126" s="286">
        <v>31</v>
      </c>
      <c r="S126" s="286">
        <v>20</v>
      </c>
      <c r="T126" s="286">
        <v>14</v>
      </c>
      <c r="U126" s="286">
        <v>3</v>
      </c>
      <c r="V126" s="286">
        <v>2</v>
      </c>
      <c r="W126" s="286">
        <v>1</v>
      </c>
      <c r="X126" s="276" t="s">
        <v>241</v>
      </c>
    </row>
    <row r="127" spans="1:24" s="260" customFormat="1" ht="13.5" customHeight="1">
      <c r="A127" s="277" t="s">
        <v>240</v>
      </c>
      <c r="B127" s="272">
        <f t="shared" si="6"/>
        <v>3199</v>
      </c>
      <c r="C127" s="286">
        <v>758</v>
      </c>
      <c r="D127" s="286">
        <v>555</v>
      </c>
      <c r="E127" s="286">
        <v>343</v>
      </c>
      <c r="F127" s="286">
        <v>225</v>
      </c>
      <c r="G127" s="286">
        <v>189</v>
      </c>
      <c r="H127" s="286">
        <v>134</v>
      </c>
      <c r="I127" s="286">
        <v>128</v>
      </c>
      <c r="J127" s="286">
        <v>116</v>
      </c>
      <c r="K127" s="286">
        <v>123</v>
      </c>
      <c r="L127" s="286">
        <v>129</v>
      </c>
      <c r="M127" s="326">
        <v>114</v>
      </c>
      <c r="N127" s="286">
        <v>102</v>
      </c>
      <c r="O127" s="286">
        <v>82</v>
      </c>
      <c r="P127" s="286">
        <v>86</v>
      </c>
      <c r="Q127" s="286">
        <v>51</v>
      </c>
      <c r="R127" s="286">
        <v>27</v>
      </c>
      <c r="S127" s="286">
        <v>21</v>
      </c>
      <c r="T127" s="286">
        <v>11</v>
      </c>
      <c r="U127" s="286">
        <v>3</v>
      </c>
      <c r="V127" s="286">
        <v>2</v>
      </c>
      <c r="W127" s="286">
        <v>0</v>
      </c>
      <c r="X127" s="276" t="s">
        <v>240</v>
      </c>
    </row>
    <row r="128" spans="1:24" s="260" customFormat="1" ht="13.5" customHeight="1">
      <c r="A128" s="277" t="s">
        <v>239</v>
      </c>
      <c r="B128" s="272">
        <f t="shared" si="6"/>
        <v>1981</v>
      </c>
      <c r="C128" s="286">
        <v>357</v>
      </c>
      <c r="D128" s="286">
        <v>402</v>
      </c>
      <c r="E128" s="286">
        <v>316</v>
      </c>
      <c r="F128" s="286">
        <v>198</v>
      </c>
      <c r="G128" s="286">
        <v>107</v>
      </c>
      <c r="H128" s="286">
        <v>101</v>
      </c>
      <c r="I128" s="286">
        <v>70</v>
      </c>
      <c r="J128" s="286">
        <v>81</v>
      </c>
      <c r="K128" s="286">
        <v>83</v>
      </c>
      <c r="L128" s="286">
        <v>58</v>
      </c>
      <c r="M128" s="326">
        <v>68</v>
      </c>
      <c r="N128" s="286">
        <v>53</v>
      </c>
      <c r="O128" s="286">
        <v>28</v>
      </c>
      <c r="P128" s="286">
        <v>29</v>
      </c>
      <c r="Q128" s="286">
        <v>11</v>
      </c>
      <c r="R128" s="286">
        <v>11</v>
      </c>
      <c r="S128" s="286">
        <v>4</v>
      </c>
      <c r="T128" s="286">
        <v>2</v>
      </c>
      <c r="U128" s="286">
        <v>2</v>
      </c>
      <c r="V128" s="286">
        <v>0</v>
      </c>
      <c r="W128" s="286">
        <v>0</v>
      </c>
      <c r="X128" s="283" t="s">
        <v>454</v>
      </c>
    </row>
    <row r="129" spans="1:24" s="260" customFormat="1" ht="13.5" customHeight="1">
      <c r="A129" s="277" t="s">
        <v>238</v>
      </c>
      <c r="B129" s="272">
        <f t="shared" si="6"/>
        <v>2297</v>
      </c>
      <c r="C129" s="286">
        <v>324</v>
      </c>
      <c r="D129" s="286">
        <v>219</v>
      </c>
      <c r="E129" s="286">
        <v>223</v>
      </c>
      <c r="F129" s="286">
        <v>295</v>
      </c>
      <c r="G129" s="286">
        <v>164</v>
      </c>
      <c r="H129" s="286">
        <v>146</v>
      </c>
      <c r="I129" s="286">
        <v>160</v>
      </c>
      <c r="J129" s="286">
        <v>169</v>
      </c>
      <c r="K129" s="286">
        <v>174</v>
      </c>
      <c r="L129" s="286">
        <v>146</v>
      </c>
      <c r="M129" s="326">
        <v>104</v>
      </c>
      <c r="N129" s="286">
        <v>53</v>
      </c>
      <c r="O129" s="286">
        <v>35</v>
      </c>
      <c r="P129" s="286">
        <v>32</v>
      </c>
      <c r="Q129" s="286">
        <v>29</v>
      </c>
      <c r="R129" s="286">
        <v>11</v>
      </c>
      <c r="S129" s="286">
        <v>9</v>
      </c>
      <c r="T129" s="286">
        <v>4</v>
      </c>
      <c r="U129" s="286">
        <v>0</v>
      </c>
      <c r="V129" s="286">
        <v>0</v>
      </c>
      <c r="W129" s="286">
        <v>0</v>
      </c>
      <c r="X129" s="283" t="s">
        <v>519</v>
      </c>
    </row>
    <row r="130" spans="1:24" s="260" customFormat="1" ht="13.5" customHeight="1">
      <c r="A130" s="277" t="s">
        <v>237</v>
      </c>
      <c r="B130" s="272">
        <f t="shared" si="6"/>
        <v>3945</v>
      </c>
      <c r="C130" s="286">
        <v>620</v>
      </c>
      <c r="D130" s="286">
        <v>618</v>
      </c>
      <c r="E130" s="286">
        <v>437</v>
      </c>
      <c r="F130" s="286">
        <v>642</v>
      </c>
      <c r="G130" s="286">
        <v>308</v>
      </c>
      <c r="H130" s="286">
        <v>194</v>
      </c>
      <c r="I130" s="286">
        <v>223</v>
      </c>
      <c r="J130" s="286">
        <v>344</v>
      </c>
      <c r="K130" s="286">
        <v>184</v>
      </c>
      <c r="L130" s="286">
        <v>126</v>
      </c>
      <c r="M130" s="326">
        <v>75</v>
      </c>
      <c r="N130" s="286">
        <v>55</v>
      </c>
      <c r="O130" s="286">
        <v>35</v>
      </c>
      <c r="P130" s="286">
        <v>44</v>
      </c>
      <c r="Q130" s="286">
        <v>17</v>
      </c>
      <c r="R130" s="286">
        <v>7</v>
      </c>
      <c r="S130" s="286">
        <v>9</v>
      </c>
      <c r="T130" s="286">
        <v>5</v>
      </c>
      <c r="U130" s="286">
        <v>2</v>
      </c>
      <c r="V130" s="286">
        <v>0</v>
      </c>
      <c r="W130" s="286">
        <v>0</v>
      </c>
      <c r="X130" s="276" t="s">
        <v>237</v>
      </c>
    </row>
    <row r="131" spans="1:24" s="260" customFormat="1" ht="13.5" customHeight="1">
      <c r="A131" s="277" t="s">
        <v>236</v>
      </c>
      <c r="B131" s="272">
        <f t="shared" si="6"/>
        <v>1922</v>
      </c>
      <c r="C131" s="286">
        <v>409</v>
      </c>
      <c r="D131" s="286">
        <v>259</v>
      </c>
      <c r="E131" s="286">
        <v>163</v>
      </c>
      <c r="F131" s="286">
        <v>158</v>
      </c>
      <c r="G131" s="286">
        <v>130</v>
      </c>
      <c r="H131" s="286">
        <v>88</v>
      </c>
      <c r="I131" s="286">
        <v>77</v>
      </c>
      <c r="J131" s="286">
        <v>88</v>
      </c>
      <c r="K131" s="286">
        <v>75</v>
      </c>
      <c r="L131" s="286">
        <v>93</v>
      </c>
      <c r="M131" s="326">
        <v>94</v>
      </c>
      <c r="N131" s="286">
        <v>85</v>
      </c>
      <c r="O131" s="286">
        <v>72</v>
      </c>
      <c r="P131" s="286">
        <v>42</v>
      </c>
      <c r="Q131" s="286">
        <v>36</v>
      </c>
      <c r="R131" s="286">
        <v>18</v>
      </c>
      <c r="S131" s="286">
        <v>19</v>
      </c>
      <c r="T131" s="286">
        <v>10</v>
      </c>
      <c r="U131" s="286">
        <v>4</v>
      </c>
      <c r="V131" s="286">
        <v>2</v>
      </c>
      <c r="W131" s="286">
        <v>0</v>
      </c>
      <c r="X131" s="276" t="s">
        <v>236</v>
      </c>
    </row>
    <row r="132" spans="1:24" s="260" customFormat="1" ht="13.5" customHeight="1">
      <c r="A132" s="277" t="s">
        <v>235</v>
      </c>
      <c r="B132" s="272">
        <f t="shared" si="6"/>
        <v>2644</v>
      </c>
      <c r="C132" s="286">
        <v>763</v>
      </c>
      <c r="D132" s="286">
        <v>351</v>
      </c>
      <c r="E132" s="286">
        <v>291</v>
      </c>
      <c r="F132" s="286">
        <v>188</v>
      </c>
      <c r="G132" s="286">
        <v>126</v>
      </c>
      <c r="H132" s="286">
        <v>132</v>
      </c>
      <c r="I132" s="286">
        <v>118</v>
      </c>
      <c r="J132" s="286">
        <v>95</v>
      </c>
      <c r="K132" s="286">
        <v>111</v>
      </c>
      <c r="L132" s="286">
        <v>120</v>
      </c>
      <c r="M132" s="326">
        <v>82</v>
      </c>
      <c r="N132" s="286">
        <v>65</v>
      </c>
      <c r="O132" s="286">
        <v>38</v>
      </c>
      <c r="P132" s="286">
        <v>63</v>
      </c>
      <c r="Q132" s="286">
        <v>49</v>
      </c>
      <c r="R132" s="286">
        <v>22</v>
      </c>
      <c r="S132" s="286">
        <v>13</v>
      </c>
      <c r="T132" s="286">
        <v>9</v>
      </c>
      <c r="U132" s="286">
        <v>6</v>
      </c>
      <c r="V132" s="286">
        <v>2</v>
      </c>
      <c r="W132" s="286">
        <v>0</v>
      </c>
      <c r="X132" s="276" t="s">
        <v>235</v>
      </c>
    </row>
    <row r="133" spans="1:24" s="260" customFormat="1" ht="13.5" customHeight="1">
      <c r="A133" s="277" t="s">
        <v>234</v>
      </c>
      <c r="B133" s="272">
        <f t="shared" si="6"/>
        <v>4021</v>
      </c>
      <c r="C133" s="286">
        <v>1372</v>
      </c>
      <c r="D133" s="286">
        <v>524</v>
      </c>
      <c r="E133" s="286">
        <v>314</v>
      </c>
      <c r="F133" s="286">
        <v>232</v>
      </c>
      <c r="G133" s="286">
        <v>231</v>
      </c>
      <c r="H133" s="286">
        <v>179</v>
      </c>
      <c r="I133" s="286">
        <v>173</v>
      </c>
      <c r="J133" s="286">
        <v>150</v>
      </c>
      <c r="K133" s="286">
        <v>149</v>
      </c>
      <c r="L133" s="286">
        <v>156</v>
      </c>
      <c r="M133" s="326">
        <v>132</v>
      </c>
      <c r="N133" s="286">
        <v>103</v>
      </c>
      <c r="O133" s="286">
        <v>89</v>
      </c>
      <c r="P133" s="286">
        <v>86</v>
      </c>
      <c r="Q133" s="286">
        <v>55</v>
      </c>
      <c r="R133" s="286">
        <v>31</v>
      </c>
      <c r="S133" s="286">
        <v>26</v>
      </c>
      <c r="T133" s="286">
        <v>16</v>
      </c>
      <c r="U133" s="286">
        <v>3</v>
      </c>
      <c r="V133" s="286">
        <v>0</v>
      </c>
      <c r="W133" s="286">
        <v>0</v>
      </c>
      <c r="X133" s="276" t="s">
        <v>234</v>
      </c>
    </row>
    <row r="134" spans="1:24" s="260" customFormat="1" ht="13.5" customHeight="1">
      <c r="A134" s="277" t="s">
        <v>233</v>
      </c>
      <c r="B134" s="272">
        <f t="shared" si="6"/>
        <v>3740</v>
      </c>
      <c r="C134" s="286">
        <v>1684</v>
      </c>
      <c r="D134" s="286">
        <v>852</v>
      </c>
      <c r="E134" s="286">
        <v>216</v>
      </c>
      <c r="F134" s="286">
        <v>171</v>
      </c>
      <c r="G134" s="286">
        <v>141</v>
      </c>
      <c r="H134" s="286">
        <v>119</v>
      </c>
      <c r="I134" s="286">
        <v>125</v>
      </c>
      <c r="J134" s="286">
        <v>130</v>
      </c>
      <c r="K134" s="286">
        <v>88</v>
      </c>
      <c r="L134" s="286">
        <v>40</v>
      </c>
      <c r="M134" s="326">
        <v>37</v>
      </c>
      <c r="N134" s="286">
        <v>33</v>
      </c>
      <c r="O134" s="286">
        <v>30</v>
      </c>
      <c r="P134" s="286">
        <v>38</v>
      </c>
      <c r="Q134" s="286">
        <v>16</v>
      </c>
      <c r="R134" s="286">
        <v>10</v>
      </c>
      <c r="S134" s="286">
        <v>5</v>
      </c>
      <c r="T134" s="286">
        <v>3</v>
      </c>
      <c r="U134" s="286">
        <v>1</v>
      </c>
      <c r="V134" s="286">
        <v>1</v>
      </c>
      <c r="W134" s="286">
        <v>0</v>
      </c>
      <c r="X134" s="276" t="s">
        <v>233</v>
      </c>
    </row>
    <row r="135" spans="1:24" s="260" customFormat="1" ht="13.5" customHeight="1">
      <c r="A135" s="277" t="s">
        <v>232</v>
      </c>
      <c r="B135" s="272">
        <f aca="true" t="shared" si="7" ref="B135:B166">SUM(C135:W135)</f>
        <v>1347</v>
      </c>
      <c r="C135" s="286">
        <v>819</v>
      </c>
      <c r="D135" s="286">
        <v>174</v>
      </c>
      <c r="E135" s="286">
        <v>87</v>
      </c>
      <c r="F135" s="286">
        <v>39</v>
      </c>
      <c r="G135" s="286">
        <v>32</v>
      </c>
      <c r="H135" s="286">
        <v>45</v>
      </c>
      <c r="I135" s="286">
        <v>35</v>
      </c>
      <c r="J135" s="286">
        <v>21</v>
      </c>
      <c r="K135" s="286">
        <v>23</v>
      </c>
      <c r="L135" s="286">
        <v>22</v>
      </c>
      <c r="M135" s="326">
        <v>9</v>
      </c>
      <c r="N135" s="286">
        <v>9</v>
      </c>
      <c r="O135" s="286">
        <v>7</v>
      </c>
      <c r="P135" s="286">
        <v>10</v>
      </c>
      <c r="Q135" s="286">
        <v>7</v>
      </c>
      <c r="R135" s="286">
        <v>5</v>
      </c>
      <c r="S135" s="286">
        <v>3</v>
      </c>
      <c r="T135" s="286">
        <v>0</v>
      </c>
      <c r="U135" s="286">
        <v>0</v>
      </c>
      <c r="V135" s="286">
        <v>0</v>
      </c>
      <c r="W135" s="286">
        <v>0</v>
      </c>
      <c r="X135" s="283" t="s">
        <v>520</v>
      </c>
    </row>
    <row r="136" spans="1:24" s="260" customFormat="1" ht="13.5" customHeight="1">
      <c r="A136" s="277" t="s">
        <v>231</v>
      </c>
      <c r="B136" s="272">
        <f t="shared" si="7"/>
        <v>2165</v>
      </c>
      <c r="C136" s="286">
        <v>387</v>
      </c>
      <c r="D136" s="286">
        <v>291</v>
      </c>
      <c r="E136" s="286">
        <v>184</v>
      </c>
      <c r="F136" s="286">
        <v>187</v>
      </c>
      <c r="G136" s="286">
        <v>169</v>
      </c>
      <c r="H136" s="286">
        <v>100</v>
      </c>
      <c r="I136" s="286">
        <v>101</v>
      </c>
      <c r="J136" s="286">
        <v>93</v>
      </c>
      <c r="K136" s="286">
        <v>104</v>
      </c>
      <c r="L136" s="286">
        <v>130</v>
      </c>
      <c r="M136" s="326">
        <v>99</v>
      </c>
      <c r="N136" s="286">
        <v>89</v>
      </c>
      <c r="O136" s="286">
        <v>77</v>
      </c>
      <c r="P136" s="286">
        <v>62</v>
      </c>
      <c r="Q136" s="286">
        <v>38</v>
      </c>
      <c r="R136" s="286">
        <v>26</v>
      </c>
      <c r="S136" s="286">
        <v>16</v>
      </c>
      <c r="T136" s="286">
        <v>7</v>
      </c>
      <c r="U136" s="286">
        <v>5</v>
      </c>
      <c r="V136" s="286">
        <v>0</v>
      </c>
      <c r="W136" s="286">
        <v>0</v>
      </c>
      <c r="X136" s="283" t="s">
        <v>521</v>
      </c>
    </row>
    <row r="137" spans="1:24" s="260" customFormat="1" ht="13.5" customHeight="1">
      <c r="A137" s="277" t="s">
        <v>230</v>
      </c>
      <c r="B137" s="272">
        <f t="shared" si="7"/>
        <v>1893</v>
      </c>
      <c r="C137" s="286">
        <v>498</v>
      </c>
      <c r="D137" s="286">
        <v>205</v>
      </c>
      <c r="E137" s="286">
        <v>161</v>
      </c>
      <c r="F137" s="286">
        <v>130</v>
      </c>
      <c r="G137" s="286">
        <v>117</v>
      </c>
      <c r="H137" s="286">
        <v>110</v>
      </c>
      <c r="I137" s="286">
        <v>113</v>
      </c>
      <c r="J137" s="286">
        <v>96</v>
      </c>
      <c r="K137" s="286">
        <v>79</v>
      </c>
      <c r="L137" s="286">
        <v>83</v>
      </c>
      <c r="M137" s="326">
        <v>78</v>
      </c>
      <c r="N137" s="286">
        <v>64</v>
      </c>
      <c r="O137" s="286">
        <v>65</v>
      </c>
      <c r="P137" s="286">
        <v>43</v>
      </c>
      <c r="Q137" s="286">
        <v>22</v>
      </c>
      <c r="R137" s="286">
        <v>9</v>
      </c>
      <c r="S137" s="286">
        <v>11</v>
      </c>
      <c r="T137" s="286">
        <v>6</v>
      </c>
      <c r="U137" s="286">
        <v>3</v>
      </c>
      <c r="V137" s="286">
        <v>0</v>
      </c>
      <c r="W137" s="286">
        <v>0</v>
      </c>
      <c r="X137" s="283" t="s">
        <v>522</v>
      </c>
    </row>
    <row r="138" spans="1:24" s="260" customFormat="1" ht="13.5" customHeight="1">
      <c r="A138" s="277" t="s">
        <v>229</v>
      </c>
      <c r="B138" s="272">
        <f t="shared" si="7"/>
        <v>1963</v>
      </c>
      <c r="C138" s="286">
        <v>639</v>
      </c>
      <c r="D138" s="286">
        <v>186</v>
      </c>
      <c r="E138" s="286">
        <v>118</v>
      </c>
      <c r="F138" s="286">
        <v>104</v>
      </c>
      <c r="G138" s="286">
        <v>102</v>
      </c>
      <c r="H138" s="286">
        <v>113</v>
      </c>
      <c r="I138" s="286">
        <v>117</v>
      </c>
      <c r="J138" s="286">
        <v>108</v>
      </c>
      <c r="K138" s="286">
        <v>82</v>
      </c>
      <c r="L138" s="286">
        <v>88</v>
      </c>
      <c r="M138" s="326">
        <v>73</v>
      </c>
      <c r="N138" s="286">
        <v>47</v>
      </c>
      <c r="O138" s="286">
        <v>58</v>
      </c>
      <c r="P138" s="286">
        <v>53</v>
      </c>
      <c r="Q138" s="286">
        <v>29</v>
      </c>
      <c r="R138" s="286">
        <v>15</v>
      </c>
      <c r="S138" s="286">
        <v>14</v>
      </c>
      <c r="T138" s="286">
        <v>11</v>
      </c>
      <c r="U138" s="286">
        <v>6</v>
      </c>
      <c r="V138" s="286">
        <v>0</v>
      </c>
      <c r="W138" s="286">
        <v>0</v>
      </c>
      <c r="X138" s="276" t="s">
        <v>229</v>
      </c>
    </row>
    <row r="139" spans="1:24" s="260" customFormat="1" ht="13.5" customHeight="1">
      <c r="A139" s="277" t="s">
        <v>228</v>
      </c>
      <c r="B139" s="272">
        <f t="shared" si="7"/>
        <v>3780</v>
      </c>
      <c r="C139" s="286">
        <v>786</v>
      </c>
      <c r="D139" s="286">
        <v>467</v>
      </c>
      <c r="E139" s="286">
        <v>307</v>
      </c>
      <c r="F139" s="286">
        <v>216</v>
      </c>
      <c r="G139" s="286">
        <v>184</v>
      </c>
      <c r="H139" s="286">
        <v>221</v>
      </c>
      <c r="I139" s="286">
        <v>186</v>
      </c>
      <c r="J139" s="286">
        <v>206</v>
      </c>
      <c r="K139" s="286">
        <v>184</v>
      </c>
      <c r="L139" s="286">
        <v>271</v>
      </c>
      <c r="M139" s="326">
        <v>220</v>
      </c>
      <c r="N139" s="286">
        <v>172</v>
      </c>
      <c r="O139" s="286">
        <v>119</v>
      </c>
      <c r="P139" s="286">
        <v>92</v>
      </c>
      <c r="Q139" s="286">
        <v>62</v>
      </c>
      <c r="R139" s="286">
        <v>36</v>
      </c>
      <c r="S139" s="286">
        <v>22</v>
      </c>
      <c r="T139" s="286">
        <v>18</v>
      </c>
      <c r="U139" s="286">
        <v>10</v>
      </c>
      <c r="V139" s="286">
        <v>1</v>
      </c>
      <c r="W139" s="286">
        <v>0</v>
      </c>
      <c r="X139" s="276" t="s">
        <v>228</v>
      </c>
    </row>
    <row r="140" spans="1:24" s="260" customFormat="1" ht="13.5" customHeight="1">
      <c r="A140" s="277" t="s">
        <v>227</v>
      </c>
      <c r="B140" s="272">
        <f t="shared" si="7"/>
        <v>1735</v>
      </c>
      <c r="C140" s="286">
        <v>282</v>
      </c>
      <c r="D140" s="286">
        <v>220</v>
      </c>
      <c r="E140" s="286">
        <v>152</v>
      </c>
      <c r="F140" s="286">
        <v>94</v>
      </c>
      <c r="G140" s="286">
        <v>106</v>
      </c>
      <c r="H140" s="286">
        <v>84</v>
      </c>
      <c r="I140" s="286">
        <v>95</v>
      </c>
      <c r="J140" s="286">
        <v>95</v>
      </c>
      <c r="K140" s="286">
        <v>109</v>
      </c>
      <c r="L140" s="286">
        <v>110</v>
      </c>
      <c r="M140" s="326">
        <v>102</v>
      </c>
      <c r="N140" s="286">
        <v>62</v>
      </c>
      <c r="O140" s="286">
        <v>69</v>
      </c>
      <c r="P140" s="286">
        <v>74</v>
      </c>
      <c r="Q140" s="286">
        <v>31</v>
      </c>
      <c r="R140" s="286">
        <v>20</v>
      </c>
      <c r="S140" s="286">
        <v>17</v>
      </c>
      <c r="T140" s="286">
        <v>6</v>
      </c>
      <c r="U140" s="286">
        <v>7</v>
      </c>
      <c r="V140" s="286">
        <v>0</v>
      </c>
      <c r="W140" s="286">
        <v>0</v>
      </c>
      <c r="X140" s="276" t="s">
        <v>227</v>
      </c>
    </row>
    <row r="141" spans="1:24" s="260" customFormat="1" ht="13.5" customHeight="1">
      <c r="A141" s="277" t="s">
        <v>226</v>
      </c>
      <c r="B141" s="272">
        <f t="shared" si="7"/>
        <v>4146</v>
      </c>
      <c r="C141" s="286">
        <v>1011</v>
      </c>
      <c r="D141" s="286">
        <v>461</v>
      </c>
      <c r="E141" s="286">
        <v>338</v>
      </c>
      <c r="F141" s="286">
        <v>285</v>
      </c>
      <c r="G141" s="286">
        <v>279</v>
      </c>
      <c r="H141" s="286">
        <v>217</v>
      </c>
      <c r="I141" s="286">
        <v>212</v>
      </c>
      <c r="J141" s="286">
        <v>213</v>
      </c>
      <c r="K141" s="286">
        <v>272</v>
      </c>
      <c r="L141" s="286">
        <v>256</v>
      </c>
      <c r="M141" s="326">
        <v>358</v>
      </c>
      <c r="N141" s="286">
        <v>93</v>
      </c>
      <c r="O141" s="286">
        <v>54</v>
      </c>
      <c r="P141" s="286">
        <v>46</v>
      </c>
      <c r="Q141" s="286">
        <v>21</v>
      </c>
      <c r="R141" s="286">
        <v>8</v>
      </c>
      <c r="S141" s="286">
        <v>11</v>
      </c>
      <c r="T141" s="286">
        <v>8</v>
      </c>
      <c r="U141" s="286">
        <v>3</v>
      </c>
      <c r="V141" s="286">
        <v>0</v>
      </c>
      <c r="W141" s="286">
        <v>0</v>
      </c>
      <c r="X141" s="276" t="s">
        <v>226</v>
      </c>
    </row>
    <row r="142" spans="1:24" s="260" customFormat="1" ht="13.5" customHeight="1">
      <c r="A142" s="277" t="s">
        <v>225</v>
      </c>
      <c r="B142" s="272">
        <f t="shared" si="7"/>
        <v>2575</v>
      </c>
      <c r="C142" s="286">
        <v>689</v>
      </c>
      <c r="D142" s="286">
        <v>341</v>
      </c>
      <c r="E142" s="286">
        <v>238</v>
      </c>
      <c r="F142" s="286">
        <v>214</v>
      </c>
      <c r="G142" s="286">
        <v>249</v>
      </c>
      <c r="H142" s="286">
        <v>141</v>
      </c>
      <c r="I142" s="286">
        <v>120</v>
      </c>
      <c r="J142" s="286">
        <v>122</v>
      </c>
      <c r="K142" s="286">
        <v>97</v>
      </c>
      <c r="L142" s="286">
        <v>96</v>
      </c>
      <c r="M142" s="326">
        <v>108</v>
      </c>
      <c r="N142" s="286">
        <v>59</v>
      </c>
      <c r="O142" s="286">
        <v>28</v>
      </c>
      <c r="P142" s="286">
        <v>26</v>
      </c>
      <c r="Q142" s="286">
        <v>19</v>
      </c>
      <c r="R142" s="286">
        <v>11</v>
      </c>
      <c r="S142" s="286">
        <v>8</v>
      </c>
      <c r="T142" s="286">
        <v>4</v>
      </c>
      <c r="U142" s="286">
        <v>5</v>
      </c>
      <c r="V142" s="286">
        <v>0</v>
      </c>
      <c r="W142" s="286">
        <v>0</v>
      </c>
      <c r="X142" s="276" t="s">
        <v>225</v>
      </c>
    </row>
    <row r="143" spans="1:24" s="260" customFormat="1" ht="13.5" customHeight="1">
      <c r="A143" s="277" t="s">
        <v>224</v>
      </c>
      <c r="B143" s="272">
        <f t="shared" si="7"/>
        <v>3397</v>
      </c>
      <c r="C143" s="286">
        <v>786</v>
      </c>
      <c r="D143" s="286">
        <v>355</v>
      </c>
      <c r="E143" s="286">
        <v>266</v>
      </c>
      <c r="F143" s="286">
        <v>286</v>
      </c>
      <c r="G143" s="286">
        <v>244</v>
      </c>
      <c r="H143" s="286">
        <v>212</v>
      </c>
      <c r="I143" s="286">
        <v>161</v>
      </c>
      <c r="J143" s="286">
        <v>182</v>
      </c>
      <c r="K143" s="286">
        <v>216</v>
      </c>
      <c r="L143" s="286">
        <v>214</v>
      </c>
      <c r="M143" s="326">
        <v>286</v>
      </c>
      <c r="N143" s="286">
        <v>67</v>
      </c>
      <c r="O143" s="286">
        <v>44</v>
      </c>
      <c r="P143" s="286">
        <v>25</v>
      </c>
      <c r="Q143" s="286">
        <v>23</v>
      </c>
      <c r="R143" s="286">
        <v>15</v>
      </c>
      <c r="S143" s="286">
        <v>8</v>
      </c>
      <c r="T143" s="286">
        <v>4</v>
      </c>
      <c r="U143" s="286">
        <v>1</v>
      </c>
      <c r="V143" s="286">
        <v>2</v>
      </c>
      <c r="W143" s="286">
        <v>0</v>
      </c>
      <c r="X143" s="276" t="s">
        <v>224</v>
      </c>
    </row>
    <row r="144" spans="1:24" s="260" customFormat="1" ht="13.5" customHeight="1">
      <c r="A144" s="277" t="s">
        <v>223</v>
      </c>
      <c r="B144" s="272">
        <f t="shared" si="7"/>
        <v>1572</v>
      </c>
      <c r="C144" s="286">
        <v>449</v>
      </c>
      <c r="D144" s="286">
        <v>161</v>
      </c>
      <c r="E144" s="286">
        <v>99</v>
      </c>
      <c r="F144" s="286">
        <v>89</v>
      </c>
      <c r="G144" s="286">
        <v>106</v>
      </c>
      <c r="H144" s="286">
        <v>73</v>
      </c>
      <c r="I144" s="286">
        <v>84</v>
      </c>
      <c r="J144" s="286">
        <v>88</v>
      </c>
      <c r="K144" s="286">
        <v>106</v>
      </c>
      <c r="L144" s="286">
        <v>112</v>
      </c>
      <c r="M144" s="326">
        <v>134</v>
      </c>
      <c r="N144" s="286">
        <v>26</v>
      </c>
      <c r="O144" s="286">
        <v>14</v>
      </c>
      <c r="P144" s="286">
        <v>12</v>
      </c>
      <c r="Q144" s="286">
        <v>7</v>
      </c>
      <c r="R144" s="286">
        <v>5</v>
      </c>
      <c r="S144" s="286">
        <v>6</v>
      </c>
      <c r="T144" s="286">
        <v>1</v>
      </c>
      <c r="U144" s="286">
        <v>0</v>
      </c>
      <c r="V144" s="286">
        <v>0</v>
      </c>
      <c r="W144" s="286">
        <v>0</v>
      </c>
      <c r="X144" s="276" t="s">
        <v>223</v>
      </c>
    </row>
    <row r="145" spans="1:24" s="260" customFormat="1" ht="13.5" customHeight="1">
      <c r="A145" s="277" t="s">
        <v>222</v>
      </c>
      <c r="B145" s="272">
        <f t="shared" si="7"/>
        <v>2480</v>
      </c>
      <c r="C145" s="286">
        <v>573</v>
      </c>
      <c r="D145" s="286">
        <v>322</v>
      </c>
      <c r="E145" s="286">
        <v>215</v>
      </c>
      <c r="F145" s="286">
        <v>231</v>
      </c>
      <c r="G145" s="286">
        <v>209</v>
      </c>
      <c r="H145" s="286">
        <v>141</v>
      </c>
      <c r="I145" s="286">
        <v>111</v>
      </c>
      <c r="J145" s="286">
        <v>125</v>
      </c>
      <c r="K145" s="286">
        <v>116</v>
      </c>
      <c r="L145" s="286">
        <v>141</v>
      </c>
      <c r="M145" s="326">
        <v>128</v>
      </c>
      <c r="N145" s="286">
        <v>54</v>
      </c>
      <c r="O145" s="286">
        <v>29</v>
      </c>
      <c r="P145" s="286">
        <v>27</v>
      </c>
      <c r="Q145" s="286">
        <v>20</v>
      </c>
      <c r="R145" s="286">
        <v>16</v>
      </c>
      <c r="S145" s="286">
        <v>11</v>
      </c>
      <c r="T145" s="286">
        <v>11</v>
      </c>
      <c r="U145" s="286">
        <v>0</v>
      </c>
      <c r="V145" s="286">
        <v>0</v>
      </c>
      <c r="W145" s="286">
        <v>0</v>
      </c>
      <c r="X145" s="276" t="s">
        <v>222</v>
      </c>
    </row>
    <row r="146" spans="1:24" s="260" customFormat="1" ht="13.5" customHeight="1">
      <c r="A146" s="277" t="s">
        <v>221</v>
      </c>
      <c r="B146" s="272">
        <f t="shared" si="7"/>
        <v>2829</v>
      </c>
      <c r="C146" s="286">
        <v>563</v>
      </c>
      <c r="D146" s="286">
        <v>323</v>
      </c>
      <c r="E146" s="286">
        <v>240</v>
      </c>
      <c r="F146" s="286">
        <v>262</v>
      </c>
      <c r="G146" s="286">
        <v>181</v>
      </c>
      <c r="H146" s="286">
        <v>126</v>
      </c>
      <c r="I146" s="286">
        <v>136</v>
      </c>
      <c r="J146" s="286">
        <v>165</v>
      </c>
      <c r="K146" s="286">
        <v>172</v>
      </c>
      <c r="L146" s="286">
        <v>219</v>
      </c>
      <c r="M146" s="326">
        <v>253</v>
      </c>
      <c r="N146" s="286">
        <v>72</v>
      </c>
      <c r="O146" s="286">
        <v>42</v>
      </c>
      <c r="P146" s="286">
        <v>30</v>
      </c>
      <c r="Q146" s="286">
        <v>16</v>
      </c>
      <c r="R146" s="286">
        <v>11</v>
      </c>
      <c r="S146" s="286">
        <v>13</v>
      </c>
      <c r="T146" s="286">
        <v>3</v>
      </c>
      <c r="U146" s="286">
        <v>2</v>
      </c>
      <c r="V146" s="286">
        <v>0</v>
      </c>
      <c r="W146" s="286">
        <v>0</v>
      </c>
      <c r="X146" s="276" t="s">
        <v>221</v>
      </c>
    </row>
    <row r="147" spans="1:24" s="260" customFormat="1" ht="13.5" customHeight="1">
      <c r="A147" s="277" t="s">
        <v>220</v>
      </c>
      <c r="B147" s="272">
        <f t="shared" si="7"/>
        <v>1769</v>
      </c>
      <c r="C147" s="286">
        <v>217</v>
      </c>
      <c r="D147" s="286">
        <v>199</v>
      </c>
      <c r="E147" s="286">
        <v>191</v>
      </c>
      <c r="F147" s="286">
        <v>153</v>
      </c>
      <c r="G147" s="286">
        <v>83</v>
      </c>
      <c r="H147" s="286">
        <v>82</v>
      </c>
      <c r="I147" s="286">
        <v>79</v>
      </c>
      <c r="J147" s="286">
        <v>84</v>
      </c>
      <c r="K147" s="286">
        <v>140</v>
      </c>
      <c r="L147" s="286">
        <v>219</v>
      </c>
      <c r="M147" s="326">
        <v>135</v>
      </c>
      <c r="N147" s="286">
        <v>75</v>
      </c>
      <c r="O147" s="286">
        <v>31</v>
      </c>
      <c r="P147" s="286">
        <v>32</v>
      </c>
      <c r="Q147" s="286">
        <v>19</v>
      </c>
      <c r="R147" s="286">
        <v>12</v>
      </c>
      <c r="S147" s="286">
        <v>12</v>
      </c>
      <c r="T147" s="286">
        <v>4</v>
      </c>
      <c r="U147" s="286">
        <v>2</v>
      </c>
      <c r="V147" s="286">
        <v>0</v>
      </c>
      <c r="W147" s="286">
        <v>0</v>
      </c>
      <c r="X147" s="276" t="s">
        <v>220</v>
      </c>
    </row>
    <row r="148" spans="1:24" s="260" customFormat="1" ht="13.5" customHeight="1">
      <c r="A148" s="277" t="s">
        <v>219</v>
      </c>
      <c r="B148" s="272">
        <f t="shared" si="7"/>
        <v>2020</v>
      </c>
      <c r="C148" s="286">
        <v>188</v>
      </c>
      <c r="D148" s="286">
        <v>250</v>
      </c>
      <c r="E148" s="286">
        <v>146</v>
      </c>
      <c r="F148" s="286">
        <v>209</v>
      </c>
      <c r="G148" s="286">
        <v>153</v>
      </c>
      <c r="H148" s="286">
        <v>118</v>
      </c>
      <c r="I148" s="286">
        <v>75</v>
      </c>
      <c r="J148" s="286">
        <v>133</v>
      </c>
      <c r="K148" s="286">
        <v>248</v>
      </c>
      <c r="L148" s="286">
        <v>259</v>
      </c>
      <c r="M148" s="326">
        <v>138</v>
      </c>
      <c r="N148" s="286">
        <v>54</v>
      </c>
      <c r="O148" s="286">
        <v>16</v>
      </c>
      <c r="P148" s="286">
        <v>14</v>
      </c>
      <c r="Q148" s="286">
        <v>9</v>
      </c>
      <c r="R148" s="286">
        <v>5</v>
      </c>
      <c r="S148" s="286">
        <v>0</v>
      </c>
      <c r="T148" s="286">
        <v>5</v>
      </c>
      <c r="U148" s="286">
        <v>0</v>
      </c>
      <c r="V148" s="286">
        <v>0</v>
      </c>
      <c r="W148" s="286">
        <v>0</v>
      </c>
      <c r="X148" s="276" t="s">
        <v>219</v>
      </c>
    </row>
    <row r="149" spans="1:24" s="260" customFormat="1" ht="13.5" customHeight="1">
      <c r="A149" s="277" t="s">
        <v>218</v>
      </c>
      <c r="B149" s="272">
        <f t="shared" si="7"/>
        <v>2118</v>
      </c>
      <c r="C149" s="286">
        <v>324</v>
      </c>
      <c r="D149" s="286">
        <v>275</v>
      </c>
      <c r="E149" s="286">
        <v>178</v>
      </c>
      <c r="F149" s="286">
        <v>193</v>
      </c>
      <c r="G149" s="286">
        <v>161</v>
      </c>
      <c r="H149" s="286">
        <v>219</v>
      </c>
      <c r="I149" s="286">
        <v>112</v>
      </c>
      <c r="J149" s="286">
        <v>126</v>
      </c>
      <c r="K149" s="286">
        <v>172</v>
      </c>
      <c r="L149" s="286">
        <v>165</v>
      </c>
      <c r="M149" s="326">
        <v>91</v>
      </c>
      <c r="N149" s="286">
        <v>49</v>
      </c>
      <c r="O149" s="286">
        <v>16</v>
      </c>
      <c r="P149" s="286">
        <v>17</v>
      </c>
      <c r="Q149" s="286">
        <v>7</v>
      </c>
      <c r="R149" s="286">
        <v>9</v>
      </c>
      <c r="S149" s="286">
        <v>3</v>
      </c>
      <c r="T149" s="286">
        <v>1</v>
      </c>
      <c r="U149" s="286">
        <v>0</v>
      </c>
      <c r="V149" s="286">
        <v>0</v>
      </c>
      <c r="W149" s="286">
        <v>0</v>
      </c>
      <c r="X149" s="276" t="s">
        <v>218</v>
      </c>
    </row>
    <row r="150" spans="1:24" s="260" customFormat="1" ht="13.5" customHeight="1">
      <c r="A150" s="277" t="s">
        <v>217</v>
      </c>
      <c r="B150" s="272">
        <f t="shared" si="7"/>
        <v>2180</v>
      </c>
      <c r="C150" s="286">
        <v>387</v>
      </c>
      <c r="D150" s="286">
        <v>318</v>
      </c>
      <c r="E150" s="286">
        <v>208</v>
      </c>
      <c r="F150" s="286">
        <v>258</v>
      </c>
      <c r="G150" s="286">
        <v>196</v>
      </c>
      <c r="H150" s="286">
        <v>117</v>
      </c>
      <c r="I150" s="286">
        <v>101</v>
      </c>
      <c r="J150" s="286">
        <v>134</v>
      </c>
      <c r="K150" s="286">
        <v>109</v>
      </c>
      <c r="L150" s="286">
        <v>94</v>
      </c>
      <c r="M150" s="326">
        <v>99</v>
      </c>
      <c r="N150" s="286">
        <v>60</v>
      </c>
      <c r="O150" s="286">
        <v>30</v>
      </c>
      <c r="P150" s="286">
        <v>31</v>
      </c>
      <c r="Q150" s="286">
        <v>16</v>
      </c>
      <c r="R150" s="286">
        <v>10</v>
      </c>
      <c r="S150" s="286">
        <v>6</v>
      </c>
      <c r="T150" s="286">
        <v>4</v>
      </c>
      <c r="U150" s="286">
        <v>2</v>
      </c>
      <c r="V150" s="286">
        <v>0</v>
      </c>
      <c r="W150" s="286">
        <v>0</v>
      </c>
      <c r="X150" s="283" t="s">
        <v>523</v>
      </c>
    </row>
    <row r="151" spans="1:24" s="260" customFormat="1" ht="13.5" customHeight="1">
      <c r="A151" s="277" t="s">
        <v>216</v>
      </c>
      <c r="B151" s="272">
        <f t="shared" si="7"/>
        <v>3297</v>
      </c>
      <c r="C151" s="286">
        <v>601</v>
      </c>
      <c r="D151" s="286">
        <v>458</v>
      </c>
      <c r="E151" s="286">
        <v>335</v>
      </c>
      <c r="F151" s="286">
        <v>396</v>
      </c>
      <c r="G151" s="286">
        <v>261</v>
      </c>
      <c r="H151" s="286">
        <v>206</v>
      </c>
      <c r="I151" s="286">
        <v>163</v>
      </c>
      <c r="J151" s="286">
        <v>191</v>
      </c>
      <c r="K151" s="286">
        <v>158</v>
      </c>
      <c r="L151" s="286">
        <v>134</v>
      </c>
      <c r="M151" s="326">
        <v>137</v>
      </c>
      <c r="N151" s="286">
        <v>79</v>
      </c>
      <c r="O151" s="286">
        <v>67</v>
      </c>
      <c r="P151" s="286">
        <v>52</v>
      </c>
      <c r="Q151" s="286">
        <v>26</v>
      </c>
      <c r="R151" s="286">
        <v>15</v>
      </c>
      <c r="S151" s="286">
        <v>12</v>
      </c>
      <c r="T151" s="286">
        <v>4</v>
      </c>
      <c r="U151" s="286">
        <v>2</v>
      </c>
      <c r="V151" s="286">
        <v>0</v>
      </c>
      <c r="W151" s="286">
        <v>0</v>
      </c>
      <c r="X151" s="283" t="s">
        <v>524</v>
      </c>
    </row>
    <row r="152" spans="1:24" s="260" customFormat="1" ht="13.5" customHeight="1">
      <c r="A152" s="277" t="s">
        <v>215</v>
      </c>
      <c r="B152" s="272">
        <f t="shared" si="7"/>
        <v>2892</v>
      </c>
      <c r="C152" s="286">
        <v>443</v>
      </c>
      <c r="D152" s="286">
        <v>356</v>
      </c>
      <c r="E152" s="286">
        <v>282</v>
      </c>
      <c r="F152" s="286">
        <v>339</v>
      </c>
      <c r="G152" s="286">
        <v>234</v>
      </c>
      <c r="H152" s="286">
        <v>200</v>
      </c>
      <c r="I152" s="286">
        <v>188</v>
      </c>
      <c r="J152" s="286">
        <v>166</v>
      </c>
      <c r="K152" s="286">
        <v>288</v>
      </c>
      <c r="L152" s="286">
        <v>133</v>
      </c>
      <c r="M152" s="326">
        <v>103</v>
      </c>
      <c r="N152" s="286">
        <v>53</v>
      </c>
      <c r="O152" s="286">
        <v>44</v>
      </c>
      <c r="P152" s="286">
        <v>20</v>
      </c>
      <c r="Q152" s="286">
        <v>25</v>
      </c>
      <c r="R152" s="286">
        <v>8</v>
      </c>
      <c r="S152" s="286">
        <v>4</v>
      </c>
      <c r="T152" s="286">
        <v>4</v>
      </c>
      <c r="U152" s="286">
        <v>2</v>
      </c>
      <c r="V152" s="286">
        <v>0</v>
      </c>
      <c r="W152" s="286">
        <v>0</v>
      </c>
      <c r="X152" s="283" t="s">
        <v>525</v>
      </c>
    </row>
    <row r="153" spans="1:24" s="260" customFormat="1" ht="13.5" customHeight="1">
      <c r="A153" s="277" t="s">
        <v>214</v>
      </c>
      <c r="B153" s="272">
        <f t="shared" si="7"/>
        <v>4297</v>
      </c>
      <c r="C153" s="286">
        <v>587</v>
      </c>
      <c r="D153" s="286">
        <v>575</v>
      </c>
      <c r="E153" s="286">
        <v>423</v>
      </c>
      <c r="F153" s="286">
        <v>362</v>
      </c>
      <c r="G153" s="286">
        <v>377</v>
      </c>
      <c r="H153" s="286">
        <v>288</v>
      </c>
      <c r="I153" s="286">
        <v>255</v>
      </c>
      <c r="J153" s="286">
        <v>379</v>
      </c>
      <c r="K153" s="286">
        <v>270</v>
      </c>
      <c r="L153" s="286">
        <v>278</v>
      </c>
      <c r="M153" s="326">
        <v>211</v>
      </c>
      <c r="N153" s="286">
        <v>123</v>
      </c>
      <c r="O153" s="286">
        <v>69</v>
      </c>
      <c r="P153" s="286">
        <v>46</v>
      </c>
      <c r="Q153" s="286">
        <v>24</v>
      </c>
      <c r="R153" s="286">
        <v>12</v>
      </c>
      <c r="S153" s="286">
        <v>9</v>
      </c>
      <c r="T153" s="286">
        <v>7</v>
      </c>
      <c r="U153" s="286">
        <v>2</v>
      </c>
      <c r="V153" s="286">
        <v>0</v>
      </c>
      <c r="W153" s="286">
        <v>0</v>
      </c>
      <c r="X153" s="283" t="s">
        <v>455</v>
      </c>
    </row>
    <row r="154" spans="1:24" s="260" customFormat="1" ht="13.5" customHeight="1">
      <c r="A154" s="277" t="s">
        <v>213</v>
      </c>
      <c r="B154" s="272">
        <f t="shared" si="7"/>
        <v>1990</v>
      </c>
      <c r="C154" s="286">
        <v>336</v>
      </c>
      <c r="D154" s="286">
        <v>235</v>
      </c>
      <c r="E154" s="286">
        <v>182</v>
      </c>
      <c r="F154" s="286">
        <v>183</v>
      </c>
      <c r="G154" s="286">
        <v>192</v>
      </c>
      <c r="H154" s="286">
        <v>135</v>
      </c>
      <c r="I154" s="286">
        <v>123</v>
      </c>
      <c r="J154" s="286">
        <v>113</v>
      </c>
      <c r="K154" s="286">
        <v>101</v>
      </c>
      <c r="L154" s="286">
        <v>109</v>
      </c>
      <c r="M154" s="326">
        <v>94</v>
      </c>
      <c r="N154" s="286">
        <v>66</v>
      </c>
      <c r="O154" s="286">
        <v>67</v>
      </c>
      <c r="P154" s="286">
        <v>27</v>
      </c>
      <c r="Q154" s="286">
        <v>17</v>
      </c>
      <c r="R154" s="286">
        <v>5</v>
      </c>
      <c r="S154" s="286">
        <v>4</v>
      </c>
      <c r="T154" s="286">
        <v>1</v>
      </c>
      <c r="U154" s="286">
        <v>0</v>
      </c>
      <c r="V154" s="286">
        <v>0</v>
      </c>
      <c r="W154" s="286">
        <v>0</v>
      </c>
      <c r="X154" s="283" t="s">
        <v>526</v>
      </c>
    </row>
    <row r="155" spans="1:24" s="260" customFormat="1" ht="13.5" customHeight="1">
      <c r="A155" s="277" t="s">
        <v>212</v>
      </c>
      <c r="B155" s="272">
        <f t="shared" si="7"/>
        <v>216</v>
      </c>
      <c r="C155" s="286">
        <v>33</v>
      </c>
      <c r="D155" s="286">
        <v>39</v>
      </c>
      <c r="E155" s="286">
        <v>36</v>
      </c>
      <c r="F155" s="286">
        <v>10</v>
      </c>
      <c r="G155" s="286">
        <v>16</v>
      </c>
      <c r="H155" s="286">
        <v>10</v>
      </c>
      <c r="I155" s="286">
        <v>10</v>
      </c>
      <c r="J155" s="286">
        <v>7</v>
      </c>
      <c r="K155" s="286">
        <v>9</v>
      </c>
      <c r="L155" s="286">
        <v>20</v>
      </c>
      <c r="M155" s="326">
        <v>8</v>
      </c>
      <c r="N155" s="286">
        <v>10</v>
      </c>
      <c r="O155" s="286">
        <v>1</v>
      </c>
      <c r="P155" s="286">
        <v>1</v>
      </c>
      <c r="Q155" s="286">
        <v>3</v>
      </c>
      <c r="R155" s="286">
        <v>1</v>
      </c>
      <c r="S155" s="286">
        <v>1</v>
      </c>
      <c r="T155" s="286">
        <v>1</v>
      </c>
      <c r="U155" s="286">
        <v>0</v>
      </c>
      <c r="V155" s="286">
        <v>0</v>
      </c>
      <c r="W155" s="286">
        <v>0</v>
      </c>
      <c r="X155" s="276" t="s">
        <v>212</v>
      </c>
    </row>
    <row r="156" spans="1:24" s="260" customFormat="1" ht="13.5" customHeight="1">
      <c r="A156" s="277" t="s">
        <v>211</v>
      </c>
      <c r="B156" s="272">
        <f t="shared" si="7"/>
        <v>1593</v>
      </c>
      <c r="C156" s="286">
        <v>326</v>
      </c>
      <c r="D156" s="286">
        <v>225</v>
      </c>
      <c r="E156" s="286">
        <v>155</v>
      </c>
      <c r="F156" s="286">
        <v>136</v>
      </c>
      <c r="G156" s="286">
        <v>88</v>
      </c>
      <c r="H156" s="286">
        <v>101</v>
      </c>
      <c r="I156" s="286">
        <v>76</v>
      </c>
      <c r="J156" s="286">
        <v>78</v>
      </c>
      <c r="K156" s="286">
        <v>90</v>
      </c>
      <c r="L156" s="286">
        <v>107</v>
      </c>
      <c r="M156" s="326">
        <v>76</v>
      </c>
      <c r="N156" s="286">
        <v>59</v>
      </c>
      <c r="O156" s="286">
        <v>24</v>
      </c>
      <c r="P156" s="286">
        <v>18</v>
      </c>
      <c r="Q156" s="286">
        <v>12</v>
      </c>
      <c r="R156" s="286">
        <v>7</v>
      </c>
      <c r="S156" s="286">
        <v>11</v>
      </c>
      <c r="T156" s="286">
        <v>4</v>
      </c>
      <c r="U156" s="286">
        <v>0</v>
      </c>
      <c r="V156" s="286">
        <v>0</v>
      </c>
      <c r="W156" s="286">
        <v>0</v>
      </c>
      <c r="X156" s="276" t="s">
        <v>211</v>
      </c>
    </row>
    <row r="157" spans="1:24" s="260" customFormat="1" ht="13.5" customHeight="1">
      <c r="A157" s="277" t="s">
        <v>210</v>
      </c>
      <c r="B157" s="272">
        <f t="shared" si="7"/>
        <v>3050</v>
      </c>
      <c r="C157" s="286">
        <v>798</v>
      </c>
      <c r="D157" s="286">
        <v>387</v>
      </c>
      <c r="E157" s="286">
        <v>306</v>
      </c>
      <c r="F157" s="286">
        <v>289</v>
      </c>
      <c r="G157" s="286">
        <v>371</v>
      </c>
      <c r="H157" s="286">
        <v>180</v>
      </c>
      <c r="I157" s="286">
        <v>118</v>
      </c>
      <c r="J157" s="286">
        <v>113</v>
      </c>
      <c r="K157" s="286">
        <v>107</v>
      </c>
      <c r="L157" s="286">
        <v>109</v>
      </c>
      <c r="M157" s="326">
        <v>99</v>
      </c>
      <c r="N157" s="286">
        <v>70</v>
      </c>
      <c r="O157" s="286">
        <v>27</v>
      </c>
      <c r="P157" s="286">
        <v>28</v>
      </c>
      <c r="Q157" s="286">
        <v>21</v>
      </c>
      <c r="R157" s="286">
        <v>11</v>
      </c>
      <c r="S157" s="286">
        <v>10</v>
      </c>
      <c r="T157" s="286">
        <v>3</v>
      </c>
      <c r="U157" s="286">
        <v>3</v>
      </c>
      <c r="V157" s="286">
        <v>0</v>
      </c>
      <c r="W157" s="286">
        <v>0</v>
      </c>
      <c r="X157" s="276" t="s">
        <v>210</v>
      </c>
    </row>
    <row r="158" spans="1:24" s="260" customFormat="1" ht="13.5" customHeight="1">
      <c r="A158" s="277" t="s">
        <v>209</v>
      </c>
      <c r="B158" s="272">
        <f t="shared" si="7"/>
        <v>3155</v>
      </c>
      <c r="C158" s="286">
        <v>685</v>
      </c>
      <c r="D158" s="286">
        <v>482</v>
      </c>
      <c r="E158" s="286">
        <v>279</v>
      </c>
      <c r="F158" s="286">
        <v>345</v>
      </c>
      <c r="G158" s="286">
        <v>258</v>
      </c>
      <c r="H158" s="286">
        <v>175</v>
      </c>
      <c r="I158" s="286">
        <v>151</v>
      </c>
      <c r="J158" s="286">
        <v>166</v>
      </c>
      <c r="K158" s="286">
        <v>119</v>
      </c>
      <c r="L158" s="286">
        <v>109</v>
      </c>
      <c r="M158" s="326">
        <v>126</v>
      </c>
      <c r="N158" s="286">
        <v>114</v>
      </c>
      <c r="O158" s="286">
        <v>70</v>
      </c>
      <c r="P158" s="286">
        <v>35</v>
      </c>
      <c r="Q158" s="286">
        <v>22</v>
      </c>
      <c r="R158" s="286">
        <v>11</v>
      </c>
      <c r="S158" s="286">
        <v>5</v>
      </c>
      <c r="T158" s="286">
        <v>2</v>
      </c>
      <c r="U158" s="286">
        <v>1</v>
      </c>
      <c r="V158" s="286">
        <v>0</v>
      </c>
      <c r="W158" s="286">
        <v>0</v>
      </c>
      <c r="X158" s="276" t="s">
        <v>209</v>
      </c>
    </row>
    <row r="159" spans="1:24" s="260" customFormat="1" ht="13.5" customHeight="1">
      <c r="A159" s="277" t="s">
        <v>208</v>
      </c>
      <c r="B159" s="272">
        <f t="shared" si="7"/>
        <v>5215</v>
      </c>
      <c r="C159" s="286">
        <v>910</v>
      </c>
      <c r="D159" s="286">
        <v>885</v>
      </c>
      <c r="E159" s="286">
        <v>1270</v>
      </c>
      <c r="F159" s="286">
        <v>452</v>
      </c>
      <c r="G159" s="286">
        <v>368</v>
      </c>
      <c r="H159" s="286">
        <v>258</v>
      </c>
      <c r="I159" s="286">
        <v>186</v>
      </c>
      <c r="J159" s="286">
        <v>191</v>
      </c>
      <c r="K159" s="286">
        <v>191</v>
      </c>
      <c r="L159" s="286">
        <v>194</v>
      </c>
      <c r="M159" s="326">
        <v>157</v>
      </c>
      <c r="N159" s="286">
        <v>67</v>
      </c>
      <c r="O159" s="286">
        <v>25</v>
      </c>
      <c r="P159" s="286">
        <v>22</v>
      </c>
      <c r="Q159" s="286">
        <v>20</v>
      </c>
      <c r="R159" s="286">
        <v>9</v>
      </c>
      <c r="S159" s="286">
        <v>6</v>
      </c>
      <c r="T159" s="286">
        <v>3</v>
      </c>
      <c r="U159" s="286">
        <v>1</v>
      </c>
      <c r="V159" s="286">
        <v>0</v>
      </c>
      <c r="W159" s="286">
        <v>0</v>
      </c>
      <c r="X159" s="276" t="s">
        <v>208</v>
      </c>
    </row>
    <row r="160" spans="1:24" s="260" customFormat="1" ht="13.5" customHeight="1">
      <c r="A160" s="277" t="s">
        <v>207</v>
      </c>
      <c r="B160" s="272">
        <f t="shared" si="7"/>
        <v>4326</v>
      </c>
      <c r="C160" s="286">
        <v>923</v>
      </c>
      <c r="D160" s="286">
        <v>612</v>
      </c>
      <c r="E160" s="286">
        <v>445</v>
      </c>
      <c r="F160" s="286">
        <v>435</v>
      </c>
      <c r="G160" s="286">
        <v>357</v>
      </c>
      <c r="H160" s="286">
        <v>268</v>
      </c>
      <c r="I160" s="286">
        <v>212</v>
      </c>
      <c r="J160" s="286">
        <v>204</v>
      </c>
      <c r="K160" s="286">
        <v>193</v>
      </c>
      <c r="L160" s="286">
        <v>198</v>
      </c>
      <c r="M160" s="326">
        <v>168</v>
      </c>
      <c r="N160" s="286">
        <v>135</v>
      </c>
      <c r="O160" s="286">
        <v>75</v>
      </c>
      <c r="P160" s="286">
        <v>46</v>
      </c>
      <c r="Q160" s="286">
        <v>29</v>
      </c>
      <c r="R160" s="286">
        <v>14</v>
      </c>
      <c r="S160" s="286">
        <v>6</v>
      </c>
      <c r="T160" s="286">
        <v>4</v>
      </c>
      <c r="U160" s="286">
        <v>2</v>
      </c>
      <c r="V160" s="286">
        <v>0</v>
      </c>
      <c r="W160" s="286">
        <v>0</v>
      </c>
      <c r="X160" s="276" t="s">
        <v>207</v>
      </c>
    </row>
    <row r="161" spans="1:24" s="260" customFormat="1" ht="13.5" customHeight="1">
      <c r="A161" s="277" t="s">
        <v>206</v>
      </c>
      <c r="B161" s="272">
        <f t="shared" si="7"/>
        <v>3878</v>
      </c>
      <c r="C161" s="286">
        <v>822</v>
      </c>
      <c r="D161" s="286">
        <v>494</v>
      </c>
      <c r="E161" s="286">
        <v>357</v>
      </c>
      <c r="F161" s="286">
        <v>348</v>
      </c>
      <c r="G161" s="286">
        <v>464</v>
      </c>
      <c r="H161" s="286">
        <v>292</v>
      </c>
      <c r="I161" s="286">
        <v>249</v>
      </c>
      <c r="J161" s="286">
        <v>217</v>
      </c>
      <c r="K161" s="286">
        <v>196</v>
      </c>
      <c r="L161" s="286">
        <v>163</v>
      </c>
      <c r="M161" s="326">
        <v>135</v>
      </c>
      <c r="N161" s="286">
        <v>57</v>
      </c>
      <c r="O161" s="286">
        <v>35</v>
      </c>
      <c r="P161" s="286">
        <v>17</v>
      </c>
      <c r="Q161" s="286">
        <v>12</v>
      </c>
      <c r="R161" s="286">
        <v>9</v>
      </c>
      <c r="S161" s="286">
        <v>7</v>
      </c>
      <c r="T161" s="286">
        <v>3</v>
      </c>
      <c r="U161" s="286">
        <v>1</v>
      </c>
      <c r="V161" s="286">
        <v>0</v>
      </c>
      <c r="W161" s="286">
        <v>0</v>
      </c>
      <c r="X161" s="276" t="s">
        <v>206</v>
      </c>
    </row>
    <row r="162" spans="1:24" s="260" customFormat="1" ht="13.5" customHeight="1">
      <c r="A162" s="277" t="s">
        <v>205</v>
      </c>
      <c r="B162" s="272">
        <f t="shared" si="7"/>
        <v>1807</v>
      </c>
      <c r="C162" s="286">
        <v>411</v>
      </c>
      <c r="D162" s="286">
        <v>256</v>
      </c>
      <c r="E162" s="286">
        <v>148</v>
      </c>
      <c r="F162" s="286">
        <v>124</v>
      </c>
      <c r="G162" s="286">
        <v>112</v>
      </c>
      <c r="H162" s="286">
        <v>94</v>
      </c>
      <c r="I162" s="286">
        <v>94</v>
      </c>
      <c r="J162" s="286">
        <v>98</v>
      </c>
      <c r="K162" s="286">
        <v>111</v>
      </c>
      <c r="L162" s="286">
        <v>122</v>
      </c>
      <c r="M162" s="326">
        <v>85</v>
      </c>
      <c r="N162" s="286">
        <v>45</v>
      </c>
      <c r="O162" s="286">
        <v>34</v>
      </c>
      <c r="P162" s="286">
        <v>24</v>
      </c>
      <c r="Q162" s="286">
        <v>26</v>
      </c>
      <c r="R162" s="286">
        <v>9</v>
      </c>
      <c r="S162" s="286">
        <v>9</v>
      </c>
      <c r="T162" s="286">
        <v>3</v>
      </c>
      <c r="U162" s="286">
        <v>2</v>
      </c>
      <c r="V162" s="286">
        <v>0</v>
      </c>
      <c r="W162" s="286">
        <v>0</v>
      </c>
      <c r="X162" s="276" t="s">
        <v>205</v>
      </c>
    </row>
    <row r="163" spans="1:24" s="260" customFormat="1" ht="13.5" customHeight="1">
      <c r="A163" s="277" t="s">
        <v>204</v>
      </c>
      <c r="B163" s="272">
        <f t="shared" si="7"/>
        <v>2680</v>
      </c>
      <c r="C163" s="286">
        <v>658</v>
      </c>
      <c r="D163" s="286">
        <v>390</v>
      </c>
      <c r="E163" s="286">
        <v>257</v>
      </c>
      <c r="F163" s="286">
        <v>231</v>
      </c>
      <c r="G163" s="286">
        <v>198</v>
      </c>
      <c r="H163" s="286">
        <v>129</v>
      </c>
      <c r="I163" s="286">
        <v>156</v>
      </c>
      <c r="J163" s="286">
        <v>111</v>
      </c>
      <c r="K163" s="286">
        <v>156</v>
      </c>
      <c r="L163" s="286">
        <v>156</v>
      </c>
      <c r="M163" s="326">
        <v>101</v>
      </c>
      <c r="N163" s="286">
        <v>43</v>
      </c>
      <c r="O163" s="286">
        <v>25</v>
      </c>
      <c r="P163" s="286">
        <v>21</v>
      </c>
      <c r="Q163" s="286">
        <v>28</v>
      </c>
      <c r="R163" s="286">
        <v>7</v>
      </c>
      <c r="S163" s="286">
        <v>6</v>
      </c>
      <c r="T163" s="286">
        <v>4</v>
      </c>
      <c r="U163" s="286">
        <v>2</v>
      </c>
      <c r="V163" s="286">
        <v>1</v>
      </c>
      <c r="W163" s="286">
        <v>0</v>
      </c>
      <c r="X163" s="276" t="s">
        <v>204</v>
      </c>
    </row>
    <row r="164" spans="1:24" s="260" customFormat="1" ht="13.5" customHeight="1">
      <c r="A164" s="277" t="s">
        <v>203</v>
      </c>
      <c r="B164" s="272">
        <f t="shared" si="7"/>
        <v>2746</v>
      </c>
      <c r="C164" s="286">
        <v>562</v>
      </c>
      <c r="D164" s="286">
        <v>322</v>
      </c>
      <c r="E164" s="286">
        <v>236</v>
      </c>
      <c r="F164" s="286">
        <v>221</v>
      </c>
      <c r="G164" s="286">
        <v>176</v>
      </c>
      <c r="H164" s="286">
        <v>138</v>
      </c>
      <c r="I164" s="286">
        <v>132</v>
      </c>
      <c r="J164" s="286">
        <v>184</v>
      </c>
      <c r="K164" s="286">
        <v>289</v>
      </c>
      <c r="L164" s="286">
        <v>222</v>
      </c>
      <c r="M164" s="326">
        <v>133</v>
      </c>
      <c r="N164" s="286">
        <v>50</v>
      </c>
      <c r="O164" s="286">
        <v>37</v>
      </c>
      <c r="P164" s="286">
        <v>21</v>
      </c>
      <c r="Q164" s="286">
        <v>11</v>
      </c>
      <c r="R164" s="286">
        <v>9</v>
      </c>
      <c r="S164" s="286">
        <v>2</v>
      </c>
      <c r="T164" s="286">
        <v>1</v>
      </c>
      <c r="U164" s="286">
        <v>0</v>
      </c>
      <c r="V164" s="286">
        <v>0</v>
      </c>
      <c r="W164" s="286">
        <v>0</v>
      </c>
      <c r="X164" s="276" t="s">
        <v>203</v>
      </c>
    </row>
    <row r="165" spans="1:24" s="260" customFormat="1" ht="13.5" customHeight="1">
      <c r="A165" s="277" t="s">
        <v>202</v>
      </c>
      <c r="B165" s="272">
        <f t="shared" si="7"/>
        <v>1473</v>
      </c>
      <c r="C165" s="286">
        <v>340</v>
      </c>
      <c r="D165" s="286">
        <v>241</v>
      </c>
      <c r="E165" s="286">
        <v>148</v>
      </c>
      <c r="F165" s="286">
        <v>135</v>
      </c>
      <c r="G165" s="286">
        <v>91</v>
      </c>
      <c r="H165" s="286">
        <v>72</v>
      </c>
      <c r="I165" s="286">
        <v>59</v>
      </c>
      <c r="J165" s="286">
        <v>80</v>
      </c>
      <c r="K165" s="286">
        <v>120</v>
      </c>
      <c r="L165" s="286">
        <v>102</v>
      </c>
      <c r="M165" s="326">
        <v>46</v>
      </c>
      <c r="N165" s="286">
        <v>18</v>
      </c>
      <c r="O165" s="286">
        <v>8</v>
      </c>
      <c r="P165" s="286">
        <v>6</v>
      </c>
      <c r="Q165" s="286">
        <v>5</v>
      </c>
      <c r="R165" s="286">
        <v>2</v>
      </c>
      <c r="S165" s="286">
        <v>0</v>
      </c>
      <c r="T165" s="286">
        <v>0</v>
      </c>
      <c r="U165" s="286">
        <v>0</v>
      </c>
      <c r="V165" s="286">
        <v>0</v>
      </c>
      <c r="W165" s="286">
        <v>0</v>
      </c>
      <c r="X165" s="276" t="s">
        <v>202</v>
      </c>
    </row>
    <row r="166" spans="1:24" s="260" customFormat="1" ht="13.5" customHeight="1">
      <c r="A166" s="277" t="s">
        <v>201</v>
      </c>
      <c r="B166" s="272">
        <f t="shared" si="7"/>
        <v>4144</v>
      </c>
      <c r="C166" s="286">
        <v>796</v>
      </c>
      <c r="D166" s="286">
        <v>658</v>
      </c>
      <c r="E166" s="286">
        <v>424</v>
      </c>
      <c r="F166" s="286">
        <v>360</v>
      </c>
      <c r="G166" s="286">
        <v>278</v>
      </c>
      <c r="H166" s="286">
        <v>230</v>
      </c>
      <c r="I166" s="286">
        <v>206</v>
      </c>
      <c r="J166" s="286">
        <v>231</v>
      </c>
      <c r="K166" s="286">
        <v>310</v>
      </c>
      <c r="L166" s="286">
        <v>258</v>
      </c>
      <c r="M166" s="326">
        <v>195</v>
      </c>
      <c r="N166" s="286">
        <v>54</v>
      </c>
      <c r="O166" s="286">
        <v>46</v>
      </c>
      <c r="P166" s="286">
        <v>50</v>
      </c>
      <c r="Q166" s="286">
        <v>24</v>
      </c>
      <c r="R166" s="286">
        <v>12</v>
      </c>
      <c r="S166" s="286">
        <v>10</v>
      </c>
      <c r="T166" s="286">
        <v>1</v>
      </c>
      <c r="U166" s="286">
        <v>0</v>
      </c>
      <c r="V166" s="286">
        <v>1</v>
      </c>
      <c r="W166" s="286">
        <v>0</v>
      </c>
      <c r="X166" s="276" t="s">
        <v>201</v>
      </c>
    </row>
    <row r="167" spans="1:24" s="260" customFormat="1" ht="13.5" customHeight="1">
      <c r="A167" s="280" t="s">
        <v>200</v>
      </c>
      <c r="B167" s="327">
        <f aca="true" t="shared" si="8" ref="B167:B198">SUM(C167:W167)</f>
        <v>2364</v>
      </c>
      <c r="C167" s="328">
        <v>194</v>
      </c>
      <c r="D167" s="328">
        <v>246</v>
      </c>
      <c r="E167" s="328">
        <v>196</v>
      </c>
      <c r="F167" s="328">
        <v>248</v>
      </c>
      <c r="G167" s="328">
        <v>155</v>
      </c>
      <c r="H167" s="328">
        <v>128</v>
      </c>
      <c r="I167" s="328">
        <v>138</v>
      </c>
      <c r="J167" s="328">
        <v>127</v>
      </c>
      <c r="K167" s="328">
        <v>418</v>
      </c>
      <c r="L167" s="328">
        <v>263</v>
      </c>
      <c r="M167" s="329">
        <v>114</v>
      </c>
      <c r="N167" s="328">
        <v>47</v>
      </c>
      <c r="O167" s="328">
        <v>30</v>
      </c>
      <c r="P167" s="328">
        <v>29</v>
      </c>
      <c r="Q167" s="328">
        <v>21</v>
      </c>
      <c r="R167" s="328">
        <v>7</v>
      </c>
      <c r="S167" s="328">
        <v>2</v>
      </c>
      <c r="T167" s="328">
        <v>1</v>
      </c>
      <c r="U167" s="328">
        <v>0</v>
      </c>
      <c r="V167" s="328">
        <v>0</v>
      </c>
      <c r="W167" s="328">
        <v>0</v>
      </c>
      <c r="X167" s="330" t="s">
        <v>200</v>
      </c>
    </row>
    <row r="168" spans="1:24" s="260" customFormat="1" ht="13.5" customHeight="1">
      <c r="A168" s="277" t="s">
        <v>199</v>
      </c>
      <c r="B168" s="286">
        <f t="shared" si="8"/>
        <v>0</v>
      </c>
      <c r="C168" s="286">
        <f aca="true" t="shared" si="9" ref="C168:Q168">SUM(D168:X168)</f>
        <v>0</v>
      </c>
      <c r="D168" s="286">
        <f t="shared" si="9"/>
        <v>0</v>
      </c>
      <c r="E168" s="286">
        <f t="shared" si="9"/>
        <v>0</v>
      </c>
      <c r="F168" s="286">
        <f t="shared" si="9"/>
        <v>0</v>
      </c>
      <c r="G168" s="286">
        <f t="shared" si="9"/>
        <v>0</v>
      </c>
      <c r="H168" s="286">
        <f t="shared" si="9"/>
        <v>0</v>
      </c>
      <c r="I168" s="286">
        <f t="shared" si="9"/>
        <v>0</v>
      </c>
      <c r="J168" s="286">
        <f t="shared" si="9"/>
        <v>0</v>
      </c>
      <c r="K168" s="286">
        <f t="shared" si="9"/>
        <v>0</v>
      </c>
      <c r="L168" s="286">
        <f t="shared" si="9"/>
        <v>0</v>
      </c>
      <c r="M168" s="286">
        <f t="shared" si="9"/>
        <v>0</v>
      </c>
      <c r="N168" s="286">
        <f t="shared" si="9"/>
        <v>0</v>
      </c>
      <c r="O168" s="286">
        <f t="shared" si="9"/>
        <v>0</v>
      </c>
      <c r="P168" s="286">
        <f t="shared" si="9"/>
        <v>0</v>
      </c>
      <c r="Q168" s="286">
        <f t="shared" si="9"/>
        <v>0</v>
      </c>
      <c r="R168" s="286">
        <f aca="true" t="shared" si="10" ref="R168:W168">SUM(S168:AM168)</f>
        <v>0</v>
      </c>
      <c r="S168" s="286">
        <f t="shared" si="10"/>
        <v>0</v>
      </c>
      <c r="T168" s="286">
        <f t="shared" si="10"/>
        <v>0</v>
      </c>
      <c r="U168" s="286">
        <f t="shared" si="10"/>
        <v>0</v>
      </c>
      <c r="V168" s="286">
        <f t="shared" si="10"/>
        <v>0</v>
      </c>
      <c r="W168" s="286">
        <f t="shared" si="10"/>
        <v>0</v>
      </c>
      <c r="X168" s="276" t="s">
        <v>199</v>
      </c>
    </row>
    <row r="169" spans="1:24" s="260" customFormat="1" ht="13.5" customHeight="1">
      <c r="A169" s="277" t="s">
        <v>198</v>
      </c>
      <c r="B169" s="272">
        <f t="shared" si="8"/>
        <v>3237</v>
      </c>
      <c r="C169" s="286">
        <v>615</v>
      </c>
      <c r="D169" s="286">
        <v>503</v>
      </c>
      <c r="E169" s="286">
        <v>625</v>
      </c>
      <c r="F169" s="286">
        <v>345</v>
      </c>
      <c r="G169" s="286">
        <v>298</v>
      </c>
      <c r="H169" s="286">
        <v>129</v>
      </c>
      <c r="I169" s="286">
        <v>104</v>
      </c>
      <c r="J169" s="286">
        <v>223</v>
      </c>
      <c r="K169" s="286">
        <v>111</v>
      </c>
      <c r="L169" s="286">
        <v>70</v>
      </c>
      <c r="M169" s="326">
        <v>69</v>
      </c>
      <c r="N169" s="286">
        <v>48</v>
      </c>
      <c r="O169" s="286">
        <v>43</v>
      </c>
      <c r="P169" s="286">
        <v>25</v>
      </c>
      <c r="Q169" s="286">
        <v>16</v>
      </c>
      <c r="R169" s="286">
        <v>10</v>
      </c>
      <c r="S169" s="286">
        <v>2</v>
      </c>
      <c r="T169" s="286">
        <v>1</v>
      </c>
      <c r="U169" s="286">
        <v>0</v>
      </c>
      <c r="V169" s="286">
        <v>0</v>
      </c>
      <c r="W169" s="286">
        <v>0</v>
      </c>
      <c r="X169" s="276" t="s">
        <v>198</v>
      </c>
    </row>
    <row r="170" spans="1:24" s="260" customFormat="1" ht="13.5" customHeight="1">
      <c r="A170" s="277" t="s">
        <v>197</v>
      </c>
      <c r="B170" s="272">
        <f t="shared" si="8"/>
        <v>2520</v>
      </c>
      <c r="C170" s="286">
        <v>600</v>
      </c>
      <c r="D170" s="286">
        <v>336</v>
      </c>
      <c r="E170" s="286">
        <v>255</v>
      </c>
      <c r="F170" s="286">
        <v>243</v>
      </c>
      <c r="G170" s="286">
        <v>185</v>
      </c>
      <c r="H170" s="286">
        <v>133</v>
      </c>
      <c r="I170" s="286">
        <v>109</v>
      </c>
      <c r="J170" s="286">
        <v>127</v>
      </c>
      <c r="K170" s="286">
        <v>115</v>
      </c>
      <c r="L170" s="286">
        <v>107</v>
      </c>
      <c r="M170" s="326">
        <v>82</v>
      </c>
      <c r="N170" s="286">
        <v>74</v>
      </c>
      <c r="O170" s="286">
        <v>38</v>
      </c>
      <c r="P170" s="286">
        <v>47</v>
      </c>
      <c r="Q170" s="286">
        <v>43</v>
      </c>
      <c r="R170" s="286">
        <v>15</v>
      </c>
      <c r="S170" s="286">
        <v>7</v>
      </c>
      <c r="T170" s="286">
        <v>3</v>
      </c>
      <c r="U170" s="286">
        <v>1</v>
      </c>
      <c r="V170" s="286">
        <v>0</v>
      </c>
      <c r="W170" s="286">
        <v>0</v>
      </c>
      <c r="X170" s="276" t="s">
        <v>197</v>
      </c>
    </row>
    <row r="171" spans="1:24" s="260" customFormat="1" ht="13.5" customHeight="1">
      <c r="A171" s="277" t="s">
        <v>196</v>
      </c>
      <c r="B171" s="272">
        <f t="shared" si="8"/>
        <v>2090</v>
      </c>
      <c r="C171" s="286">
        <v>466</v>
      </c>
      <c r="D171" s="286">
        <v>256</v>
      </c>
      <c r="E171" s="286">
        <v>201</v>
      </c>
      <c r="F171" s="286">
        <v>181</v>
      </c>
      <c r="G171" s="286">
        <v>115</v>
      </c>
      <c r="H171" s="286">
        <v>122</v>
      </c>
      <c r="I171" s="286">
        <v>108</v>
      </c>
      <c r="J171" s="286">
        <v>84</v>
      </c>
      <c r="K171" s="286">
        <v>83</v>
      </c>
      <c r="L171" s="286">
        <v>97</v>
      </c>
      <c r="M171" s="326">
        <v>77</v>
      </c>
      <c r="N171" s="286">
        <v>91</v>
      </c>
      <c r="O171" s="286">
        <v>96</v>
      </c>
      <c r="P171" s="286">
        <v>49</v>
      </c>
      <c r="Q171" s="286">
        <v>40</v>
      </c>
      <c r="R171" s="286">
        <v>16</v>
      </c>
      <c r="S171" s="286">
        <v>4</v>
      </c>
      <c r="T171" s="286">
        <v>2</v>
      </c>
      <c r="U171" s="286">
        <v>2</v>
      </c>
      <c r="V171" s="286">
        <v>0</v>
      </c>
      <c r="W171" s="286">
        <v>0</v>
      </c>
      <c r="X171" s="276" t="s">
        <v>196</v>
      </c>
    </row>
    <row r="172" spans="1:24" s="260" customFormat="1" ht="13.5" customHeight="1">
      <c r="A172" s="277" t="s">
        <v>195</v>
      </c>
      <c r="B172" s="272">
        <f t="shared" si="8"/>
        <v>4198</v>
      </c>
      <c r="C172" s="286">
        <v>1240</v>
      </c>
      <c r="D172" s="286">
        <v>479</v>
      </c>
      <c r="E172" s="286">
        <v>399</v>
      </c>
      <c r="F172" s="286">
        <v>337</v>
      </c>
      <c r="G172" s="286">
        <v>539</v>
      </c>
      <c r="H172" s="286">
        <v>210</v>
      </c>
      <c r="I172" s="286">
        <v>125</v>
      </c>
      <c r="J172" s="286">
        <v>170</v>
      </c>
      <c r="K172" s="286">
        <v>177</v>
      </c>
      <c r="L172" s="286">
        <v>132</v>
      </c>
      <c r="M172" s="326">
        <v>143</v>
      </c>
      <c r="N172" s="286">
        <v>91</v>
      </c>
      <c r="O172" s="286">
        <v>61</v>
      </c>
      <c r="P172" s="286">
        <v>47</v>
      </c>
      <c r="Q172" s="286">
        <v>27</v>
      </c>
      <c r="R172" s="286">
        <v>11</v>
      </c>
      <c r="S172" s="286">
        <v>8</v>
      </c>
      <c r="T172" s="286">
        <v>2</v>
      </c>
      <c r="U172" s="286">
        <v>0</v>
      </c>
      <c r="V172" s="286">
        <v>0</v>
      </c>
      <c r="W172" s="286">
        <v>0</v>
      </c>
      <c r="X172" s="276" t="s">
        <v>195</v>
      </c>
    </row>
    <row r="173" spans="1:24" s="260" customFormat="1" ht="13.5" customHeight="1">
      <c r="A173" s="277" t="s">
        <v>194</v>
      </c>
      <c r="B173" s="272">
        <f t="shared" si="8"/>
        <v>1085</v>
      </c>
      <c r="C173" s="286">
        <v>277</v>
      </c>
      <c r="D173" s="286">
        <v>148</v>
      </c>
      <c r="E173" s="286">
        <v>108</v>
      </c>
      <c r="F173" s="286">
        <v>116</v>
      </c>
      <c r="G173" s="286">
        <v>73</v>
      </c>
      <c r="H173" s="286">
        <v>72</v>
      </c>
      <c r="I173" s="286">
        <v>29</v>
      </c>
      <c r="J173" s="286">
        <v>51</v>
      </c>
      <c r="K173" s="286">
        <v>43</v>
      </c>
      <c r="L173" s="286">
        <v>44</v>
      </c>
      <c r="M173" s="326">
        <v>35</v>
      </c>
      <c r="N173" s="286">
        <v>32</v>
      </c>
      <c r="O173" s="286">
        <v>32</v>
      </c>
      <c r="P173" s="286">
        <v>8</v>
      </c>
      <c r="Q173" s="286">
        <v>7</v>
      </c>
      <c r="R173" s="286">
        <v>4</v>
      </c>
      <c r="S173" s="286">
        <v>1</v>
      </c>
      <c r="T173" s="286">
        <v>2</v>
      </c>
      <c r="U173" s="286">
        <v>3</v>
      </c>
      <c r="V173" s="286">
        <v>0</v>
      </c>
      <c r="W173" s="286">
        <v>0</v>
      </c>
      <c r="X173" s="276" t="s">
        <v>194</v>
      </c>
    </row>
    <row r="174" spans="1:24" s="260" customFormat="1" ht="13.5" customHeight="1">
      <c r="A174" s="277" t="s">
        <v>193</v>
      </c>
      <c r="B174" s="272">
        <f t="shared" si="8"/>
        <v>1232</v>
      </c>
      <c r="C174" s="286">
        <v>357</v>
      </c>
      <c r="D174" s="286">
        <v>188</v>
      </c>
      <c r="E174" s="286">
        <v>102</v>
      </c>
      <c r="F174" s="286">
        <v>123</v>
      </c>
      <c r="G174" s="286">
        <v>88</v>
      </c>
      <c r="H174" s="286">
        <v>75</v>
      </c>
      <c r="I174" s="286">
        <v>34</v>
      </c>
      <c r="J174" s="286">
        <v>44</v>
      </c>
      <c r="K174" s="286">
        <v>30</v>
      </c>
      <c r="L174" s="286">
        <v>41</v>
      </c>
      <c r="M174" s="326">
        <v>63</v>
      </c>
      <c r="N174" s="286">
        <v>24</v>
      </c>
      <c r="O174" s="286">
        <v>22</v>
      </c>
      <c r="P174" s="286">
        <v>21</v>
      </c>
      <c r="Q174" s="286">
        <v>8</v>
      </c>
      <c r="R174" s="286">
        <v>1</v>
      </c>
      <c r="S174" s="286">
        <v>5</v>
      </c>
      <c r="T174" s="286">
        <v>5</v>
      </c>
      <c r="U174" s="286">
        <v>0</v>
      </c>
      <c r="V174" s="286">
        <v>1</v>
      </c>
      <c r="W174" s="286">
        <v>0</v>
      </c>
      <c r="X174" s="276" t="s">
        <v>193</v>
      </c>
    </row>
    <row r="175" spans="1:24" s="260" customFormat="1" ht="13.5" customHeight="1">
      <c r="A175" s="277" t="s">
        <v>192</v>
      </c>
      <c r="B175" s="272">
        <f t="shared" si="8"/>
        <v>2808</v>
      </c>
      <c r="C175" s="286">
        <v>675</v>
      </c>
      <c r="D175" s="286">
        <v>337</v>
      </c>
      <c r="E175" s="286">
        <v>260</v>
      </c>
      <c r="F175" s="286">
        <v>300</v>
      </c>
      <c r="G175" s="286">
        <v>261</v>
      </c>
      <c r="H175" s="286">
        <v>169</v>
      </c>
      <c r="I175" s="286">
        <v>117</v>
      </c>
      <c r="J175" s="286">
        <v>104</v>
      </c>
      <c r="K175" s="286">
        <v>116</v>
      </c>
      <c r="L175" s="286">
        <v>120</v>
      </c>
      <c r="M175" s="326">
        <v>144</v>
      </c>
      <c r="N175" s="286">
        <v>65</v>
      </c>
      <c r="O175" s="286">
        <v>45</v>
      </c>
      <c r="P175" s="286">
        <v>32</v>
      </c>
      <c r="Q175" s="286">
        <v>16</v>
      </c>
      <c r="R175" s="286">
        <v>14</v>
      </c>
      <c r="S175" s="286">
        <v>20</v>
      </c>
      <c r="T175" s="286">
        <v>11</v>
      </c>
      <c r="U175" s="286">
        <v>2</v>
      </c>
      <c r="V175" s="286">
        <v>0</v>
      </c>
      <c r="W175" s="286">
        <v>0</v>
      </c>
      <c r="X175" s="276" t="s">
        <v>192</v>
      </c>
    </row>
    <row r="176" spans="1:24" s="260" customFormat="1" ht="13.5" customHeight="1">
      <c r="A176" s="277" t="s">
        <v>191</v>
      </c>
      <c r="B176" s="272">
        <f t="shared" si="8"/>
        <v>3354</v>
      </c>
      <c r="C176" s="286">
        <v>740</v>
      </c>
      <c r="D176" s="286">
        <v>446</v>
      </c>
      <c r="E176" s="286">
        <v>301</v>
      </c>
      <c r="F176" s="286">
        <v>300</v>
      </c>
      <c r="G176" s="286">
        <v>260</v>
      </c>
      <c r="H176" s="286">
        <v>199</v>
      </c>
      <c r="I176" s="286">
        <v>180</v>
      </c>
      <c r="J176" s="286">
        <v>141</v>
      </c>
      <c r="K176" s="286">
        <v>139</v>
      </c>
      <c r="L176" s="286">
        <v>149</v>
      </c>
      <c r="M176" s="326">
        <v>174</v>
      </c>
      <c r="N176" s="286">
        <v>157</v>
      </c>
      <c r="O176" s="286">
        <v>53</v>
      </c>
      <c r="P176" s="286">
        <v>50</v>
      </c>
      <c r="Q176" s="286">
        <v>29</v>
      </c>
      <c r="R176" s="286">
        <v>13</v>
      </c>
      <c r="S176" s="286">
        <v>11</v>
      </c>
      <c r="T176" s="286">
        <v>6</v>
      </c>
      <c r="U176" s="286">
        <v>6</v>
      </c>
      <c r="V176" s="286">
        <v>0</v>
      </c>
      <c r="W176" s="286">
        <v>0</v>
      </c>
      <c r="X176" s="276" t="s">
        <v>191</v>
      </c>
    </row>
    <row r="177" spans="1:24" s="260" customFormat="1" ht="13.5" customHeight="1">
      <c r="A177" s="277" t="s">
        <v>190</v>
      </c>
      <c r="B177" s="272">
        <f t="shared" si="8"/>
        <v>1267</v>
      </c>
      <c r="C177" s="286">
        <v>277</v>
      </c>
      <c r="D177" s="286">
        <v>181</v>
      </c>
      <c r="E177" s="286">
        <v>142</v>
      </c>
      <c r="F177" s="286">
        <v>111</v>
      </c>
      <c r="G177" s="286">
        <v>98</v>
      </c>
      <c r="H177" s="286">
        <v>50</v>
      </c>
      <c r="I177" s="286">
        <v>72</v>
      </c>
      <c r="J177" s="286">
        <v>54</v>
      </c>
      <c r="K177" s="286">
        <v>52</v>
      </c>
      <c r="L177" s="286">
        <v>56</v>
      </c>
      <c r="M177" s="326">
        <v>42</v>
      </c>
      <c r="N177" s="286">
        <v>52</v>
      </c>
      <c r="O177" s="286">
        <v>23</v>
      </c>
      <c r="P177" s="286">
        <v>30</v>
      </c>
      <c r="Q177" s="286">
        <v>13</v>
      </c>
      <c r="R177" s="286">
        <v>5</v>
      </c>
      <c r="S177" s="286">
        <v>5</v>
      </c>
      <c r="T177" s="286">
        <v>2</v>
      </c>
      <c r="U177" s="286">
        <v>2</v>
      </c>
      <c r="V177" s="286">
        <v>0</v>
      </c>
      <c r="W177" s="286">
        <v>0</v>
      </c>
      <c r="X177" s="276" t="s">
        <v>190</v>
      </c>
    </row>
    <row r="178" spans="1:24" s="260" customFormat="1" ht="13.5" customHeight="1">
      <c r="A178" s="277" t="s">
        <v>189</v>
      </c>
      <c r="B178" s="272">
        <f t="shared" si="8"/>
        <v>2878</v>
      </c>
      <c r="C178" s="286">
        <v>697</v>
      </c>
      <c r="D178" s="286">
        <v>470</v>
      </c>
      <c r="E178" s="286">
        <v>258</v>
      </c>
      <c r="F178" s="286">
        <v>226</v>
      </c>
      <c r="G178" s="286">
        <v>167</v>
      </c>
      <c r="H178" s="286">
        <v>139</v>
      </c>
      <c r="I178" s="286">
        <v>121</v>
      </c>
      <c r="J178" s="286">
        <v>102</v>
      </c>
      <c r="K178" s="286">
        <v>142</v>
      </c>
      <c r="L178" s="286">
        <v>144</v>
      </c>
      <c r="M178" s="326">
        <v>127</v>
      </c>
      <c r="N178" s="286">
        <v>95</v>
      </c>
      <c r="O178" s="286">
        <v>72</v>
      </c>
      <c r="P178" s="286">
        <v>33</v>
      </c>
      <c r="Q178" s="286">
        <v>34</v>
      </c>
      <c r="R178" s="286">
        <v>17</v>
      </c>
      <c r="S178" s="286">
        <v>18</v>
      </c>
      <c r="T178" s="286">
        <v>12</v>
      </c>
      <c r="U178" s="286">
        <v>2</v>
      </c>
      <c r="V178" s="286">
        <v>2</v>
      </c>
      <c r="W178" s="286">
        <v>0</v>
      </c>
      <c r="X178" s="276" t="s">
        <v>189</v>
      </c>
    </row>
    <row r="179" spans="1:24" s="260" customFormat="1" ht="13.5" customHeight="1">
      <c r="A179" s="277" t="s">
        <v>188</v>
      </c>
      <c r="B179" s="272">
        <f t="shared" si="8"/>
        <v>2922</v>
      </c>
      <c r="C179" s="286">
        <v>571</v>
      </c>
      <c r="D179" s="286">
        <v>329</v>
      </c>
      <c r="E179" s="286">
        <v>258</v>
      </c>
      <c r="F179" s="286">
        <v>237</v>
      </c>
      <c r="G179" s="286">
        <v>254</v>
      </c>
      <c r="H179" s="286">
        <v>210</v>
      </c>
      <c r="I179" s="286">
        <v>152</v>
      </c>
      <c r="J179" s="286">
        <v>153</v>
      </c>
      <c r="K179" s="286">
        <v>141</v>
      </c>
      <c r="L179" s="286">
        <v>170</v>
      </c>
      <c r="M179" s="326">
        <v>214</v>
      </c>
      <c r="N179" s="286">
        <v>124</v>
      </c>
      <c r="O179" s="286">
        <v>43</v>
      </c>
      <c r="P179" s="286">
        <v>24</v>
      </c>
      <c r="Q179" s="286">
        <v>8</v>
      </c>
      <c r="R179" s="286">
        <v>15</v>
      </c>
      <c r="S179" s="286">
        <v>15</v>
      </c>
      <c r="T179" s="286">
        <v>3</v>
      </c>
      <c r="U179" s="286">
        <v>1</v>
      </c>
      <c r="V179" s="286">
        <v>0</v>
      </c>
      <c r="W179" s="286">
        <v>0</v>
      </c>
      <c r="X179" s="276" t="s">
        <v>188</v>
      </c>
    </row>
    <row r="180" spans="1:24" s="260" customFormat="1" ht="13.5" customHeight="1">
      <c r="A180" s="277" t="s">
        <v>187</v>
      </c>
      <c r="B180" s="272">
        <f t="shared" si="8"/>
        <v>3865</v>
      </c>
      <c r="C180" s="286">
        <v>1313</v>
      </c>
      <c r="D180" s="286">
        <v>589</v>
      </c>
      <c r="E180" s="286">
        <v>278</v>
      </c>
      <c r="F180" s="286">
        <v>210</v>
      </c>
      <c r="G180" s="286">
        <v>197</v>
      </c>
      <c r="H180" s="286">
        <v>173</v>
      </c>
      <c r="I180" s="286">
        <v>182</v>
      </c>
      <c r="J180" s="286">
        <v>168</v>
      </c>
      <c r="K180" s="286">
        <v>194</v>
      </c>
      <c r="L180" s="286">
        <v>202</v>
      </c>
      <c r="M180" s="326">
        <v>202</v>
      </c>
      <c r="N180" s="286">
        <v>66</v>
      </c>
      <c r="O180" s="286">
        <v>34</v>
      </c>
      <c r="P180" s="286">
        <v>26</v>
      </c>
      <c r="Q180" s="286">
        <v>15</v>
      </c>
      <c r="R180" s="286">
        <v>5</v>
      </c>
      <c r="S180" s="286">
        <v>7</v>
      </c>
      <c r="T180" s="286">
        <v>3</v>
      </c>
      <c r="U180" s="286">
        <v>1</v>
      </c>
      <c r="V180" s="286">
        <v>0</v>
      </c>
      <c r="W180" s="286">
        <v>0</v>
      </c>
      <c r="X180" s="276" t="s">
        <v>187</v>
      </c>
    </row>
    <row r="181" spans="1:24" s="260" customFormat="1" ht="13.5" customHeight="1">
      <c r="A181" s="277" t="s">
        <v>186</v>
      </c>
      <c r="B181" s="272">
        <f t="shared" si="8"/>
        <v>4031</v>
      </c>
      <c r="C181" s="286">
        <v>702</v>
      </c>
      <c r="D181" s="286">
        <v>454</v>
      </c>
      <c r="E181" s="286">
        <v>419</v>
      </c>
      <c r="F181" s="286">
        <v>394</v>
      </c>
      <c r="G181" s="286">
        <v>340</v>
      </c>
      <c r="H181" s="286">
        <v>215</v>
      </c>
      <c r="I181" s="286">
        <v>171</v>
      </c>
      <c r="J181" s="286">
        <v>222</v>
      </c>
      <c r="K181" s="286">
        <v>294</v>
      </c>
      <c r="L181" s="286">
        <v>329</v>
      </c>
      <c r="M181" s="326">
        <v>213</v>
      </c>
      <c r="N181" s="286">
        <v>106</v>
      </c>
      <c r="O181" s="286">
        <v>66</v>
      </c>
      <c r="P181" s="286">
        <v>45</v>
      </c>
      <c r="Q181" s="286">
        <v>28</v>
      </c>
      <c r="R181" s="286">
        <v>19</v>
      </c>
      <c r="S181" s="286">
        <v>7</v>
      </c>
      <c r="T181" s="286">
        <v>4</v>
      </c>
      <c r="U181" s="286">
        <v>1</v>
      </c>
      <c r="V181" s="286">
        <v>2</v>
      </c>
      <c r="W181" s="286">
        <v>0</v>
      </c>
      <c r="X181" s="276" t="s">
        <v>186</v>
      </c>
    </row>
    <row r="182" spans="1:24" s="260" customFormat="1" ht="13.5" customHeight="1">
      <c r="A182" s="277" t="s">
        <v>185</v>
      </c>
      <c r="B182" s="272">
        <f t="shared" si="8"/>
        <v>2536</v>
      </c>
      <c r="C182" s="286">
        <v>382</v>
      </c>
      <c r="D182" s="286">
        <v>272</v>
      </c>
      <c r="E182" s="286">
        <v>258</v>
      </c>
      <c r="F182" s="286">
        <v>240</v>
      </c>
      <c r="G182" s="286">
        <v>256</v>
      </c>
      <c r="H182" s="286">
        <v>153</v>
      </c>
      <c r="I182" s="286">
        <v>123</v>
      </c>
      <c r="J182" s="286">
        <v>128</v>
      </c>
      <c r="K182" s="286">
        <v>149</v>
      </c>
      <c r="L182" s="286">
        <v>186</v>
      </c>
      <c r="M182" s="326">
        <v>173</v>
      </c>
      <c r="N182" s="286">
        <v>89</v>
      </c>
      <c r="O182" s="286">
        <v>40</v>
      </c>
      <c r="P182" s="286">
        <v>27</v>
      </c>
      <c r="Q182" s="286">
        <v>21</v>
      </c>
      <c r="R182" s="286">
        <v>22</v>
      </c>
      <c r="S182" s="286">
        <v>10</v>
      </c>
      <c r="T182" s="286">
        <v>5</v>
      </c>
      <c r="U182" s="286">
        <v>2</v>
      </c>
      <c r="V182" s="286">
        <v>0</v>
      </c>
      <c r="W182" s="286">
        <v>0</v>
      </c>
      <c r="X182" s="276" t="s">
        <v>185</v>
      </c>
    </row>
    <row r="183" spans="1:24" s="260" customFormat="1" ht="13.5" customHeight="1">
      <c r="A183" s="277" t="s">
        <v>184</v>
      </c>
      <c r="B183" s="272">
        <f t="shared" si="8"/>
        <v>3630</v>
      </c>
      <c r="C183" s="286">
        <v>747</v>
      </c>
      <c r="D183" s="286">
        <v>421</v>
      </c>
      <c r="E183" s="286">
        <v>293</v>
      </c>
      <c r="F183" s="286">
        <v>347</v>
      </c>
      <c r="G183" s="286">
        <v>283</v>
      </c>
      <c r="H183" s="286">
        <v>187</v>
      </c>
      <c r="I183" s="286">
        <v>170</v>
      </c>
      <c r="J183" s="286">
        <v>183</v>
      </c>
      <c r="K183" s="286">
        <v>210</v>
      </c>
      <c r="L183" s="286">
        <v>210</v>
      </c>
      <c r="M183" s="326">
        <v>198</v>
      </c>
      <c r="N183" s="286">
        <v>129</v>
      </c>
      <c r="O183" s="286">
        <v>92</v>
      </c>
      <c r="P183" s="286">
        <v>53</v>
      </c>
      <c r="Q183" s="286">
        <v>42</v>
      </c>
      <c r="R183" s="286">
        <v>23</v>
      </c>
      <c r="S183" s="286">
        <v>22</v>
      </c>
      <c r="T183" s="286">
        <v>13</v>
      </c>
      <c r="U183" s="286">
        <v>4</v>
      </c>
      <c r="V183" s="286">
        <v>3</v>
      </c>
      <c r="W183" s="286">
        <v>0</v>
      </c>
      <c r="X183" s="276" t="s">
        <v>184</v>
      </c>
    </row>
    <row r="184" spans="1:24" s="260" customFormat="1" ht="13.5" customHeight="1">
      <c r="A184" s="277" t="s">
        <v>183</v>
      </c>
      <c r="B184" s="272">
        <f t="shared" si="8"/>
        <v>1600</v>
      </c>
      <c r="C184" s="286">
        <v>402</v>
      </c>
      <c r="D184" s="286">
        <v>193</v>
      </c>
      <c r="E184" s="286">
        <v>150</v>
      </c>
      <c r="F184" s="286">
        <v>152</v>
      </c>
      <c r="G184" s="286">
        <v>133</v>
      </c>
      <c r="H184" s="286">
        <v>91</v>
      </c>
      <c r="I184" s="286">
        <v>59</v>
      </c>
      <c r="J184" s="286">
        <v>101</v>
      </c>
      <c r="K184" s="286">
        <v>99</v>
      </c>
      <c r="L184" s="286">
        <v>90</v>
      </c>
      <c r="M184" s="326">
        <v>62</v>
      </c>
      <c r="N184" s="286">
        <v>22</v>
      </c>
      <c r="O184" s="286">
        <v>13</v>
      </c>
      <c r="P184" s="286">
        <v>14</v>
      </c>
      <c r="Q184" s="286">
        <v>8</v>
      </c>
      <c r="R184" s="286">
        <v>6</v>
      </c>
      <c r="S184" s="286">
        <v>2</v>
      </c>
      <c r="T184" s="286">
        <v>3</v>
      </c>
      <c r="U184" s="286">
        <v>0</v>
      </c>
      <c r="V184" s="286">
        <v>0</v>
      </c>
      <c r="W184" s="286">
        <v>0</v>
      </c>
      <c r="X184" s="276" t="s">
        <v>183</v>
      </c>
    </row>
    <row r="185" spans="1:24" s="260" customFormat="1" ht="13.5" customHeight="1">
      <c r="A185" s="277" t="s">
        <v>182</v>
      </c>
      <c r="B185" s="272">
        <f t="shared" si="8"/>
        <v>6714</v>
      </c>
      <c r="C185" s="286">
        <v>1995</v>
      </c>
      <c r="D185" s="286">
        <v>1683</v>
      </c>
      <c r="E185" s="286">
        <v>1070</v>
      </c>
      <c r="F185" s="286">
        <v>359</v>
      </c>
      <c r="G185" s="286">
        <v>258</v>
      </c>
      <c r="H185" s="286">
        <v>163</v>
      </c>
      <c r="I185" s="286">
        <v>161</v>
      </c>
      <c r="J185" s="286">
        <v>161</v>
      </c>
      <c r="K185" s="286">
        <v>164</v>
      </c>
      <c r="L185" s="286">
        <v>167</v>
      </c>
      <c r="M185" s="326">
        <v>163</v>
      </c>
      <c r="N185" s="286">
        <v>133</v>
      </c>
      <c r="O185" s="286">
        <v>86</v>
      </c>
      <c r="P185" s="286">
        <v>51</v>
      </c>
      <c r="Q185" s="286">
        <v>40</v>
      </c>
      <c r="R185" s="286">
        <v>18</v>
      </c>
      <c r="S185" s="286">
        <v>21</v>
      </c>
      <c r="T185" s="286">
        <v>15</v>
      </c>
      <c r="U185" s="286">
        <v>5</v>
      </c>
      <c r="V185" s="286">
        <v>1</v>
      </c>
      <c r="W185" s="286">
        <v>0</v>
      </c>
      <c r="X185" s="282" t="s">
        <v>527</v>
      </c>
    </row>
    <row r="186" spans="1:24" s="260" customFormat="1" ht="13.5" customHeight="1">
      <c r="A186" s="277" t="s">
        <v>181</v>
      </c>
      <c r="B186" s="272">
        <f t="shared" si="8"/>
        <v>1633</v>
      </c>
      <c r="C186" s="286">
        <v>371</v>
      </c>
      <c r="D186" s="286">
        <v>249</v>
      </c>
      <c r="E186" s="286">
        <v>117</v>
      </c>
      <c r="F186" s="286">
        <v>143</v>
      </c>
      <c r="G186" s="286">
        <v>87</v>
      </c>
      <c r="H186" s="286">
        <v>66</v>
      </c>
      <c r="I186" s="286">
        <v>75</v>
      </c>
      <c r="J186" s="286">
        <v>82</v>
      </c>
      <c r="K186" s="286">
        <v>78</v>
      </c>
      <c r="L186" s="286">
        <v>83</v>
      </c>
      <c r="M186" s="326">
        <v>60</v>
      </c>
      <c r="N186" s="286">
        <v>58</v>
      </c>
      <c r="O186" s="286">
        <v>51</v>
      </c>
      <c r="P186" s="286">
        <v>43</v>
      </c>
      <c r="Q186" s="286">
        <v>31</v>
      </c>
      <c r="R186" s="286">
        <v>20</v>
      </c>
      <c r="S186" s="286">
        <v>12</v>
      </c>
      <c r="T186" s="286">
        <v>4</v>
      </c>
      <c r="U186" s="286">
        <v>3</v>
      </c>
      <c r="V186" s="286">
        <v>0</v>
      </c>
      <c r="W186" s="286">
        <v>0</v>
      </c>
      <c r="X186" s="282" t="s">
        <v>528</v>
      </c>
    </row>
    <row r="187" spans="1:24" s="260" customFormat="1" ht="13.5" customHeight="1">
      <c r="A187" s="277" t="s">
        <v>180</v>
      </c>
      <c r="B187" s="272">
        <f t="shared" si="8"/>
        <v>1688</v>
      </c>
      <c r="C187" s="286">
        <v>445</v>
      </c>
      <c r="D187" s="286">
        <v>287</v>
      </c>
      <c r="E187" s="286">
        <v>145</v>
      </c>
      <c r="F187" s="286">
        <v>104</v>
      </c>
      <c r="G187" s="286">
        <v>94</v>
      </c>
      <c r="H187" s="286">
        <v>72</v>
      </c>
      <c r="I187" s="286">
        <v>61</v>
      </c>
      <c r="J187" s="286">
        <v>74</v>
      </c>
      <c r="K187" s="286">
        <v>80</v>
      </c>
      <c r="L187" s="286">
        <v>65</v>
      </c>
      <c r="M187" s="326">
        <v>56</v>
      </c>
      <c r="N187" s="286">
        <v>51</v>
      </c>
      <c r="O187" s="286">
        <v>56</v>
      </c>
      <c r="P187" s="286">
        <v>33</v>
      </c>
      <c r="Q187" s="286">
        <v>22</v>
      </c>
      <c r="R187" s="286">
        <v>20</v>
      </c>
      <c r="S187" s="286">
        <v>9</v>
      </c>
      <c r="T187" s="286">
        <v>11</v>
      </c>
      <c r="U187" s="286">
        <v>3</v>
      </c>
      <c r="V187" s="286">
        <v>0</v>
      </c>
      <c r="W187" s="286">
        <v>0</v>
      </c>
      <c r="X187" s="282" t="s">
        <v>529</v>
      </c>
    </row>
    <row r="188" spans="1:24" s="260" customFormat="1" ht="13.5" customHeight="1">
      <c r="A188" s="277" t="s">
        <v>179</v>
      </c>
      <c r="B188" s="272">
        <f t="shared" si="8"/>
        <v>3243</v>
      </c>
      <c r="C188" s="286">
        <v>588</v>
      </c>
      <c r="D188" s="286">
        <v>503</v>
      </c>
      <c r="E188" s="286">
        <v>285</v>
      </c>
      <c r="F188" s="286">
        <v>294</v>
      </c>
      <c r="G188" s="286">
        <v>214</v>
      </c>
      <c r="H188" s="286">
        <v>158</v>
      </c>
      <c r="I188" s="286">
        <v>141</v>
      </c>
      <c r="J188" s="286">
        <v>144</v>
      </c>
      <c r="K188" s="286">
        <v>195</v>
      </c>
      <c r="L188" s="286">
        <v>182</v>
      </c>
      <c r="M188" s="326">
        <v>156</v>
      </c>
      <c r="N188" s="286">
        <v>130</v>
      </c>
      <c r="O188" s="286">
        <v>93</v>
      </c>
      <c r="P188" s="286">
        <v>70</v>
      </c>
      <c r="Q188" s="286">
        <v>39</v>
      </c>
      <c r="R188" s="286">
        <v>20</v>
      </c>
      <c r="S188" s="286">
        <v>12</v>
      </c>
      <c r="T188" s="286">
        <v>14</v>
      </c>
      <c r="U188" s="286">
        <v>3</v>
      </c>
      <c r="V188" s="286">
        <v>2</v>
      </c>
      <c r="W188" s="286">
        <v>0</v>
      </c>
      <c r="X188" s="282" t="s">
        <v>530</v>
      </c>
    </row>
    <row r="189" spans="1:24" s="260" customFormat="1" ht="13.5" customHeight="1">
      <c r="A189" s="277" t="s">
        <v>178</v>
      </c>
      <c r="B189" s="272">
        <f t="shared" si="8"/>
        <v>3736</v>
      </c>
      <c r="C189" s="286">
        <v>841</v>
      </c>
      <c r="D189" s="286">
        <v>480</v>
      </c>
      <c r="E189" s="286">
        <v>296</v>
      </c>
      <c r="F189" s="286">
        <v>266</v>
      </c>
      <c r="G189" s="286">
        <v>259</v>
      </c>
      <c r="H189" s="286">
        <v>202</v>
      </c>
      <c r="I189" s="286">
        <v>194</v>
      </c>
      <c r="J189" s="286">
        <v>289</v>
      </c>
      <c r="K189" s="286">
        <v>227</v>
      </c>
      <c r="L189" s="286">
        <v>256</v>
      </c>
      <c r="M189" s="326">
        <v>160</v>
      </c>
      <c r="N189" s="286">
        <v>103</v>
      </c>
      <c r="O189" s="286">
        <v>48</v>
      </c>
      <c r="P189" s="286">
        <v>48</v>
      </c>
      <c r="Q189" s="286">
        <v>26</v>
      </c>
      <c r="R189" s="286">
        <v>21</v>
      </c>
      <c r="S189" s="286">
        <v>14</v>
      </c>
      <c r="T189" s="286">
        <v>5</v>
      </c>
      <c r="U189" s="286">
        <v>1</v>
      </c>
      <c r="V189" s="286">
        <v>0</v>
      </c>
      <c r="W189" s="286">
        <v>0</v>
      </c>
      <c r="X189" s="282" t="s">
        <v>531</v>
      </c>
    </row>
    <row r="190" spans="1:24" s="260" customFormat="1" ht="13.5" customHeight="1">
      <c r="A190" s="277" t="s">
        <v>177</v>
      </c>
      <c r="B190" s="272">
        <f t="shared" si="8"/>
        <v>1366</v>
      </c>
      <c r="C190" s="286">
        <v>219</v>
      </c>
      <c r="D190" s="286">
        <v>181</v>
      </c>
      <c r="E190" s="286">
        <v>104</v>
      </c>
      <c r="F190" s="286">
        <v>127</v>
      </c>
      <c r="G190" s="286">
        <v>120</v>
      </c>
      <c r="H190" s="286">
        <v>101</v>
      </c>
      <c r="I190" s="286">
        <v>67</v>
      </c>
      <c r="J190" s="286">
        <v>72</v>
      </c>
      <c r="K190" s="286">
        <v>74</v>
      </c>
      <c r="L190" s="286">
        <v>91</v>
      </c>
      <c r="M190" s="326">
        <v>85</v>
      </c>
      <c r="N190" s="286">
        <v>52</v>
      </c>
      <c r="O190" s="286">
        <v>37</v>
      </c>
      <c r="P190" s="286">
        <v>14</v>
      </c>
      <c r="Q190" s="286">
        <v>10</v>
      </c>
      <c r="R190" s="286">
        <v>6</v>
      </c>
      <c r="S190" s="286">
        <v>6</v>
      </c>
      <c r="T190" s="286">
        <v>0</v>
      </c>
      <c r="U190" s="286">
        <v>0</v>
      </c>
      <c r="V190" s="286">
        <v>0</v>
      </c>
      <c r="W190" s="286">
        <v>0</v>
      </c>
      <c r="X190" s="282" t="s">
        <v>532</v>
      </c>
    </row>
    <row r="191" spans="1:24" s="260" customFormat="1" ht="13.5" customHeight="1">
      <c r="A191" s="277" t="s">
        <v>176</v>
      </c>
      <c r="B191" s="272">
        <f t="shared" si="8"/>
        <v>3682</v>
      </c>
      <c r="C191" s="286">
        <v>545</v>
      </c>
      <c r="D191" s="286">
        <v>345</v>
      </c>
      <c r="E191" s="286">
        <v>290</v>
      </c>
      <c r="F191" s="286">
        <v>314</v>
      </c>
      <c r="G191" s="286">
        <v>244</v>
      </c>
      <c r="H191" s="286">
        <v>227</v>
      </c>
      <c r="I191" s="286">
        <v>173</v>
      </c>
      <c r="J191" s="286">
        <v>172</v>
      </c>
      <c r="K191" s="286">
        <v>257</v>
      </c>
      <c r="L191" s="286">
        <v>351</v>
      </c>
      <c r="M191" s="326">
        <v>263</v>
      </c>
      <c r="N191" s="286">
        <v>222</v>
      </c>
      <c r="O191" s="286">
        <v>95</v>
      </c>
      <c r="P191" s="286">
        <v>66</v>
      </c>
      <c r="Q191" s="286">
        <v>56</v>
      </c>
      <c r="R191" s="286">
        <v>26</v>
      </c>
      <c r="S191" s="286">
        <v>24</v>
      </c>
      <c r="T191" s="286">
        <v>8</v>
      </c>
      <c r="U191" s="286">
        <v>4</v>
      </c>
      <c r="V191" s="286">
        <v>0</v>
      </c>
      <c r="W191" s="286">
        <v>0</v>
      </c>
      <c r="X191" s="282" t="s">
        <v>533</v>
      </c>
    </row>
    <row r="192" spans="1:24" s="260" customFormat="1" ht="13.5" customHeight="1">
      <c r="A192" s="277" t="s">
        <v>175</v>
      </c>
      <c r="B192" s="272">
        <f t="shared" si="8"/>
        <v>2356</v>
      </c>
      <c r="C192" s="286">
        <v>446</v>
      </c>
      <c r="D192" s="286">
        <v>352</v>
      </c>
      <c r="E192" s="286">
        <v>248</v>
      </c>
      <c r="F192" s="286">
        <v>162</v>
      </c>
      <c r="G192" s="286">
        <v>241</v>
      </c>
      <c r="H192" s="286">
        <v>150</v>
      </c>
      <c r="I192" s="286">
        <v>121</v>
      </c>
      <c r="J192" s="286">
        <v>155</v>
      </c>
      <c r="K192" s="286">
        <v>102</v>
      </c>
      <c r="L192" s="286">
        <v>97</v>
      </c>
      <c r="M192" s="326">
        <v>109</v>
      </c>
      <c r="N192" s="286">
        <v>57</v>
      </c>
      <c r="O192" s="286">
        <v>37</v>
      </c>
      <c r="P192" s="286">
        <v>30</v>
      </c>
      <c r="Q192" s="286">
        <v>23</v>
      </c>
      <c r="R192" s="286">
        <v>12</v>
      </c>
      <c r="S192" s="286">
        <v>10</v>
      </c>
      <c r="T192" s="286">
        <v>4</v>
      </c>
      <c r="U192" s="286">
        <v>0</v>
      </c>
      <c r="V192" s="286">
        <v>0</v>
      </c>
      <c r="W192" s="286">
        <v>0</v>
      </c>
      <c r="X192" s="282" t="s">
        <v>534</v>
      </c>
    </row>
    <row r="193" spans="1:24" s="260" customFormat="1" ht="13.5" customHeight="1">
      <c r="A193" s="277" t="s">
        <v>174</v>
      </c>
      <c r="B193" s="272">
        <f t="shared" si="8"/>
        <v>3330</v>
      </c>
      <c r="C193" s="286">
        <v>637</v>
      </c>
      <c r="D193" s="286">
        <v>480</v>
      </c>
      <c r="E193" s="286">
        <v>316</v>
      </c>
      <c r="F193" s="286">
        <v>309</v>
      </c>
      <c r="G193" s="286">
        <v>235</v>
      </c>
      <c r="H193" s="286">
        <v>170</v>
      </c>
      <c r="I193" s="286">
        <v>177</v>
      </c>
      <c r="J193" s="286">
        <v>171</v>
      </c>
      <c r="K193" s="286">
        <v>238</v>
      </c>
      <c r="L193" s="286">
        <v>238</v>
      </c>
      <c r="M193" s="326">
        <v>163</v>
      </c>
      <c r="N193" s="286">
        <v>76</v>
      </c>
      <c r="O193" s="286">
        <v>48</v>
      </c>
      <c r="P193" s="286">
        <v>31</v>
      </c>
      <c r="Q193" s="286">
        <v>22</v>
      </c>
      <c r="R193" s="286">
        <v>8</v>
      </c>
      <c r="S193" s="286">
        <v>6</v>
      </c>
      <c r="T193" s="286">
        <v>5</v>
      </c>
      <c r="U193" s="286">
        <v>0</v>
      </c>
      <c r="V193" s="286">
        <v>0</v>
      </c>
      <c r="W193" s="286">
        <v>0</v>
      </c>
      <c r="X193" s="276" t="s">
        <v>174</v>
      </c>
    </row>
    <row r="194" spans="1:24" s="260" customFormat="1" ht="13.5" customHeight="1">
      <c r="A194" s="277" t="s">
        <v>173</v>
      </c>
      <c r="B194" s="272">
        <f t="shared" si="8"/>
        <v>1893</v>
      </c>
      <c r="C194" s="286">
        <v>212</v>
      </c>
      <c r="D194" s="286">
        <v>232</v>
      </c>
      <c r="E194" s="286">
        <v>188</v>
      </c>
      <c r="F194" s="286">
        <v>201</v>
      </c>
      <c r="G194" s="286">
        <v>184</v>
      </c>
      <c r="H194" s="286">
        <v>94</v>
      </c>
      <c r="I194" s="286">
        <v>97</v>
      </c>
      <c r="J194" s="286">
        <v>122</v>
      </c>
      <c r="K194" s="286">
        <v>169</v>
      </c>
      <c r="L194" s="286">
        <v>190</v>
      </c>
      <c r="M194" s="326">
        <v>91</v>
      </c>
      <c r="N194" s="286">
        <v>50</v>
      </c>
      <c r="O194" s="286">
        <v>22</v>
      </c>
      <c r="P194" s="286">
        <v>17</v>
      </c>
      <c r="Q194" s="286">
        <v>10</v>
      </c>
      <c r="R194" s="286">
        <v>9</v>
      </c>
      <c r="S194" s="286">
        <v>4</v>
      </c>
      <c r="T194" s="286">
        <v>1</v>
      </c>
      <c r="U194" s="286">
        <v>0</v>
      </c>
      <c r="V194" s="286">
        <v>0</v>
      </c>
      <c r="W194" s="286">
        <v>0</v>
      </c>
      <c r="X194" s="276" t="s">
        <v>173</v>
      </c>
    </row>
    <row r="195" spans="1:24" s="260" customFormat="1" ht="13.5" customHeight="1">
      <c r="A195" s="277" t="s">
        <v>172</v>
      </c>
      <c r="B195" s="272">
        <f t="shared" si="8"/>
        <v>2173</v>
      </c>
      <c r="C195" s="286">
        <v>324</v>
      </c>
      <c r="D195" s="286">
        <v>219</v>
      </c>
      <c r="E195" s="286">
        <v>216</v>
      </c>
      <c r="F195" s="286">
        <v>211</v>
      </c>
      <c r="G195" s="286">
        <v>163</v>
      </c>
      <c r="H195" s="286">
        <v>94</v>
      </c>
      <c r="I195" s="286">
        <v>108</v>
      </c>
      <c r="J195" s="286">
        <v>143</v>
      </c>
      <c r="K195" s="286">
        <v>171</v>
      </c>
      <c r="L195" s="286">
        <v>198</v>
      </c>
      <c r="M195" s="326">
        <v>149</v>
      </c>
      <c r="N195" s="286">
        <v>62</v>
      </c>
      <c r="O195" s="286">
        <v>37</v>
      </c>
      <c r="P195" s="286">
        <v>30</v>
      </c>
      <c r="Q195" s="286">
        <v>23</v>
      </c>
      <c r="R195" s="286">
        <v>15</v>
      </c>
      <c r="S195" s="286">
        <v>10</v>
      </c>
      <c r="T195" s="286">
        <v>0</v>
      </c>
      <c r="U195" s="286">
        <v>0</v>
      </c>
      <c r="V195" s="286">
        <v>0</v>
      </c>
      <c r="W195" s="286">
        <v>0</v>
      </c>
      <c r="X195" s="276" t="s">
        <v>172</v>
      </c>
    </row>
    <row r="196" spans="1:24" s="260" customFormat="1" ht="13.5" customHeight="1">
      <c r="A196" s="277" t="s">
        <v>171</v>
      </c>
      <c r="B196" s="272">
        <f t="shared" si="8"/>
        <v>1619</v>
      </c>
      <c r="C196" s="286">
        <v>223</v>
      </c>
      <c r="D196" s="286">
        <v>229</v>
      </c>
      <c r="E196" s="286">
        <v>234</v>
      </c>
      <c r="F196" s="286">
        <v>199</v>
      </c>
      <c r="G196" s="286">
        <v>98</v>
      </c>
      <c r="H196" s="286">
        <v>82</v>
      </c>
      <c r="I196" s="286">
        <v>75</v>
      </c>
      <c r="J196" s="286">
        <v>108</v>
      </c>
      <c r="K196" s="286">
        <v>121</v>
      </c>
      <c r="L196" s="286">
        <v>108</v>
      </c>
      <c r="M196" s="326">
        <v>57</v>
      </c>
      <c r="N196" s="286">
        <v>27</v>
      </c>
      <c r="O196" s="286">
        <v>16</v>
      </c>
      <c r="P196" s="286">
        <v>12</v>
      </c>
      <c r="Q196" s="286">
        <v>15</v>
      </c>
      <c r="R196" s="286">
        <v>7</v>
      </c>
      <c r="S196" s="286">
        <v>4</v>
      </c>
      <c r="T196" s="286">
        <v>4</v>
      </c>
      <c r="U196" s="286">
        <v>0</v>
      </c>
      <c r="V196" s="286">
        <v>0</v>
      </c>
      <c r="W196" s="286">
        <v>0</v>
      </c>
      <c r="X196" s="276" t="s">
        <v>171</v>
      </c>
    </row>
    <row r="197" spans="1:24" s="260" customFormat="1" ht="13.5" customHeight="1">
      <c r="A197" s="277" t="s">
        <v>170</v>
      </c>
      <c r="B197" s="286">
        <f t="shared" si="8"/>
        <v>0</v>
      </c>
      <c r="C197" s="286">
        <f aca="true" t="shared" si="11" ref="C197:Q197">SUM(D197:X197)</f>
        <v>0</v>
      </c>
      <c r="D197" s="286">
        <f t="shared" si="11"/>
        <v>0</v>
      </c>
      <c r="E197" s="286">
        <f t="shared" si="11"/>
        <v>0</v>
      </c>
      <c r="F197" s="286">
        <f t="shared" si="11"/>
        <v>0</v>
      </c>
      <c r="G197" s="286">
        <f t="shared" si="11"/>
        <v>0</v>
      </c>
      <c r="H197" s="286">
        <f t="shared" si="11"/>
        <v>0</v>
      </c>
      <c r="I197" s="286">
        <f t="shared" si="11"/>
        <v>0</v>
      </c>
      <c r="J197" s="286">
        <f t="shared" si="11"/>
        <v>0</v>
      </c>
      <c r="K197" s="286">
        <f t="shared" si="11"/>
        <v>0</v>
      </c>
      <c r="L197" s="286">
        <f t="shared" si="11"/>
        <v>0</v>
      </c>
      <c r="M197" s="286">
        <f t="shared" si="11"/>
        <v>0</v>
      </c>
      <c r="N197" s="286">
        <f t="shared" si="11"/>
        <v>0</v>
      </c>
      <c r="O197" s="286">
        <f t="shared" si="11"/>
        <v>0</v>
      </c>
      <c r="P197" s="286">
        <f t="shared" si="11"/>
        <v>0</v>
      </c>
      <c r="Q197" s="286">
        <f t="shared" si="11"/>
        <v>0</v>
      </c>
      <c r="R197" s="286">
        <f aca="true" t="shared" si="12" ref="R197:W197">SUM(S197:AM197)</f>
        <v>0</v>
      </c>
      <c r="S197" s="286">
        <f t="shared" si="12"/>
        <v>0</v>
      </c>
      <c r="T197" s="286">
        <f t="shared" si="12"/>
        <v>0</v>
      </c>
      <c r="U197" s="286">
        <f t="shared" si="12"/>
        <v>0</v>
      </c>
      <c r="V197" s="286">
        <f t="shared" si="12"/>
        <v>0</v>
      </c>
      <c r="W197" s="286">
        <f t="shared" si="12"/>
        <v>0</v>
      </c>
      <c r="X197" s="276" t="s">
        <v>170</v>
      </c>
    </row>
    <row r="198" spans="1:24" s="260" customFormat="1" ht="13.5" customHeight="1">
      <c r="A198" s="277" t="s">
        <v>169</v>
      </c>
      <c r="B198" s="272">
        <f t="shared" si="8"/>
        <v>371</v>
      </c>
      <c r="C198" s="286">
        <v>225</v>
      </c>
      <c r="D198" s="286">
        <v>15</v>
      </c>
      <c r="E198" s="286">
        <v>11</v>
      </c>
      <c r="F198" s="286">
        <v>9</v>
      </c>
      <c r="G198" s="286">
        <v>15</v>
      </c>
      <c r="H198" s="286">
        <v>9</v>
      </c>
      <c r="I198" s="286">
        <v>8</v>
      </c>
      <c r="J198" s="286">
        <v>11</v>
      </c>
      <c r="K198" s="286">
        <v>19</v>
      </c>
      <c r="L198" s="286">
        <v>19</v>
      </c>
      <c r="M198" s="326">
        <v>16</v>
      </c>
      <c r="N198" s="286">
        <v>0</v>
      </c>
      <c r="O198" s="286">
        <v>2</v>
      </c>
      <c r="P198" s="286">
        <v>3</v>
      </c>
      <c r="Q198" s="286">
        <v>2</v>
      </c>
      <c r="R198" s="286">
        <v>4</v>
      </c>
      <c r="S198" s="286">
        <v>2</v>
      </c>
      <c r="T198" s="286">
        <v>1</v>
      </c>
      <c r="U198" s="286">
        <v>0</v>
      </c>
      <c r="V198" s="286">
        <v>0</v>
      </c>
      <c r="W198" s="286">
        <v>0</v>
      </c>
      <c r="X198" s="276" t="s">
        <v>169</v>
      </c>
    </row>
    <row r="199" spans="1:24" s="260" customFormat="1" ht="13.5" customHeight="1">
      <c r="A199" s="277" t="s">
        <v>168</v>
      </c>
      <c r="B199" s="272">
        <f aca="true" t="shared" si="13" ref="B199:B262">SUM(C199:W199)</f>
        <v>350</v>
      </c>
      <c r="C199" s="286">
        <v>100</v>
      </c>
      <c r="D199" s="286">
        <v>41</v>
      </c>
      <c r="E199" s="286">
        <v>28</v>
      </c>
      <c r="F199" s="286">
        <v>18</v>
      </c>
      <c r="G199" s="286">
        <v>19</v>
      </c>
      <c r="H199" s="286">
        <v>10</v>
      </c>
      <c r="I199" s="286">
        <v>12</v>
      </c>
      <c r="J199" s="286">
        <v>17</v>
      </c>
      <c r="K199" s="286">
        <v>37</v>
      </c>
      <c r="L199" s="286">
        <v>24</v>
      </c>
      <c r="M199" s="326">
        <v>16</v>
      </c>
      <c r="N199" s="286">
        <v>11</v>
      </c>
      <c r="O199" s="286">
        <v>7</v>
      </c>
      <c r="P199" s="286">
        <v>5</v>
      </c>
      <c r="Q199" s="286">
        <v>1</v>
      </c>
      <c r="R199" s="286">
        <v>1</v>
      </c>
      <c r="S199" s="286">
        <v>2</v>
      </c>
      <c r="T199" s="286">
        <v>1</v>
      </c>
      <c r="U199" s="286">
        <v>0</v>
      </c>
      <c r="V199" s="286">
        <v>0</v>
      </c>
      <c r="W199" s="286">
        <v>0</v>
      </c>
      <c r="X199" s="276" t="s">
        <v>168</v>
      </c>
    </row>
    <row r="200" spans="1:24" s="260" customFormat="1" ht="13.5" customHeight="1">
      <c r="A200" s="277" t="s">
        <v>167</v>
      </c>
      <c r="B200" s="272">
        <f t="shared" si="13"/>
        <v>1863</v>
      </c>
      <c r="C200" s="286">
        <v>396</v>
      </c>
      <c r="D200" s="286">
        <v>280</v>
      </c>
      <c r="E200" s="286">
        <v>224</v>
      </c>
      <c r="F200" s="286">
        <v>158</v>
      </c>
      <c r="G200" s="286">
        <v>121</v>
      </c>
      <c r="H200" s="286">
        <v>108</v>
      </c>
      <c r="I200" s="286">
        <v>83</v>
      </c>
      <c r="J200" s="286">
        <v>86</v>
      </c>
      <c r="K200" s="286">
        <v>73</v>
      </c>
      <c r="L200" s="286">
        <v>71</v>
      </c>
      <c r="M200" s="326">
        <v>90</v>
      </c>
      <c r="N200" s="286">
        <v>83</v>
      </c>
      <c r="O200" s="286">
        <v>45</v>
      </c>
      <c r="P200" s="286">
        <v>17</v>
      </c>
      <c r="Q200" s="286">
        <v>13</v>
      </c>
      <c r="R200" s="286">
        <v>7</v>
      </c>
      <c r="S200" s="286">
        <v>5</v>
      </c>
      <c r="T200" s="286">
        <v>2</v>
      </c>
      <c r="U200" s="286">
        <v>1</v>
      </c>
      <c r="V200" s="286">
        <v>0</v>
      </c>
      <c r="W200" s="286">
        <v>0</v>
      </c>
      <c r="X200" s="283" t="s">
        <v>535</v>
      </c>
    </row>
    <row r="201" spans="1:24" s="333" customFormat="1" ht="13.5" customHeight="1">
      <c r="A201" s="277" t="s">
        <v>166</v>
      </c>
      <c r="B201" s="284">
        <f t="shared" si="13"/>
        <v>1205</v>
      </c>
      <c r="C201" s="331">
        <v>317</v>
      </c>
      <c r="D201" s="331">
        <v>132</v>
      </c>
      <c r="E201" s="331">
        <v>91</v>
      </c>
      <c r="F201" s="331">
        <v>100</v>
      </c>
      <c r="G201" s="331">
        <v>112</v>
      </c>
      <c r="H201" s="331">
        <v>60</v>
      </c>
      <c r="I201" s="331">
        <v>43</v>
      </c>
      <c r="J201" s="331">
        <v>52</v>
      </c>
      <c r="K201" s="331">
        <v>66</v>
      </c>
      <c r="L201" s="331">
        <v>75</v>
      </c>
      <c r="M201" s="332">
        <v>60</v>
      </c>
      <c r="N201" s="331">
        <v>43</v>
      </c>
      <c r="O201" s="331">
        <v>19</v>
      </c>
      <c r="P201" s="331">
        <v>14</v>
      </c>
      <c r="Q201" s="331">
        <v>10</v>
      </c>
      <c r="R201" s="331">
        <v>5</v>
      </c>
      <c r="S201" s="331">
        <v>5</v>
      </c>
      <c r="T201" s="331">
        <v>0</v>
      </c>
      <c r="U201" s="331">
        <v>1</v>
      </c>
      <c r="V201" s="331">
        <v>0</v>
      </c>
      <c r="W201" s="331">
        <v>0</v>
      </c>
      <c r="X201" s="283" t="s">
        <v>536</v>
      </c>
    </row>
    <row r="202" spans="1:24" s="260" customFormat="1" ht="13.5" customHeight="1">
      <c r="A202" s="277" t="s">
        <v>165</v>
      </c>
      <c r="B202" s="272">
        <f t="shared" si="13"/>
        <v>1990</v>
      </c>
      <c r="C202" s="286">
        <v>249</v>
      </c>
      <c r="D202" s="286">
        <v>258</v>
      </c>
      <c r="E202" s="286">
        <v>192</v>
      </c>
      <c r="F202" s="286">
        <v>173</v>
      </c>
      <c r="G202" s="286">
        <v>169</v>
      </c>
      <c r="H202" s="286">
        <v>101</v>
      </c>
      <c r="I202" s="286">
        <v>103</v>
      </c>
      <c r="J202" s="286">
        <v>98</v>
      </c>
      <c r="K202" s="286">
        <v>175</v>
      </c>
      <c r="L202" s="286">
        <v>165</v>
      </c>
      <c r="M202" s="326">
        <v>117</v>
      </c>
      <c r="N202" s="286">
        <v>75</v>
      </c>
      <c r="O202" s="286">
        <v>41</v>
      </c>
      <c r="P202" s="286">
        <v>20</v>
      </c>
      <c r="Q202" s="286">
        <v>21</v>
      </c>
      <c r="R202" s="286">
        <v>18</v>
      </c>
      <c r="S202" s="286">
        <v>9</v>
      </c>
      <c r="T202" s="286">
        <v>4</v>
      </c>
      <c r="U202" s="286">
        <v>1</v>
      </c>
      <c r="V202" s="286">
        <v>1</v>
      </c>
      <c r="W202" s="286">
        <v>0</v>
      </c>
      <c r="X202" s="283" t="s">
        <v>537</v>
      </c>
    </row>
    <row r="203" spans="1:24" s="260" customFormat="1" ht="13.5" customHeight="1">
      <c r="A203" s="277" t="s">
        <v>164</v>
      </c>
      <c r="B203" s="272">
        <f t="shared" si="13"/>
        <v>3679</v>
      </c>
      <c r="C203" s="286">
        <v>563</v>
      </c>
      <c r="D203" s="286">
        <v>425</v>
      </c>
      <c r="E203" s="286">
        <v>396</v>
      </c>
      <c r="F203" s="286">
        <v>379</v>
      </c>
      <c r="G203" s="286">
        <v>359</v>
      </c>
      <c r="H203" s="286">
        <v>245</v>
      </c>
      <c r="I203" s="286">
        <v>223</v>
      </c>
      <c r="J203" s="286">
        <v>203</v>
      </c>
      <c r="K203" s="286">
        <v>234</v>
      </c>
      <c r="L203" s="286">
        <v>262</v>
      </c>
      <c r="M203" s="326">
        <v>148</v>
      </c>
      <c r="N203" s="286">
        <v>81</v>
      </c>
      <c r="O203" s="286">
        <v>58</v>
      </c>
      <c r="P203" s="286">
        <v>43</v>
      </c>
      <c r="Q203" s="286">
        <v>24</v>
      </c>
      <c r="R203" s="286">
        <v>16</v>
      </c>
      <c r="S203" s="286">
        <v>12</v>
      </c>
      <c r="T203" s="286">
        <v>7</v>
      </c>
      <c r="U203" s="286">
        <v>1</v>
      </c>
      <c r="V203" s="286">
        <v>0</v>
      </c>
      <c r="W203" s="286">
        <v>0</v>
      </c>
      <c r="X203" s="283" t="s">
        <v>538</v>
      </c>
    </row>
    <row r="204" spans="1:24" s="260" customFormat="1" ht="13.5" customHeight="1">
      <c r="A204" s="277" t="s">
        <v>163</v>
      </c>
      <c r="B204" s="272">
        <f t="shared" si="13"/>
        <v>2265</v>
      </c>
      <c r="C204" s="286">
        <v>212</v>
      </c>
      <c r="D204" s="286">
        <v>251</v>
      </c>
      <c r="E204" s="286">
        <v>244</v>
      </c>
      <c r="F204" s="286">
        <v>246</v>
      </c>
      <c r="G204" s="286">
        <v>202</v>
      </c>
      <c r="H204" s="286">
        <v>110</v>
      </c>
      <c r="I204" s="286">
        <v>119</v>
      </c>
      <c r="J204" s="286">
        <v>160</v>
      </c>
      <c r="K204" s="286">
        <v>187</v>
      </c>
      <c r="L204" s="286">
        <v>231</v>
      </c>
      <c r="M204" s="326">
        <v>115</v>
      </c>
      <c r="N204" s="286">
        <v>83</v>
      </c>
      <c r="O204" s="286">
        <v>42</v>
      </c>
      <c r="P204" s="286">
        <v>30</v>
      </c>
      <c r="Q204" s="286">
        <v>11</v>
      </c>
      <c r="R204" s="286">
        <v>8</v>
      </c>
      <c r="S204" s="286">
        <v>9</v>
      </c>
      <c r="T204" s="286">
        <v>4</v>
      </c>
      <c r="U204" s="286">
        <v>1</v>
      </c>
      <c r="V204" s="286">
        <v>0</v>
      </c>
      <c r="W204" s="286">
        <v>0</v>
      </c>
      <c r="X204" s="283" t="s">
        <v>539</v>
      </c>
    </row>
    <row r="205" spans="1:24" s="260" customFormat="1" ht="13.5" customHeight="1">
      <c r="A205" s="277" t="s">
        <v>162</v>
      </c>
      <c r="B205" s="272">
        <f t="shared" si="13"/>
        <v>2817</v>
      </c>
      <c r="C205" s="286">
        <v>254</v>
      </c>
      <c r="D205" s="286">
        <v>393</v>
      </c>
      <c r="E205" s="286">
        <v>445</v>
      </c>
      <c r="F205" s="286">
        <v>214</v>
      </c>
      <c r="G205" s="286">
        <v>167</v>
      </c>
      <c r="H205" s="286">
        <v>152</v>
      </c>
      <c r="I205" s="286">
        <v>140</v>
      </c>
      <c r="J205" s="286">
        <v>182</v>
      </c>
      <c r="K205" s="286">
        <v>224</v>
      </c>
      <c r="L205" s="286">
        <v>335</v>
      </c>
      <c r="M205" s="326">
        <v>151</v>
      </c>
      <c r="N205" s="286">
        <v>67</v>
      </c>
      <c r="O205" s="286">
        <v>28</v>
      </c>
      <c r="P205" s="286">
        <v>27</v>
      </c>
      <c r="Q205" s="286">
        <v>17</v>
      </c>
      <c r="R205" s="286">
        <v>14</v>
      </c>
      <c r="S205" s="286">
        <v>4</v>
      </c>
      <c r="T205" s="286">
        <v>3</v>
      </c>
      <c r="U205" s="286">
        <v>0</v>
      </c>
      <c r="V205" s="286">
        <v>0</v>
      </c>
      <c r="W205" s="286">
        <v>0</v>
      </c>
      <c r="X205" s="283" t="s">
        <v>540</v>
      </c>
    </row>
    <row r="206" spans="1:24" s="260" customFormat="1" ht="13.5" customHeight="1">
      <c r="A206" s="277" t="s">
        <v>161</v>
      </c>
      <c r="B206" s="272">
        <f t="shared" si="13"/>
        <v>1988</v>
      </c>
      <c r="C206" s="286">
        <v>310</v>
      </c>
      <c r="D206" s="286">
        <v>315</v>
      </c>
      <c r="E206" s="286">
        <v>175</v>
      </c>
      <c r="F206" s="286">
        <v>177</v>
      </c>
      <c r="G206" s="286">
        <v>162</v>
      </c>
      <c r="H206" s="286">
        <v>95</v>
      </c>
      <c r="I206" s="286">
        <v>129</v>
      </c>
      <c r="J206" s="286">
        <v>135</v>
      </c>
      <c r="K206" s="286">
        <v>147</v>
      </c>
      <c r="L206" s="286">
        <v>130</v>
      </c>
      <c r="M206" s="326">
        <v>91</v>
      </c>
      <c r="N206" s="286">
        <v>42</v>
      </c>
      <c r="O206" s="286">
        <v>19</v>
      </c>
      <c r="P206" s="286">
        <v>16</v>
      </c>
      <c r="Q206" s="286">
        <v>18</v>
      </c>
      <c r="R206" s="286">
        <v>15</v>
      </c>
      <c r="S206" s="286">
        <v>5</v>
      </c>
      <c r="T206" s="286">
        <v>4</v>
      </c>
      <c r="U206" s="286">
        <v>2</v>
      </c>
      <c r="V206" s="286">
        <v>1</v>
      </c>
      <c r="W206" s="286">
        <v>0</v>
      </c>
      <c r="X206" s="276" t="s">
        <v>161</v>
      </c>
    </row>
    <row r="207" spans="1:24" s="260" customFormat="1" ht="13.5" customHeight="1">
      <c r="A207" s="277" t="s">
        <v>160</v>
      </c>
      <c r="B207" s="272">
        <f t="shared" si="13"/>
        <v>1877</v>
      </c>
      <c r="C207" s="286">
        <v>385</v>
      </c>
      <c r="D207" s="286">
        <v>220</v>
      </c>
      <c r="E207" s="286">
        <v>185</v>
      </c>
      <c r="F207" s="286">
        <v>188</v>
      </c>
      <c r="G207" s="286">
        <v>127</v>
      </c>
      <c r="H207" s="286">
        <v>115</v>
      </c>
      <c r="I207" s="286">
        <v>80</v>
      </c>
      <c r="J207" s="286">
        <v>69</v>
      </c>
      <c r="K207" s="286">
        <v>138</v>
      </c>
      <c r="L207" s="286">
        <v>140</v>
      </c>
      <c r="M207" s="326">
        <v>94</v>
      </c>
      <c r="N207" s="286">
        <v>57</v>
      </c>
      <c r="O207" s="286">
        <v>22</v>
      </c>
      <c r="P207" s="286">
        <v>18</v>
      </c>
      <c r="Q207" s="286">
        <v>15</v>
      </c>
      <c r="R207" s="286">
        <v>12</v>
      </c>
      <c r="S207" s="286">
        <v>10</v>
      </c>
      <c r="T207" s="286">
        <v>1</v>
      </c>
      <c r="U207" s="286">
        <v>1</v>
      </c>
      <c r="V207" s="286">
        <v>0</v>
      </c>
      <c r="W207" s="286">
        <v>0</v>
      </c>
      <c r="X207" s="276" t="s">
        <v>160</v>
      </c>
    </row>
    <row r="208" spans="1:24" s="260" customFormat="1" ht="13.5" customHeight="1">
      <c r="A208" s="277" t="s">
        <v>159</v>
      </c>
      <c r="B208" s="272">
        <f t="shared" si="13"/>
        <v>2630</v>
      </c>
      <c r="C208" s="286">
        <v>421</v>
      </c>
      <c r="D208" s="286">
        <v>308</v>
      </c>
      <c r="E208" s="286">
        <v>259</v>
      </c>
      <c r="F208" s="286">
        <v>252</v>
      </c>
      <c r="G208" s="286">
        <v>216</v>
      </c>
      <c r="H208" s="286">
        <v>186</v>
      </c>
      <c r="I208" s="286">
        <v>160</v>
      </c>
      <c r="J208" s="286">
        <v>157</v>
      </c>
      <c r="K208" s="286">
        <v>202</v>
      </c>
      <c r="L208" s="286">
        <v>188</v>
      </c>
      <c r="M208" s="326">
        <v>111</v>
      </c>
      <c r="N208" s="286">
        <v>62</v>
      </c>
      <c r="O208" s="286">
        <v>39</v>
      </c>
      <c r="P208" s="286">
        <v>28</v>
      </c>
      <c r="Q208" s="286">
        <v>15</v>
      </c>
      <c r="R208" s="286">
        <v>10</v>
      </c>
      <c r="S208" s="286">
        <v>7</v>
      </c>
      <c r="T208" s="286">
        <v>6</v>
      </c>
      <c r="U208" s="286">
        <v>3</v>
      </c>
      <c r="V208" s="286">
        <v>0</v>
      </c>
      <c r="W208" s="286">
        <v>0</v>
      </c>
      <c r="X208" s="276" t="s">
        <v>159</v>
      </c>
    </row>
    <row r="209" spans="1:24" s="260" customFormat="1" ht="13.5" customHeight="1">
      <c r="A209" s="277" t="s">
        <v>158</v>
      </c>
      <c r="B209" s="272">
        <f t="shared" si="13"/>
        <v>2594</v>
      </c>
      <c r="C209" s="286">
        <v>306</v>
      </c>
      <c r="D209" s="286">
        <v>323</v>
      </c>
      <c r="E209" s="286">
        <v>225</v>
      </c>
      <c r="F209" s="286">
        <v>223</v>
      </c>
      <c r="G209" s="286">
        <v>203</v>
      </c>
      <c r="H209" s="286">
        <v>149</v>
      </c>
      <c r="I209" s="286">
        <v>143</v>
      </c>
      <c r="J209" s="286">
        <v>187</v>
      </c>
      <c r="K209" s="286">
        <v>200</v>
      </c>
      <c r="L209" s="286">
        <v>244</v>
      </c>
      <c r="M209" s="326">
        <v>143</v>
      </c>
      <c r="N209" s="286">
        <v>84</v>
      </c>
      <c r="O209" s="286">
        <v>59</v>
      </c>
      <c r="P209" s="286">
        <v>40</v>
      </c>
      <c r="Q209" s="286">
        <v>28</v>
      </c>
      <c r="R209" s="286">
        <v>12</v>
      </c>
      <c r="S209" s="286">
        <v>12</v>
      </c>
      <c r="T209" s="286">
        <v>8</v>
      </c>
      <c r="U209" s="286">
        <v>2</v>
      </c>
      <c r="V209" s="286">
        <v>3</v>
      </c>
      <c r="W209" s="286">
        <v>0</v>
      </c>
      <c r="X209" s="276" t="s">
        <v>158</v>
      </c>
    </row>
    <row r="210" spans="1:24" s="260" customFormat="1" ht="13.5" customHeight="1">
      <c r="A210" s="277" t="s">
        <v>157</v>
      </c>
      <c r="B210" s="272">
        <f t="shared" si="13"/>
        <v>3414</v>
      </c>
      <c r="C210" s="286">
        <v>616</v>
      </c>
      <c r="D210" s="286">
        <v>266</v>
      </c>
      <c r="E210" s="286">
        <v>157</v>
      </c>
      <c r="F210" s="286">
        <v>150</v>
      </c>
      <c r="G210" s="286">
        <v>291</v>
      </c>
      <c r="H210" s="286">
        <v>175</v>
      </c>
      <c r="I210" s="286">
        <v>215</v>
      </c>
      <c r="J210" s="286">
        <v>280</v>
      </c>
      <c r="K210" s="286">
        <v>330</v>
      </c>
      <c r="L210" s="286">
        <v>331</v>
      </c>
      <c r="M210" s="326">
        <v>449</v>
      </c>
      <c r="N210" s="286">
        <v>73</v>
      </c>
      <c r="O210" s="286">
        <v>29</v>
      </c>
      <c r="P210" s="286">
        <v>25</v>
      </c>
      <c r="Q210" s="286">
        <v>18</v>
      </c>
      <c r="R210" s="286">
        <v>7</v>
      </c>
      <c r="S210" s="286">
        <v>1</v>
      </c>
      <c r="T210" s="286">
        <v>0</v>
      </c>
      <c r="U210" s="286">
        <v>1</v>
      </c>
      <c r="V210" s="286">
        <v>0</v>
      </c>
      <c r="W210" s="286">
        <v>0</v>
      </c>
      <c r="X210" s="276" t="s">
        <v>157</v>
      </c>
    </row>
    <row r="211" spans="1:24" s="260" customFormat="1" ht="13.5" customHeight="1">
      <c r="A211" s="277" t="s">
        <v>156</v>
      </c>
      <c r="B211" s="272">
        <f t="shared" si="13"/>
        <v>2783</v>
      </c>
      <c r="C211" s="286">
        <v>563</v>
      </c>
      <c r="D211" s="286">
        <v>438</v>
      </c>
      <c r="E211" s="286">
        <v>297</v>
      </c>
      <c r="F211" s="286">
        <v>191</v>
      </c>
      <c r="G211" s="286">
        <v>160</v>
      </c>
      <c r="H211" s="286">
        <v>169</v>
      </c>
      <c r="I211" s="286">
        <v>143</v>
      </c>
      <c r="J211" s="286">
        <v>148</v>
      </c>
      <c r="K211" s="286">
        <v>206</v>
      </c>
      <c r="L211" s="286">
        <v>169</v>
      </c>
      <c r="M211" s="326">
        <v>128</v>
      </c>
      <c r="N211" s="286">
        <v>55</v>
      </c>
      <c r="O211" s="286">
        <v>27</v>
      </c>
      <c r="P211" s="286">
        <v>24</v>
      </c>
      <c r="Q211" s="286">
        <v>23</v>
      </c>
      <c r="R211" s="286">
        <v>13</v>
      </c>
      <c r="S211" s="286">
        <v>14</v>
      </c>
      <c r="T211" s="286">
        <v>8</v>
      </c>
      <c r="U211" s="286">
        <v>6</v>
      </c>
      <c r="V211" s="286">
        <v>1</v>
      </c>
      <c r="W211" s="286">
        <v>0</v>
      </c>
      <c r="X211" s="276" t="s">
        <v>156</v>
      </c>
    </row>
    <row r="212" spans="1:24" s="260" customFormat="1" ht="13.5" customHeight="1">
      <c r="A212" s="277" t="s">
        <v>155</v>
      </c>
      <c r="B212" s="272">
        <f t="shared" si="13"/>
        <v>1172</v>
      </c>
      <c r="C212" s="286">
        <v>151</v>
      </c>
      <c r="D212" s="286">
        <v>120</v>
      </c>
      <c r="E212" s="286">
        <v>91</v>
      </c>
      <c r="F212" s="286">
        <v>102</v>
      </c>
      <c r="G212" s="286">
        <v>84</v>
      </c>
      <c r="H212" s="286">
        <v>73</v>
      </c>
      <c r="I212" s="286">
        <v>65</v>
      </c>
      <c r="J212" s="286">
        <v>73</v>
      </c>
      <c r="K212" s="286">
        <v>112</v>
      </c>
      <c r="L212" s="286">
        <v>106</v>
      </c>
      <c r="M212" s="326">
        <v>68</v>
      </c>
      <c r="N212" s="286">
        <v>31</v>
      </c>
      <c r="O212" s="286">
        <v>32</v>
      </c>
      <c r="P212" s="286">
        <v>19</v>
      </c>
      <c r="Q212" s="286">
        <v>23</v>
      </c>
      <c r="R212" s="286">
        <v>5</v>
      </c>
      <c r="S212" s="286">
        <v>8</v>
      </c>
      <c r="T212" s="286">
        <v>6</v>
      </c>
      <c r="U212" s="286">
        <v>3</v>
      </c>
      <c r="V212" s="286">
        <v>0</v>
      </c>
      <c r="W212" s="286">
        <v>0</v>
      </c>
      <c r="X212" s="276" t="s">
        <v>155</v>
      </c>
    </row>
    <row r="213" spans="1:24" s="260" customFormat="1" ht="13.5" customHeight="1">
      <c r="A213" s="277" t="s">
        <v>154</v>
      </c>
      <c r="B213" s="272">
        <f t="shared" si="13"/>
        <v>2331</v>
      </c>
      <c r="C213" s="286">
        <v>236</v>
      </c>
      <c r="D213" s="286">
        <v>349</v>
      </c>
      <c r="E213" s="286">
        <v>194</v>
      </c>
      <c r="F213" s="286">
        <v>173</v>
      </c>
      <c r="G213" s="286">
        <v>207</v>
      </c>
      <c r="H213" s="286">
        <v>120</v>
      </c>
      <c r="I213" s="286">
        <v>97</v>
      </c>
      <c r="J213" s="286">
        <v>128</v>
      </c>
      <c r="K213" s="286">
        <v>342</v>
      </c>
      <c r="L213" s="286">
        <v>228</v>
      </c>
      <c r="M213" s="326">
        <v>114</v>
      </c>
      <c r="N213" s="286">
        <v>54</v>
      </c>
      <c r="O213" s="286">
        <v>30</v>
      </c>
      <c r="P213" s="286">
        <v>19</v>
      </c>
      <c r="Q213" s="286">
        <v>19</v>
      </c>
      <c r="R213" s="286">
        <v>10</v>
      </c>
      <c r="S213" s="286">
        <v>9</v>
      </c>
      <c r="T213" s="286">
        <v>1</v>
      </c>
      <c r="U213" s="286">
        <v>1</v>
      </c>
      <c r="V213" s="286">
        <v>0</v>
      </c>
      <c r="W213" s="286">
        <v>0</v>
      </c>
      <c r="X213" s="276" t="s">
        <v>154</v>
      </c>
    </row>
    <row r="214" spans="1:24" s="260" customFormat="1" ht="13.5" customHeight="1">
      <c r="A214" s="277" t="s">
        <v>153</v>
      </c>
      <c r="B214" s="272">
        <f t="shared" si="13"/>
        <v>4122</v>
      </c>
      <c r="C214" s="286">
        <v>1545</v>
      </c>
      <c r="D214" s="286">
        <v>742</v>
      </c>
      <c r="E214" s="286">
        <v>434</v>
      </c>
      <c r="F214" s="286">
        <v>302</v>
      </c>
      <c r="G214" s="286">
        <v>306</v>
      </c>
      <c r="H214" s="286">
        <v>200</v>
      </c>
      <c r="I214" s="286">
        <v>115</v>
      </c>
      <c r="J214" s="286">
        <v>82</v>
      </c>
      <c r="K214" s="286">
        <v>100</v>
      </c>
      <c r="L214" s="286">
        <v>101</v>
      </c>
      <c r="M214" s="326">
        <v>76</v>
      </c>
      <c r="N214" s="286">
        <v>34</v>
      </c>
      <c r="O214" s="286">
        <v>29</v>
      </c>
      <c r="P214" s="286">
        <v>18</v>
      </c>
      <c r="Q214" s="286">
        <v>11</v>
      </c>
      <c r="R214" s="286">
        <v>11</v>
      </c>
      <c r="S214" s="286">
        <v>11</v>
      </c>
      <c r="T214" s="286">
        <v>3</v>
      </c>
      <c r="U214" s="286">
        <v>2</v>
      </c>
      <c r="V214" s="286">
        <v>0</v>
      </c>
      <c r="W214" s="286">
        <v>0</v>
      </c>
      <c r="X214" s="276" t="s">
        <v>153</v>
      </c>
    </row>
    <row r="215" spans="1:24" s="260" customFormat="1" ht="13.5" customHeight="1">
      <c r="A215" s="277" t="s">
        <v>152</v>
      </c>
      <c r="B215" s="272">
        <f t="shared" si="13"/>
        <v>3345</v>
      </c>
      <c r="C215" s="286">
        <v>908</v>
      </c>
      <c r="D215" s="286">
        <v>543</v>
      </c>
      <c r="E215" s="286">
        <v>321</v>
      </c>
      <c r="F215" s="286">
        <v>276</v>
      </c>
      <c r="G215" s="286">
        <v>205</v>
      </c>
      <c r="H215" s="286">
        <v>141</v>
      </c>
      <c r="I215" s="286">
        <v>148</v>
      </c>
      <c r="J215" s="286">
        <v>169</v>
      </c>
      <c r="K215" s="286">
        <v>154</v>
      </c>
      <c r="L215" s="286">
        <v>183</v>
      </c>
      <c r="M215" s="326">
        <v>203</v>
      </c>
      <c r="N215" s="286">
        <v>30</v>
      </c>
      <c r="O215" s="286">
        <v>28</v>
      </c>
      <c r="P215" s="286">
        <v>6</v>
      </c>
      <c r="Q215" s="286">
        <v>12</v>
      </c>
      <c r="R215" s="286">
        <v>11</v>
      </c>
      <c r="S215" s="286">
        <v>6</v>
      </c>
      <c r="T215" s="286">
        <v>0</v>
      </c>
      <c r="U215" s="286">
        <v>1</v>
      </c>
      <c r="V215" s="286">
        <v>0</v>
      </c>
      <c r="W215" s="286">
        <v>0</v>
      </c>
      <c r="X215" s="276" t="s">
        <v>152</v>
      </c>
    </row>
    <row r="216" spans="1:24" s="260" customFormat="1" ht="13.5" customHeight="1">
      <c r="A216" s="277" t="s">
        <v>151</v>
      </c>
      <c r="B216" s="272">
        <f t="shared" si="13"/>
        <v>2635</v>
      </c>
      <c r="C216" s="286">
        <v>898</v>
      </c>
      <c r="D216" s="286">
        <v>430</v>
      </c>
      <c r="E216" s="286">
        <v>260</v>
      </c>
      <c r="F216" s="286">
        <v>209</v>
      </c>
      <c r="G216" s="286">
        <v>199</v>
      </c>
      <c r="H216" s="286">
        <v>153</v>
      </c>
      <c r="I216" s="286">
        <v>113</v>
      </c>
      <c r="J216" s="286">
        <v>90</v>
      </c>
      <c r="K216" s="286">
        <v>95</v>
      </c>
      <c r="L216" s="286">
        <v>73</v>
      </c>
      <c r="M216" s="326">
        <v>58</v>
      </c>
      <c r="N216" s="286">
        <v>22</v>
      </c>
      <c r="O216" s="286">
        <v>15</v>
      </c>
      <c r="P216" s="286">
        <v>13</v>
      </c>
      <c r="Q216" s="286">
        <v>3</v>
      </c>
      <c r="R216" s="286">
        <v>0</v>
      </c>
      <c r="S216" s="286">
        <v>2</v>
      </c>
      <c r="T216" s="286">
        <v>0</v>
      </c>
      <c r="U216" s="286">
        <v>1</v>
      </c>
      <c r="V216" s="286">
        <v>1</v>
      </c>
      <c r="W216" s="286">
        <v>0</v>
      </c>
      <c r="X216" s="276" t="s">
        <v>151</v>
      </c>
    </row>
    <row r="217" spans="1:24" s="260" customFormat="1" ht="13.5" customHeight="1">
      <c r="A217" s="277" t="s">
        <v>150</v>
      </c>
      <c r="B217" s="272">
        <f t="shared" si="13"/>
        <v>1912</v>
      </c>
      <c r="C217" s="286">
        <v>345</v>
      </c>
      <c r="D217" s="286">
        <v>278</v>
      </c>
      <c r="E217" s="286">
        <v>190</v>
      </c>
      <c r="F217" s="286">
        <v>196</v>
      </c>
      <c r="G217" s="286">
        <v>125</v>
      </c>
      <c r="H217" s="286">
        <v>76</v>
      </c>
      <c r="I217" s="286">
        <v>105</v>
      </c>
      <c r="J217" s="286">
        <v>104</v>
      </c>
      <c r="K217" s="286">
        <v>139</v>
      </c>
      <c r="L217" s="286">
        <v>155</v>
      </c>
      <c r="M217" s="326">
        <v>104</v>
      </c>
      <c r="N217" s="286">
        <v>41</v>
      </c>
      <c r="O217" s="286">
        <v>15</v>
      </c>
      <c r="P217" s="286">
        <v>20</v>
      </c>
      <c r="Q217" s="286">
        <v>11</v>
      </c>
      <c r="R217" s="286">
        <v>3</v>
      </c>
      <c r="S217" s="286">
        <v>2</v>
      </c>
      <c r="T217" s="286">
        <v>3</v>
      </c>
      <c r="U217" s="286">
        <v>0</v>
      </c>
      <c r="V217" s="286">
        <v>0</v>
      </c>
      <c r="W217" s="286">
        <v>0</v>
      </c>
      <c r="X217" s="276" t="s">
        <v>150</v>
      </c>
    </row>
    <row r="218" spans="1:24" s="260" customFormat="1" ht="13.5" customHeight="1">
      <c r="A218" s="277" t="s">
        <v>149</v>
      </c>
      <c r="B218" s="272">
        <f t="shared" si="13"/>
        <v>1833</v>
      </c>
      <c r="C218" s="286">
        <v>290</v>
      </c>
      <c r="D218" s="286">
        <v>223</v>
      </c>
      <c r="E218" s="286">
        <v>209</v>
      </c>
      <c r="F218" s="286">
        <v>193</v>
      </c>
      <c r="G218" s="286">
        <v>154</v>
      </c>
      <c r="H218" s="286">
        <v>107</v>
      </c>
      <c r="I218" s="286">
        <v>76</v>
      </c>
      <c r="J218" s="286">
        <v>93</v>
      </c>
      <c r="K218" s="286">
        <v>155</v>
      </c>
      <c r="L218" s="286">
        <v>163</v>
      </c>
      <c r="M218" s="326">
        <v>86</v>
      </c>
      <c r="N218" s="286">
        <v>27</v>
      </c>
      <c r="O218" s="286">
        <v>27</v>
      </c>
      <c r="P218" s="286">
        <v>15</v>
      </c>
      <c r="Q218" s="286">
        <v>5</v>
      </c>
      <c r="R218" s="286">
        <v>8</v>
      </c>
      <c r="S218" s="286">
        <v>1</v>
      </c>
      <c r="T218" s="286">
        <v>0</v>
      </c>
      <c r="U218" s="286">
        <v>1</v>
      </c>
      <c r="V218" s="286">
        <v>0</v>
      </c>
      <c r="W218" s="286">
        <v>0</v>
      </c>
      <c r="X218" s="276" t="s">
        <v>149</v>
      </c>
    </row>
    <row r="219" spans="1:24" s="260" customFormat="1" ht="13.5" customHeight="1">
      <c r="A219" s="277" t="s">
        <v>148</v>
      </c>
      <c r="B219" s="272">
        <f t="shared" si="13"/>
        <v>2915</v>
      </c>
      <c r="C219" s="286">
        <v>640</v>
      </c>
      <c r="D219" s="286">
        <v>353</v>
      </c>
      <c r="E219" s="286">
        <v>343</v>
      </c>
      <c r="F219" s="286">
        <v>291</v>
      </c>
      <c r="G219" s="286">
        <v>219</v>
      </c>
      <c r="H219" s="286">
        <v>153</v>
      </c>
      <c r="I219" s="286">
        <v>173</v>
      </c>
      <c r="J219" s="286">
        <v>151</v>
      </c>
      <c r="K219" s="286">
        <v>190</v>
      </c>
      <c r="L219" s="286">
        <v>179</v>
      </c>
      <c r="M219" s="326">
        <v>103</v>
      </c>
      <c r="N219" s="286">
        <v>38</v>
      </c>
      <c r="O219" s="286">
        <v>32</v>
      </c>
      <c r="P219" s="286">
        <v>20</v>
      </c>
      <c r="Q219" s="286">
        <v>15</v>
      </c>
      <c r="R219" s="286">
        <v>9</v>
      </c>
      <c r="S219" s="286">
        <v>3</v>
      </c>
      <c r="T219" s="286">
        <v>1</v>
      </c>
      <c r="U219" s="286">
        <v>2</v>
      </c>
      <c r="V219" s="286">
        <v>0</v>
      </c>
      <c r="W219" s="286">
        <v>0</v>
      </c>
      <c r="X219" s="276" t="s">
        <v>148</v>
      </c>
    </row>
    <row r="220" spans="1:24" s="260" customFormat="1" ht="13.5" customHeight="1">
      <c r="A220" s="277" t="s">
        <v>147</v>
      </c>
      <c r="B220" s="272">
        <f t="shared" si="13"/>
        <v>408</v>
      </c>
      <c r="C220" s="286">
        <v>43</v>
      </c>
      <c r="D220" s="286">
        <v>47</v>
      </c>
      <c r="E220" s="286">
        <v>38</v>
      </c>
      <c r="F220" s="286">
        <v>55</v>
      </c>
      <c r="G220" s="286">
        <v>27</v>
      </c>
      <c r="H220" s="286">
        <v>13</v>
      </c>
      <c r="I220" s="286">
        <v>15</v>
      </c>
      <c r="J220" s="286">
        <v>32</v>
      </c>
      <c r="K220" s="286">
        <v>35</v>
      </c>
      <c r="L220" s="286">
        <v>39</v>
      </c>
      <c r="M220" s="326">
        <v>31</v>
      </c>
      <c r="N220" s="286">
        <v>17</v>
      </c>
      <c r="O220" s="286">
        <v>2</v>
      </c>
      <c r="P220" s="286">
        <v>5</v>
      </c>
      <c r="Q220" s="286">
        <v>4</v>
      </c>
      <c r="R220" s="286">
        <v>3</v>
      </c>
      <c r="S220" s="286">
        <v>2</v>
      </c>
      <c r="T220" s="286">
        <v>0</v>
      </c>
      <c r="U220" s="286">
        <v>0</v>
      </c>
      <c r="V220" s="286">
        <v>0</v>
      </c>
      <c r="W220" s="286">
        <v>0</v>
      </c>
      <c r="X220" s="276" t="s">
        <v>147</v>
      </c>
    </row>
    <row r="221" spans="1:24" s="260" customFormat="1" ht="13.5" customHeight="1">
      <c r="A221" s="277" t="s">
        <v>146</v>
      </c>
      <c r="B221" s="272">
        <f t="shared" si="13"/>
        <v>3916</v>
      </c>
      <c r="C221" s="286">
        <v>489</v>
      </c>
      <c r="D221" s="286">
        <v>552</v>
      </c>
      <c r="E221" s="286">
        <v>407</v>
      </c>
      <c r="F221" s="286">
        <v>367</v>
      </c>
      <c r="G221" s="286">
        <v>283</v>
      </c>
      <c r="H221" s="286">
        <v>234</v>
      </c>
      <c r="I221" s="286">
        <v>178</v>
      </c>
      <c r="J221" s="286">
        <v>272</v>
      </c>
      <c r="K221" s="286">
        <v>318</v>
      </c>
      <c r="L221" s="286">
        <v>315</v>
      </c>
      <c r="M221" s="326">
        <v>241</v>
      </c>
      <c r="N221" s="286">
        <v>122</v>
      </c>
      <c r="O221" s="286">
        <v>40</v>
      </c>
      <c r="P221" s="286">
        <v>41</v>
      </c>
      <c r="Q221" s="286">
        <v>28</v>
      </c>
      <c r="R221" s="286">
        <v>11</v>
      </c>
      <c r="S221" s="286">
        <v>13</v>
      </c>
      <c r="T221" s="286">
        <v>5</v>
      </c>
      <c r="U221" s="286">
        <v>0</v>
      </c>
      <c r="V221" s="286">
        <v>0</v>
      </c>
      <c r="W221" s="286">
        <v>0</v>
      </c>
      <c r="X221" s="283" t="s">
        <v>541</v>
      </c>
    </row>
    <row r="222" spans="1:24" s="260" customFormat="1" ht="13.5" customHeight="1">
      <c r="A222" s="280" t="s">
        <v>145</v>
      </c>
      <c r="B222" s="327">
        <f t="shared" si="13"/>
        <v>2282</v>
      </c>
      <c r="C222" s="328">
        <v>422</v>
      </c>
      <c r="D222" s="328">
        <v>276</v>
      </c>
      <c r="E222" s="328">
        <v>261</v>
      </c>
      <c r="F222" s="328">
        <v>242</v>
      </c>
      <c r="G222" s="328">
        <v>174</v>
      </c>
      <c r="H222" s="328">
        <v>136</v>
      </c>
      <c r="I222" s="328">
        <v>104</v>
      </c>
      <c r="J222" s="328">
        <v>124</v>
      </c>
      <c r="K222" s="328">
        <v>169</v>
      </c>
      <c r="L222" s="328">
        <v>160</v>
      </c>
      <c r="M222" s="329">
        <v>94</v>
      </c>
      <c r="N222" s="328">
        <v>37</v>
      </c>
      <c r="O222" s="328">
        <v>28</v>
      </c>
      <c r="P222" s="328">
        <v>28</v>
      </c>
      <c r="Q222" s="328">
        <v>17</v>
      </c>
      <c r="R222" s="328">
        <v>5</v>
      </c>
      <c r="S222" s="328">
        <v>4</v>
      </c>
      <c r="T222" s="328">
        <v>0</v>
      </c>
      <c r="U222" s="328">
        <v>1</v>
      </c>
      <c r="V222" s="328">
        <v>0</v>
      </c>
      <c r="W222" s="328">
        <v>0</v>
      </c>
      <c r="X222" s="285" t="s">
        <v>542</v>
      </c>
    </row>
    <row r="223" spans="1:24" s="260" customFormat="1" ht="13.5" customHeight="1">
      <c r="A223" s="334" t="s">
        <v>144</v>
      </c>
      <c r="B223" s="335">
        <f t="shared" si="13"/>
        <v>2027</v>
      </c>
      <c r="C223" s="336">
        <v>487</v>
      </c>
      <c r="D223" s="336">
        <v>361</v>
      </c>
      <c r="E223" s="336">
        <v>155</v>
      </c>
      <c r="F223" s="336">
        <v>90</v>
      </c>
      <c r="G223" s="336">
        <v>96</v>
      </c>
      <c r="H223" s="336">
        <v>98</v>
      </c>
      <c r="I223" s="336">
        <v>89</v>
      </c>
      <c r="J223" s="336">
        <v>104</v>
      </c>
      <c r="K223" s="336">
        <v>164</v>
      </c>
      <c r="L223" s="286">
        <v>148</v>
      </c>
      <c r="M223" s="326">
        <v>99</v>
      </c>
      <c r="N223" s="286">
        <v>47</v>
      </c>
      <c r="O223" s="286">
        <v>29</v>
      </c>
      <c r="P223" s="286">
        <v>23</v>
      </c>
      <c r="Q223" s="286">
        <v>13</v>
      </c>
      <c r="R223" s="286">
        <v>13</v>
      </c>
      <c r="S223" s="286">
        <v>5</v>
      </c>
      <c r="T223" s="286">
        <v>4</v>
      </c>
      <c r="U223" s="286">
        <v>2</v>
      </c>
      <c r="V223" s="286">
        <v>0</v>
      </c>
      <c r="W223" s="286">
        <v>0</v>
      </c>
      <c r="X223" s="276" t="s">
        <v>144</v>
      </c>
    </row>
    <row r="224" spans="1:24" s="260" customFormat="1" ht="13.5" customHeight="1">
      <c r="A224" s="277" t="s">
        <v>143</v>
      </c>
      <c r="B224" s="272">
        <f t="shared" si="13"/>
        <v>1668</v>
      </c>
      <c r="C224" s="286">
        <v>235</v>
      </c>
      <c r="D224" s="286">
        <v>253</v>
      </c>
      <c r="E224" s="286">
        <v>207</v>
      </c>
      <c r="F224" s="286">
        <v>176</v>
      </c>
      <c r="G224" s="286">
        <v>139</v>
      </c>
      <c r="H224" s="286">
        <v>103</v>
      </c>
      <c r="I224" s="286">
        <v>90</v>
      </c>
      <c r="J224" s="286">
        <v>77</v>
      </c>
      <c r="K224" s="286">
        <v>108</v>
      </c>
      <c r="L224" s="286">
        <v>105</v>
      </c>
      <c r="M224" s="326">
        <v>67</v>
      </c>
      <c r="N224" s="286">
        <v>46</v>
      </c>
      <c r="O224" s="286">
        <v>26</v>
      </c>
      <c r="P224" s="286">
        <v>14</v>
      </c>
      <c r="Q224" s="286">
        <v>7</v>
      </c>
      <c r="R224" s="286">
        <v>5</v>
      </c>
      <c r="S224" s="286">
        <v>4</v>
      </c>
      <c r="T224" s="286">
        <v>6</v>
      </c>
      <c r="U224" s="286">
        <v>0</v>
      </c>
      <c r="V224" s="286">
        <v>0</v>
      </c>
      <c r="W224" s="286">
        <v>0</v>
      </c>
      <c r="X224" s="276" t="s">
        <v>143</v>
      </c>
    </row>
    <row r="225" spans="1:24" s="260" customFormat="1" ht="13.5" customHeight="1">
      <c r="A225" s="277" t="s">
        <v>142</v>
      </c>
      <c r="B225" s="272">
        <f t="shared" si="13"/>
        <v>3006</v>
      </c>
      <c r="C225" s="286">
        <v>440</v>
      </c>
      <c r="D225" s="286">
        <v>469</v>
      </c>
      <c r="E225" s="286">
        <v>295</v>
      </c>
      <c r="F225" s="286">
        <v>283</v>
      </c>
      <c r="G225" s="286">
        <v>197</v>
      </c>
      <c r="H225" s="286">
        <v>191</v>
      </c>
      <c r="I225" s="286">
        <v>192</v>
      </c>
      <c r="J225" s="286">
        <v>170</v>
      </c>
      <c r="K225" s="286">
        <v>196</v>
      </c>
      <c r="L225" s="286">
        <v>179</v>
      </c>
      <c r="M225" s="326">
        <v>198</v>
      </c>
      <c r="N225" s="286">
        <v>84</v>
      </c>
      <c r="O225" s="286">
        <v>51</v>
      </c>
      <c r="P225" s="286">
        <v>24</v>
      </c>
      <c r="Q225" s="286">
        <v>17</v>
      </c>
      <c r="R225" s="286">
        <v>11</v>
      </c>
      <c r="S225" s="286">
        <v>3</v>
      </c>
      <c r="T225" s="286">
        <v>4</v>
      </c>
      <c r="U225" s="286">
        <v>1</v>
      </c>
      <c r="V225" s="286">
        <v>1</v>
      </c>
      <c r="W225" s="286">
        <v>0</v>
      </c>
      <c r="X225" s="276" t="s">
        <v>142</v>
      </c>
    </row>
    <row r="226" spans="1:24" s="260" customFormat="1" ht="13.5" customHeight="1">
      <c r="A226" s="277" t="s">
        <v>141</v>
      </c>
      <c r="B226" s="272">
        <f t="shared" si="13"/>
        <v>1949</v>
      </c>
      <c r="C226" s="286">
        <v>366</v>
      </c>
      <c r="D226" s="286">
        <v>253</v>
      </c>
      <c r="E226" s="286">
        <v>211</v>
      </c>
      <c r="F226" s="286">
        <v>191</v>
      </c>
      <c r="G226" s="286">
        <v>151</v>
      </c>
      <c r="H226" s="286">
        <v>120</v>
      </c>
      <c r="I226" s="286">
        <v>116</v>
      </c>
      <c r="J226" s="286">
        <v>112</v>
      </c>
      <c r="K226" s="286">
        <v>128</v>
      </c>
      <c r="L226" s="286">
        <v>95</v>
      </c>
      <c r="M226" s="326">
        <v>84</v>
      </c>
      <c r="N226" s="286">
        <v>44</v>
      </c>
      <c r="O226" s="286">
        <v>31</v>
      </c>
      <c r="P226" s="286">
        <v>22</v>
      </c>
      <c r="Q226" s="286">
        <v>11</v>
      </c>
      <c r="R226" s="286">
        <v>8</v>
      </c>
      <c r="S226" s="286">
        <v>3</v>
      </c>
      <c r="T226" s="286">
        <v>2</v>
      </c>
      <c r="U226" s="286">
        <v>1</v>
      </c>
      <c r="V226" s="286">
        <v>0</v>
      </c>
      <c r="W226" s="286">
        <v>0</v>
      </c>
      <c r="X226" s="276" t="s">
        <v>141</v>
      </c>
    </row>
    <row r="227" spans="1:24" s="260" customFormat="1" ht="13.5" customHeight="1">
      <c r="A227" s="277" t="s">
        <v>140</v>
      </c>
      <c r="B227" s="272">
        <f t="shared" si="13"/>
        <v>668</v>
      </c>
      <c r="C227" s="286">
        <v>90</v>
      </c>
      <c r="D227" s="286">
        <v>80</v>
      </c>
      <c r="E227" s="286">
        <v>119</v>
      </c>
      <c r="F227" s="286">
        <v>64</v>
      </c>
      <c r="G227" s="286">
        <v>57</v>
      </c>
      <c r="H227" s="286">
        <v>32</v>
      </c>
      <c r="I227" s="286">
        <v>29</v>
      </c>
      <c r="J227" s="286">
        <v>36</v>
      </c>
      <c r="K227" s="286">
        <v>43</v>
      </c>
      <c r="L227" s="286">
        <v>49</v>
      </c>
      <c r="M227" s="326">
        <v>32</v>
      </c>
      <c r="N227" s="286">
        <v>13</v>
      </c>
      <c r="O227" s="286">
        <v>8</v>
      </c>
      <c r="P227" s="286">
        <v>3</v>
      </c>
      <c r="Q227" s="286">
        <v>5</v>
      </c>
      <c r="R227" s="286">
        <v>3</v>
      </c>
      <c r="S227" s="286">
        <v>0</v>
      </c>
      <c r="T227" s="286">
        <v>4</v>
      </c>
      <c r="U227" s="286">
        <v>1</v>
      </c>
      <c r="V227" s="286">
        <v>0</v>
      </c>
      <c r="W227" s="286">
        <v>0</v>
      </c>
      <c r="X227" s="276" t="s">
        <v>140</v>
      </c>
    </row>
    <row r="228" spans="1:24" s="260" customFormat="1" ht="13.5" customHeight="1">
      <c r="A228" s="277" t="s">
        <v>139</v>
      </c>
      <c r="B228" s="272">
        <f t="shared" si="13"/>
        <v>3969</v>
      </c>
      <c r="C228" s="286">
        <v>1110</v>
      </c>
      <c r="D228" s="286">
        <v>485</v>
      </c>
      <c r="E228" s="286">
        <v>304</v>
      </c>
      <c r="F228" s="286">
        <v>234</v>
      </c>
      <c r="G228" s="286">
        <v>216</v>
      </c>
      <c r="H228" s="286">
        <v>184</v>
      </c>
      <c r="I228" s="286">
        <v>173</v>
      </c>
      <c r="J228" s="286">
        <v>195</v>
      </c>
      <c r="K228" s="286">
        <v>205</v>
      </c>
      <c r="L228" s="286">
        <v>289</v>
      </c>
      <c r="M228" s="326">
        <v>159</v>
      </c>
      <c r="N228" s="286">
        <v>116</v>
      </c>
      <c r="O228" s="286">
        <v>92</v>
      </c>
      <c r="P228" s="286">
        <v>79</v>
      </c>
      <c r="Q228" s="286">
        <v>61</v>
      </c>
      <c r="R228" s="286">
        <v>21</v>
      </c>
      <c r="S228" s="286">
        <v>30</v>
      </c>
      <c r="T228" s="286">
        <v>12</v>
      </c>
      <c r="U228" s="286">
        <v>4</v>
      </c>
      <c r="V228" s="286">
        <v>0</v>
      </c>
      <c r="W228" s="286">
        <v>0</v>
      </c>
      <c r="X228" s="276" t="s">
        <v>139</v>
      </c>
    </row>
    <row r="229" spans="1:24" s="260" customFormat="1" ht="13.5" customHeight="1">
      <c r="A229" s="277" t="s">
        <v>138</v>
      </c>
      <c r="B229" s="272">
        <f t="shared" si="13"/>
        <v>2000</v>
      </c>
      <c r="C229" s="286">
        <v>277</v>
      </c>
      <c r="D229" s="286">
        <v>241</v>
      </c>
      <c r="E229" s="286">
        <v>198</v>
      </c>
      <c r="F229" s="286">
        <v>191</v>
      </c>
      <c r="G229" s="286">
        <v>176</v>
      </c>
      <c r="H229" s="286">
        <v>129</v>
      </c>
      <c r="I229" s="286">
        <v>124</v>
      </c>
      <c r="J229" s="286">
        <v>83</v>
      </c>
      <c r="K229" s="286">
        <v>133</v>
      </c>
      <c r="L229" s="286">
        <v>161</v>
      </c>
      <c r="M229" s="326">
        <v>118</v>
      </c>
      <c r="N229" s="286">
        <v>68</v>
      </c>
      <c r="O229" s="286">
        <v>34</v>
      </c>
      <c r="P229" s="286">
        <v>28</v>
      </c>
      <c r="Q229" s="286">
        <v>11</v>
      </c>
      <c r="R229" s="286">
        <v>16</v>
      </c>
      <c r="S229" s="286">
        <v>7</v>
      </c>
      <c r="T229" s="286">
        <v>4</v>
      </c>
      <c r="U229" s="286">
        <v>1</v>
      </c>
      <c r="V229" s="286">
        <v>0</v>
      </c>
      <c r="W229" s="286">
        <v>0</v>
      </c>
      <c r="X229" s="276" t="s">
        <v>138</v>
      </c>
    </row>
    <row r="230" spans="1:24" s="260" customFormat="1" ht="13.5" customHeight="1">
      <c r="A230" s="277" t="s">
        <v>137</v>
      </c>
      <c r="B230" s="272">
        <f t="shared" si="13"/>
        <v>1044</v>
      </c>
      <c r="C230" s="286">
        <v>169</v>
      </c>
      <c r="D230" s="286">
        <v>161</v>
      </c>
      <c r="E230" s="286">
        <v>120</v>
      </c>
      <c r="F230" s="286">
        <v>91</v>
      </c>
      <c r="G230" s="286">
        <v>82</v>
      </c>
      <c r="H230" s="286">
        <v>65</v>
      </c>
      <c r="I230" s="286">
        <v>44</v>
      </c>
      <c r="J230" s="286">
        <v>60</v>
      </c>
      <c r="K230" s="286">
        <v>63</v>
      </c>
      <c r="L230" s="286">
        <v>70</v>
      </c>
      <c r="M230" s="326">
        <v>43</v>
      </c>
      <c r="N230" s="286">
        <v>28</v>
      </c>
      <c r="O230" s="286">
        <v>14</v>
      </c>
      <c r="P230" s="286">
        <v>14</v>
      </c>
      <c r="Q230" s="286">
        <v>8</v>
      </c>
      <c r="R230" s="286">
        <v>6</v>
      </c>
      <c r="S230" s="286">
        <v>3</v>
      </c>
      <c r="T230" s="286">
        <v>1</v>
      </c>
      <c r="U230" s="286">
        <v>2</v>
      </c>
      <c r="V230" s="286">
        <v>0</v>
      </c>
      <c r="W230" s="286">
        <v>0</v>
      </c>
      <c r="X230" s="276" t="s">
        <v>137</v>
      </c>
    </row>
    <row r="231" spans="1:24" s="260" customFormat="1" ht="13.5" customHeight="1">
      <c r="A231" s="277" t="s">
        <v>136</v>
      </c>
      <c r="B231" s="272">
        <f t="shared" si="13"/>
        <v>2109</v>
      </c>
      <c r="C231" s="286">
        <v>213</v>
      </c>
      <c r="D231" s="286">
        <v>247</v>
      </c>
      <c r="E231" s="286">
        <v>181</v>
      </c>
      <c r="F231" s="286">
        <v>163</v>
      </c>
      <c r="G231" s="286">
        <v>153</v>
      </c>
      <c r="H231" s="286">
        <v>99</v>
      </c>
      <c r="I231" s="286">
        <v>113</v>
      </c>
      <c r="J231" s="286">
        <v>157</v>
      </c>
      <c r="K231" s="286">
        <v>220</v>
      </c>
      <c r="L231" s="286">
        <v>209</v>
      </c>
      <c r="M231" s="326">
        <v>152</v>
      </c>
      <c r="N231" s="286">
        <v>85</v>
      </c>
      <c r="O231" s="286">
        <v>41</v>
      </c>
      <c r="P231" s="286">
        <v>34</v>
      </c>
      <c r="Q231" s="286">
        <v>17</v>
      </c>
      <c r="R231" s="286">
        <v>16</v>
      </c>
      <c r="S231" s="286">
        <v>7</v>
      </c>
      <c r="T231" s="286">
        <v>2</v>
      </c>
      <c r="U231" s="286">
        <v>0</v>
      </c>
      <c r="V231" s="286">
        <v>0</v>
      </c>
      <c r="W231" s="286">
        <v>0</v>
      </c>
      <c r="X231" s="276" t="s">
        <v>136</v>
      </c>
    </row>
    <row r="232" spans="1:24" s="260" customFormat="1" ht="13.5" customHeight="1">
      <c r="A232" s="277" t="s">
        <v>135</v>
      </c>
      <c r="B232" s="272">
        <f t="shared" si="13"/>
        <v>4537</v>
      </c>
      <c r="C232" s="286">
        <v>630</v>
      </c>
      <c r="D232" s="286">
        <v>420</v>
      </c>
      <c r="E232" s="286">
        <v>445</v>
      </c>
      <c r="F232" s="286">
        <v>458</v>
      </c>
      <c r="G232" s="286">
        <v>475</v>
      </c>
      <c r="H232" s="286">
        <v>318</v>
      </c>
      <c r="I232" s="286">
        <v>279</v>
      </c>
      <c r="J232" s="286">
        <v>275</v>
      </c>
      <c r="K232" s="286">
        <v>399</v>
      </c>
      <c r="L232" s="286">
        <v>341</v>
      </c>
      <c r="M232" s="326">
        <v>246</v>
      </c>
      <c r="N232" s="286">
        <v>102</v>
      </c>
      <c r="O232" s="286">
        <v>57</v>
      </c>
      <c r="P232" s="286">
        <v>39</v>
      </c>
      <c r="Q232" s="286">
        <v>21</v>
      </c>
      <c r="R232" s="286">
        <v>17</v>
      </c>
      <c r="S232" s="286">
        <v>9</v>
      </c>
      <c r="T232" s="286">
        <v>5</v>
      </c>
      <c r="U232" s="286">
        <v>0</v>
      </c>
      <c r="V232" s="286">
        <v>1</v>
      </c>
      <c r="W232" s="286">
        <v>0</v>
      </c>
      <c r="X232" s="276" t="s">
        <v>135</v>
      </c>
    </row>
    <row r="233" spans="1:24" s="333" customFormat="1" ht="13.5" customHeight="1">
      <c r="A233" s="277" t="s">
        <v>134</v>
      </c>
      <c r="B233" s="284">
        <f t="shared" si="13"/>
        <v>2423</v>
      </c>
      <c r="C233" s="331">
        <v>387</v>
      </c>
      <c r="D233" s="331">
        <v>284</v>
      </c>
      <c r="E233" s="331">
        <v>256</v>
      </c>
      <c r="F233" s="331">
        <v>277</v>
      </c>
      <c r="G233" s="331">
        <v>207</v>
      </c>
      <c r="H233" s="331">
        <v>165</v>
      </c>
      <c r="I233" s="331">
        <v>125</v>
      </c>
      <c r="J233" s="331">
        <v>139</v>
      </c>
      <c r="K233" s="331">
        <v>177</v>
      </c>
      <c r="L233" s="331">
        <v>192</v>
      </c>
      <c r="M233" s="332">
        <v>101</v>
      </c>
      <c r="N233" s="331">
        <v>43</v>
      </c>
      <c r="O233" s="331">
        <v>24</v>
      </c>
      <c r="P233" s="331">
        <v>21</v>
      </c>
      <c r="Q233" s="331">
        <v>10</v>
      </c>
      <c r="R233" s="331">
        <v>9</v>
      </c>
      <c r="S233" s="331">
        <v>6</v>
      </c>
      <c r="T233" s="331">
        <v>0</v>
      </c>
      <c r="U233" s="331">
        <v>0</v>
      </c>
      <c r="V233" s="331">
        <v>0</v>
      </c>
      <c r="W233" s="331">
        <v>0</v>
      </c>
      <c r="X233" s="276" t="s">
        <v>134</v>
      </c>
    </row>
    <row r="234" spans="1:24" s="260" customFormat="1" ht="13.5" customHeight="1">
      <c r="A234" s="277" t="s">
        <v>133</v>
      </c>
      <c r="B234" s="272">
        <f t="shared" si="13"/>
        <v>2561</v>
      </c>
      <c r="C234" s="286">
        <v>410</v>
      </c>
      <c r="D234" s="286">
        <v>319</v>
      </c>
      <c r="E234" s="286">
        <v>282</v>
      </c>
      <c r="F234" s="286">
        <v>300</v>
      </c>
      <c r="G234" s="286">
        <v>194</v>
      </c>
      <c r="H234" s="286">
        <v>181</v>
      </c>
      <c r="I234" s="286">
        <v>158</v>
      </c>
      <c r="J234" s="286">
        <v>155</v>
      </c>
      <c r="K234" s="286">
        <v>185</v>
      </c>
      <c r="L234" s="286">
        <v>153</v>
      </c>
      <c r="M234" s="326">
        <v>103</v>
      </c>
      <c r="N234" s="286">
        <v>54</v>
      </c>
      <c r="O234" s="286">
        <v>25</v>
      </c>
      <c r="P234" s="286">
        <v>14</v>
      </c>
      <c r="Q234" s="286">
        <v>12</v>
      </c>
      <c r="R234" s="286">
        <v>3</v>
      </c>
      <c r="S234" s="286">
        <v>11</v>
      </c>
      <c r="T234" s="286">
        <v>1</v>
      </c>
      <c r="U234" s="286">
        <v>1</v>
      </c>
      <c r="V234" s="286">
        <v>0</v>
      </c>
      <c r="W234" s="286">
        <v>0</v>
      </c>
      <c r="X234" s="276" t="s">
        <v>133</v>
      </c>
    </row>
    <row r="235" spans="1:24" s="260" customFormat="1" ht="13.5" customHeight="1">
      <c r="A235" s="277" t="s">
        <v>132</v>
      </c>
      <c r="B235" s="272">
        <f t="shared" si="13"/>
        <v>2658</v>
      </c>
      <c r="C235" s="286">
        <v>481</v>
      </c>
      <c r="D235" s="286">
        <v>323</v>
      </c>
      <c r="E235" s="286">
        <v>254</v>
      </c>
      <c r="F235" s="286">
        <v>292</v>
      </c>
      <c r="G235" s="286">
        <v>213</v>
      </c>
      <c r="H235" s="286">
        <v>175</v>
      </c>
      <c r="I235" s="286">
        <v>152</v>
      </c>
      <c r="J235" s="286">
        <v>138</v>
      </c>
      <c r="K235" s="286">
        <v>172</v>
      </c>
      <c r="L235" s="286">
        <v>132</v>
      </c>
      <c r="M235" s="326">
        <v>106</v>
      </c>
      <c r="N235" s="286">
        <v>64</v>
      </c>
      <c r="O235" s="286">
        <v>45</v>
      </c>
      <c r="P235" s="286">
        <v>37</v>
      </c>
      <c r="Q235" s="286">
        <v>23</v>
      </c>
      <c r="R235" s="286">
        <v>19</v>
      </c>
      <c r="S235" s="286">
        <v>16</v>
      </c>
      <c r="T235" s="286">
        <v>14</v>
      </c>
      <c r="U235" s="286">
        <v>2</v>
      </c>
      <c r="V235" s="286">
        <v>0</v>
      </c>
      <c r="W235" s="286">
        <v>0</v>
      </c>
      <c r="X235" s="276" t="s">
        <v>132</v>
      </c>
    </row>
    <row r="236" spans="1:24" s="260" customFormat="1" ht="13.5" customHeight="1">
      <c r="A236" s="277" t="s">
        <v>131</v>
      </c>
      <c r="B236" s="272">
        <f t="shared" si="13"/>
        <v>3156</v>
      </c>
      <c r="C236" s="286">
        <v>434</v>
      </c>
      <c r="D236" s="286">
        <v>423</v>
      </c>
      <c r="E236" s="286">
        <v>380</v>
      </c>
      <c r="F236" s="286">
        <v>327</v>
      </c>
      <c r="G236" s="286">
        <v>276</v>
      </c>
      <c r="H236" s="286">
        <v>226</v>
      </c>
      <c r="I236" s="286">
        <v>198</v>
      </c>
      <c r="J236" s="286">
        <v>178</v>
      </c>
      <c r="K236" s="286">
        <v>195</v>
      </c>
      <c r="L236" s="286">
        <v>180</v>
      </c>
      <c r="M236" s="326">
        <v>121</v>
      </c>
      <c r="N236" s="286">
        <v>73</v>
      </c>
      <c r="O236" s="286">
        <v>57</v>
      </c>
      <c r="P236" s="286">
        <v>35</v>
      </c>
      <c r="Q236" s="286">
        <v>24</v>
      </c>
      <c r="R236" s="286">
        <v>12</v>
      </c>
      <c r="S236" s="286">
        <v>11</v>
      </c>
      <c r="T236" s="286">
        <v>3</v>
      </c>
      <c r="U236" s="286">
        <v>2</v>
      </c>
      <c r="V236" s="286">
        <v>0</v>
      </c>
      <c r="W236" s="286">
        <v>1</v>
      </c>
      <c r="X236" s="276" t="s">
        <v>131</v>
      </c>
    </row>
    <row r="237" spans="1:24" s="260" customFormat="1" ht="13.5" customHeight="1">
      <c r="A237" s="277" t="s">
        <v>130</v>
      </c>
      <c r="B237" s="272">
        <f t="shared" si="13"/>
        <v>3261</v>
      </c>
      <c r="C237" s="286">
        <v>668</v>
      </c>
      <c r="D237" s="286">
        <v>444</v>
      </c>
      <c r="E237" s="286">
        <v>302</v>
      </c>
      <c r="F237" s="286">
        <v>286</v>
      </c>
      <c r="G237" s="286">
        <v>239</v>
      </c>
      <c r="H237" s="286">
        <v>153</v>
      </c>
      <c r="I237" s="286">
        <v>141</v>
      </c>
      <c r="J237" s="286">
        <v>198</v>
      </c>
      <c r="K237" s="286">
        <v>237</v>
      </c>
      <c r="L237" s="286">
        <v>254</v>
      </c>
      <c r="M237" s="326">
        <v>159</v>
      </c>
      <c r="N237" s="286">
        <v>75</v>
      </c>
      <c r="O237" s="286">
        <v>37</v>
      </c>
      <c r="P237" s="286">
        <v>32</v>
      </c>
      <c r="Q237" s="286">
        <v>16</v>
      </c>
      <c r="R237" s="286">
        <v>10</v>
      </c>
      <c r="S237" s="286">
        <v>5</v>
      </c>
      <c r="T237" s="286">
        <v>3</v>
      </c>
      <c r="U237" s="286">
        <v>1</v>
      </c>
      <c r="V237" s="286">
        <v>1</v>
      </c>
      <c r="W237" s="286">
        <v>0</v>
      </c>
      <c r="X237" s="276" t="s">
        <v>130</v>
      </c>
    </row>
    <row r="238" spans="1:24" s="260" customFormat="1" ht="13.5" customHeight="1">
      <c r="A238" s="277" t="s">
        <v>129</v>
      </c>
      <c r="B238" s="272">
        <f t="shared" si="13"/>
        <v>601</v>
      </c>
      <c r="C238" s="286">
        <v>128</v>
      </c>
      <c r="D238" s="286">
        <v>103</v>
      </c>
      <c r="E238" s="286">
        <v>72</v>
      </c>
      <c r="F238" s="286">
        <v>41</v>
      </c>
      <c r="G238" s="286">
        <v>28</v>
      </c>
      <c r="H238" s="286">
        <v>31</v>
      </c>
      <c r="I238" s="286">
        <v>29</v>
      </c>
      <c r="J238" s="286">
        <v>45</v>
      </c>
      <c r="K238" s="286">
        <v>27</v>
      </c>
      <c r="L238" s="286">
        <v>30</v>
      </c>
      <c r="M238" s="326">
        <v>14</v>
      </c>
      <c r="N238" s="286">
        <v>15</v>
      </c>
      <c r="O238" s="286">
        <v>9</v>
      </c>
      <c r="P238" s="286">
        <v>4</v>
      </c>
      <c r="Q238" s="286">
        <v>10</v>
      </c>
      <c r="R238" s="286">
        <v>5</v>
      </c>
      <c r="S238" s="286">
        <v>6</v>
      </c>
      <c r="T238" s="286">
        <v>3</v>
      </c>
      <c r="U238" s="286">
        <v>0</v>
      </c>
      <c r="V238" s="286">
        <v>1</v>
      </c>
      <c r="W238" s="286">
        <v>0</v>
      </c>
      <c r="X238" s="276" t="s">
        <v>129</v>
      </c>
    </row>
    <row r="239" spans="1:24" s="260" customFormat="1" ht="13.5" customHeight="1">
      <c r="A239" s="277" t="s">
        <v>128</v>
      </c>
      <c r="B239" s="272">
        <f t="shared" si="13"/>
        <v>779</v>
      </c>
      <c r="C239" s="286">
        <v>183</v>
      </c>
      <c r="D239" s="286">
        <v>103</v>
      </c>
      <c r="E239" s="286">
        <v>66</v>
      </c>
      <c r="F239" s="286">
        <v>51</v>
      </c>
      <c r="G239" s="286">
        <v>46</v>
      </c>
      <c r="H239" s="286">
        <v>37</v>
      </c>
      <c r="I239" s="286">
        <v>46</v>
      </c>
      <c r="J239" s="286">
        <v>29</v>
      </c>
      <c r="K239" s="286">
        <v>56</v>
      </c>
      <c r="L239" s="286">
        <v>66</v>
      </c>
      <c r="M239" s="326">
        <v>36</v>
      </c>
      <c r="N239" s="286">
        <v>18</v>
      </c>
      <c r="O239" s="286">
        <v>13</v>
      </c>
      <c r="P239" s="286">
        <v>11</v>
      </c>
      <c r="Q239" s="286">
        <v>5</v>
      </c>
      <c r="R239" s="286">
        <v>7</v>
      </c>
      <c r="S239" s="286">
        <v>2</v>
      </c>
      <c r="T239" s="286">
        <v>3</v>
      </c>
      <c r="U239" s="286">
        <v>1</v>
      </c>
      <c r="V239" s="286">
        <v>0</v>
      </c>
      <c r="W239" s="286">
        <v>0</v>
      </c>
      <c r="X239" s="276" t="s">
        <v>128</v>
      </c>
    </row>
    <row r="240" spans="1:24" s="260" customFormat="1" ht="13.5" customHeight="1">
      <c r="A240" s="277" t="s">
        <v>127</v>
      </c>
      <c r="B240" s="272">
        <f t="shared" si="13"/>
        <v>2312</v>
      </c>
      <c r="C240" s="286">
        <v>509</v>
      </c>
      <c r="D240" s="286">
        <v>333</v>
      </c>
      <c r="E240" s="286">
        <v>250</v>
      </c>
      <c r="F240" s="286">
        <v>146</v>
      </c>
      <c r="G240" s="286">
        <v>107</v>
      </c>
      <c r="H240" s="286">
        <v>111</v>
      </c>
      <c r="I240" s="286">
        <v>94</v>
      </c>
      <c r="J240" s="286">
        <v>137</v>
      </c>
      <c r="K240" s="286">
        <v>136</v>
      </c>
      <c r="L240" s="286">
        <v>156</v>
      </c>
      <c r="M240" s="326">
        <v>138</v>
      </c>
      <c r="N240" s="286">
        <v>65</v>
      </c>
      <c r="O240" s="286">
        <v>49</v>
      </c>
      <c r="P240" s="286">
        <v>26</v>
      </c>
      <c r="Q240" s="286">
        <v>26</v>
      </c>
      <c r="R240" s="286">
        <v>10</v>
      </c>
      <c r="S240" s="286">
        <v>9</v>
      </c>
      <c r="T240" s="286">
        <v>5</v>
      </c>
      <c r="U240" s="286">
        <v>4</v>
      </c>
      <c r="V240" s="286">
        <v>1</v>
      </c>
      <c r="W240" s="286">
        <v>0</v>
      </c>
      <c r="X240" s="276" t="s">
        <v>127</v>
      </c>
    </row>
    <row r="241" spans="1:24" s="260" customFormat="1" ht="13.5" customHeight="1">
      <c r="A241" s="277" t="s">
        <v>126</v>
      </c>
      <c r="B241" s="272">
        <f t="shared" si="13"/>
        <v>4230</v>
      </c>
      <c r="C241" s="286">
        <v>766</v>
      </c>
      <c r="D241" s="286">
        <v>674</v>
      </c>
      <c r="E241" s="286">
        <v>447</v>
      </c>
      <c r="F241" s="286">
        <v>345</v>
      </c>
      <c r="G241" s="286">
        <v>293</v>
      </c>
      <c r="H241" s="286">
        <v>237</v>
      </c>
      <c r="I241" s="286">
        <v>207</v>
      </c>
      <c r="J241" s="286">
        <v>226</v>
      </c>
      <c r="K241" s="286">
        <v>259</v>
      </c>
      <c r="L241" s="286">
        <v>298</v>
      </c>
      <c r="M241" s="326">
        <v>219</v>
      </c>
      <c r="N241" s="286">
        <v>103</v>
      </c>
      <c r="O241" s="286">
        <v>57</v>
      </c>
      <c r="P241" s="286">
        <v>38</v>
      </c>
      <c r="Q241" s="286">
        <v>27</v>
      </c>
      <c r="R241" s="286">
        <v>12</v>
      </c>
      <c r="S241" s="286">
        <v>13</v>
      </c>
      <c r="T241" s="286">
        <v>9</v>
      </c>
      <c r="U241" s="286">
        <v>0</v>
      </c>
      <c r="V241" s="286">
        <v>0</v>
      </c>
      <c r="W241" s="286">
        <v>0</v>
      </c>
      <c r="X241" s="276" t="s">
        <v>126</v>
      </c>
    </row>
    <row r="242" spans="1:24" s="260" customFormat="1" ht="13.5" customHeight="1">
      <c r="A242" s="277" t="s">
        <v>125</v>
      </c>
      <c r="B242" s="272">
        <f t="shared" si="13"/>
        <v>3232</v>
      </c>
      <c r="C242" s="286">
        <v>694</v>
      </c>
      <c r="D242" s="286">
        <v>416</v>
      </c>
      <c r="E242" s="286">
        <v>323</v>
      </c>
      <c r="F242" s="286">
        <v>261</v>
      </c>
      <c r="G242" s="286">
        <v>239</v>
      </c>
      <c r="H242" s="286">
        <v>182</v>
      </c>
      <c r="I242" s="286">
        <v>167</v>
      </c>
      <c r="J242" s="286">
        <v>161</v>
      </c>
      <c r="K242" s="286">
        <v>203</v>
      </c>
      <c r="L242" s="286">
        <v>197</v>
      </c>
      <c r="M242" s="326">
        <v>130</v>
      </c>
      <c r="N242" s="286">
        <v>99</v>
      </c>
      <c r="O242" s="286">
        <v>53</v>
      </c>
      <c r="P242" s="286">
        <v>38</v>
      </c>
      <c r="Q242" s="286">
        <v>23</v>
      </c>
      <c r="R242" s="286">
        <v>19</v>
      </c>
      <c r="S242" s="286">
        <v>16</v>
      </c>
      <c r="T242" s="286">
        <v>6</v>
      </c>
      <c r="U242" s="286">
        <v>4</v>
      </c>
      <c r="V242" s="286">
        <v>1</v>
      </c>
      <c r="W242" s="286">
        <v>0</v>
      </c>
      <c r="X242" s="276" t="s">
        <v>125</v>
      </c>
    </row>
    <row r="243" spans="1:24" s="260" customFormat="1" ht="13.5" customHeight="1">
      <c r="A243" s="277" t="s">
        <v>124</v>
      </c>
      <c r="B243" s="272">
        <f t="shared" si="13"/>
        <v>3078</v>
      </c>
      <c r="C243" s="286">
        <v>487</v>
      </c>
      <c r="D243" s="286">
        <v>376</v>
      </c>
      <c r="E243" s="286">
        <v>249</v>
      </c>
      <c r="F243" s="286">
        <v>263</v>
      </c>
      <c r="G243" s="286">
        <v>232</v>
      </c>
      <c r="H243" s="286">
        <v>178</v>
      </c>
      <c r="I243" s="286">
        <v>162</v>
      </c>
      <c r="J243" s="286">
        <v>166</v>
      </c>
      <c r="K243" s="286">
        <v>221</v>
      </c>
      <c r="L243" s="286">
        <v>371</v>
      </c>
      <c r="M243" s="326">
        <v>166</v>
      </c>
      <c r="N243" s="286">
        <v>76</v>
      </c>
      <c r="O243" s="286">
        <v>42</v>
      </c>
      <c r="P243" s="286">
        <v>33</v>
      </c>
      <c r="Q243" s="286">
        <v>25</v>
      </c>
      <c r="R243" s="286">
        <v>14</v>
      </c>
      <c r="S243" s="286">
        <v>10</v>
      </c>
      <c r="T243" s="286">
        <v>5</v>
      </c>
      <c r="U243" s="286">
        <v>2</v>
      </c>
      <c r="V243" s="286">
        <v>0</v>
      </c>
      <c r="W243" s="286">
        <v>0</v>
      </c>
      <c r="X243" s="276" t="s">
        <v>124</v>
      </c>
    </row>
    <row r="244" spans="1:24" s="260" customFormat="1" ht="13.5" customHeight="1">
      <c r="A244" s="277" t="s">
        <v>123</v>
      </c>
      <c r="B244" s="272">
        <f t="shared" si="13"/>
        <v>2870</v>
      </c>
      <c r="C244" s="286">
        <v>350</v>
      </c>
      <c r="D244" s="286">
        <v>314</v>
      </c>
      <c r="E244" s="286">
        <v>275</v>
      </c>
      <c r="F244" s="286">
        <v>233</v>
      </c>
      <c r="G244" s="286">
        <v>172</v>
      </c>
      <c r="H244" s="286">
        <v>195</v>
      </c>
      <c r="I244" s="286">
        <v>163</v>
      </c>
      <c r="J244" s="286">
        <v>194</v>
      </c>
      <c r="K244" s="286">
        <v>236</v>
      </c>
      <c r="L244" s="286">
        <v>318</v>
      </c>
      <c r="M244" s="326">
        <v>197</v>
      </c>
      <c r="N244" s="286">
        <v>93</v>
      </c>
      <c r="O244" s="286">
        <v>38</v>
      </c>
      <c r="P244" s="286">
        <v>30</v>
      </c>
      <c r="Q244" s="286">
        <v>36</v>
      </c>
      <c r="R244" s="286">
        <v>15</v>
      </c>
      <c r="S244" s="286">
        <v>7</v>
      </c>
      <c r="T244" s="286">
        <v>3</v>
      </c>
      <c r="U244" s="286">
        <v>1</v>
      </c>
      <c r="V244" s="286">
        <v>0</v>
      </c>
      <c r="W244" s="286">
        <v>0</v>
      </c>
      <c r="X244" s="276" t="s">
        <v>123</v>
      </c>
    </row>
    <row r="245" spans="1:24" s="260" customFormat="1" ht="13.5" customHeight="1">
      <c r="A245" s="277" t="s">
        <v>122</v>
      </c>
      <c r="B245" s="272">
        <f t="shared" si="13"/>
        <v>3784</v>
      </c>
      <c r="C245" s="286">
        <v>586</v>
      </c>
      <c r="D245" s="286">
        <v>794</v>
      </c>
      <c r="E245" s="286">
        <v>307</v>
      </c>
      <c r="F245" s="286">
        <v>275</v>
      </c>
      <c r="G245" s="286">
        <v>230</v>
      </c>
      <c r="H245" s="286">
        <v>183</v>
      </c>
      <c r="I245" s="286">
        <v>154</v>
      </c>
      <c r="J245" s="286">
        <v>160</v>
      </c>
      <c r="K245" s="286">
        <v>167</v>
      </c>
      <c r="L245" s="286">
        <v>354</v>
      </c>
      <c r="M245" s="326">
        <v>194</v>
      </c>
      <c r="N245" s="286">
        <v>138</v>
      </c>
      <c r="O245" s="286">
        <v>107</v>
      </c>
      <c r="P245" s="286">
        <v>58</v>
      </c>
      <c r="Q245" s="286">
        <v>40</v>
      </c>
      <c r="R245" s="286">
        <v>13</v>
      </c>
      <c r="S245" s="286">
        <v>10</v>
      </c>
      <c r="T245" s="286">
        <v>8</v>
      </c>
      <c r="U245" s="286">
        <v>6</v>
      </c>
      <c r="V245" s="286">
        <v>0</v>
      </c>
      <c r="W245" s="286">
        <v>0</v>
      </c>
      <c r="X245" s="276" t="s">
        <v>122</v>
      </c>
    </row>
    <row r="246" spans="1:24" s="260" customFormat="1" ht="13.5" customHeight="1">
      <c r="A246" s="277" t="s">
        <v>121</v>
      </c>
      <c r="B246" s="272">
        <f t="shared" si="13"/>
        <v>449</v>
      </c>
      <c r="C246" s="286">
        <v>97</v>
      </c>
      <c r="D246" s="286">
        <v>111</v>
      </c>
      <c r="E246" s="286">
        <v>52</v>
      </c>
      <c r="F246" s="286">
        <v>41</v>
      </c>
      <c r="G246" s="286">
        <v>23</v>
      </c>
      <c r="H246" s="286">
        <v>14</v>
      </c>
      <c r="I246" s="286">
        <v>13</v>
      </c>
      <c r="J246" s="286">
        <v>18</v>
      </c>
      <c r="K246" s="286">
        <v>17</v>
      </c>
      <c r="L246" s="286">
        <v>21</v>
      </c>
      <c r="M246" s="326">
        <v>9</v>
      </c>
      <c r="N246" s="286">
        <v>15</v>
      </c>
      <c r="O246" s="286">
        <v>7</v>
      </c>
      <c r="P246" s="286">
        <v>7</v>
      </c>
      <c r="Q246" s="286">
        <v>3</v>
      </c>
      <c r="R246" s="286">
        <v>0</v>
      </c>
      <c r="S246" s="286">
        <v>1</v>
      </c>
      <c r="T246" s="286">
        <v>0</v>
      </c>
      <c r="U246" s="286">
        <v>0</v>
      </c>
      <c r="V246" s="286">
        <v>0</v>
      </c>
      <c r="W246" s="286">
        <v>0</v>
      </c>
      <c r="X246" s="276" t="s">
        <v>121</v>
      </c>
    </row>
    <row r="247" spans="1:24" s="260" customFormat="1" ht="13.5" customHeight="1">
      <c r="A247" s="277" t="s">
        <v>120</v>
      </c>
      <c r="B247" s="272">
        <f t="shared" si="13"/>
        <v>3325</v>
      </c>
      <c r="C247" s="286">
        <v>359</v>
      </c>
      <c r="D247" s="286">
        <v>446</v>
      </c>
      <c r="E247" s="286">
        <v>324</v>
      </c>
      <c r="F247" s="286">
        <v>313</v>
      </c>
      <c r="G247" s="286">
        <v>235</v>
      </c>
      <c r="H247" s="286">
        <v>177</v>
      </c>
      <c r="I247" s="286">
        <v>168</v>
      </c>
      <c r="J247" s="286">
        <v>219</v>
      </c>
      <c r="K247" s="286">
        <v>259</v>
      </c>
      <c r="L247" s="286">
        <v>452</v>
      </c>
      <c r="M247" s="326">
        <v>198</v>
      </c>
      <c r="N247" s="286">
        <v>75</v>
      </c>
      <c r="O247" s="286">
        <v>44</v>
      </c>
      <c r="P247" s="286">
        <v>21</v>
      </c>
      <c r="Q247" s="286">
        <v>13</v>
      </c>
      <c r="R247" s="286">
        <v>14</v>
      </c>
      <c r="S247" s="286">
        <v>7</v>
      </c>
      <c r="T247" s="286">
        <v>1</v>
      </c>
      <c r="U247" s="286">
        <v>0</v>
      </c>
      <c r="V247" s="286">
        <v>0</v>
      </c>
      <c r="W247" s="286">
        <v>0</v>
      </c>
      <c r="X247" s="276" t="s">
        <v>120</v>
      </c>
    </row>
    <row r="248" spans="1:24" s="260" customFormat="1" ht="13.5" customHeight="1">
      <c r="A248" s="277" t="s">
        <v>119</v>
      </c>
      <c r="B248" s="272">
        <f t="shared" si="13"/>
        <v>1068</v>
      </c>
      <c r="C248" s="286">
        <v>277</v>
      </c>
      <c r="D248" s="286">
        <v>154</v>
      </c>
      <c r="E248" s="286">
        <v>120</v>
      </c>
      <c r="F248" s="286">
        <v>72</v>
      </c>
      <c r="G248" s="286">
        <v>65</v>
      </c>
      <c r="H248" s="286">
        <v>47</v>
      </c>
      <c r="I248" s="286">
        <v>57</v>
      </c>
      <c r="J248" s="286">
        <v>69</v>
      </c>
      <c r="K248" s="286">
        <v>88</v>
      </c>
      <c r="L248" s="286">
        <v>46</v>
      </c>
      <c r="M248" s="326">
        <v>28</v>
      </c>
      <c r="N248" s="286">
        <v>20</v>
      </c>
      <c r="O248" s="286">
        <v>4</v>
      </c>
      <c r="P248" s="286">
        <v>8</v>
      </c>
      <c r="Q248" s="286">
        <v>5</v>
      </c>
      <c r="R248" s="286">
        <v>6</v>
      </c>
      <c r="S248" s="286">
        <v>1</v>
      </c>
      <c r="T248" s="286">
        <v>1</v>
      </c>
      <c r="U248" s="286">
        <v>0</v>
      </c>
      <c r="V248" s="286">
        <v>0</v>
      </c>
      <c r="W248" s="286">
        <v>0</v>
      </c>
      <c r="X248" s="276" t="s">
        <v>119</v>
      </c>
    </row>
    <row r="249" spans="1:24" s="260" customFormat="1" ht="13.5" customHeight="1">
      <c r="A249" s="277" t="s">
        <v>118</v>
      </c>
      <c r="B249" s="272">
        <f t="shared" si="13"/>
        <v>2981</v>
      </c>
      <c r="C249" s="286">
        <v>469</v>
      </c>
      <c r="D249" s="286">
        <v>422</v>
      </c>
      <c r="E249" s="286">
        <v>362</v>
      </c>
      <c r="F249" s="286">
        <v>292</v>
      </c>
      <c r="G249" s="286">
        <v>256</v>
      </c>
      <c r="H249" s="286">
        <v>138</v>
      </c>
      <c r="I249" s="286">
        <v>149</v>
      </c>
      <c r="J249" s="286">
        <v>212</v>
      </c>
      <c r="K249" s="286">
        <v>194</v>
      </c>
      <c r="L249" s="286">
        <v>207</v>
      </c>
      <c r="M249" s="326">
        <v>116</v>
      </c>
      <c r="N249" s="286">
        <v>65</v>
      </c>
      <c r="O249" s="286">
        <v>23</v>
      </c>
      <c r="P249" s="286">
        <v>27</v>
      </c>
      <c r="Q249" s="286">
        <v>19</v>
      </c>
      <c r="R249" s="286">
        <v>15</v>
      </c>
      <c r="S249" s="286">
        <v>7</v>
      </c>
      <c r="T249" s="286">
        <v>2</v>
      </c>
      <c r="U249" s="286">
        <v>6</v>
      </c>
      <c r="V249" s="286">
        <v>0</v>
      </c>
      <c r="W249" s="286">
        <v>0</v>
      </c>
      <c r="X249" s="276" t="s">
        <v>118</v>
      </c>
    </row>
    <row r="250" spans="1:24" s="260" customFormat="1" ht="13.5" customHeight="1">
      <c r="A250" s="277" t="s">
        <v>117</v>
      </c>
      <c r="B250" s="272">
        <f t="shared" si="13"/>
        <v>1662</v>
      </c>
      <c r="C250" s="286">
        <v>194</v>
      </c>
      <c r="D250" s="286">
        <v>186</v>
      </c>
      <c r="E250" s="286">
        <v>207</v>
      </c>
      <c r="F250" s="286">
        <v>139</v>
      </c>
      <c r="G250" s="286">
        <v>131</v>
      </c>
      <c r="H250" s="286">
        <v>113</v>
      </c>
      <c r="I250" s="286">
        <v>118</v>
      </c>
      <c r="J250" s="286">
        <v>108</v>
      </c>
      <c r="K250" s="286">
        <v>134</v>
      </c>
      <c r="L250" s="286">
        <v>164</v>
      </c>
      <c r="M250" s="326">
        <v>83</v>
      </c>
      <c r="N250" s="286">
        <v>33</v>
      </c>
      <c r="O250" s="286">
        <v>21</v>
      </c>
      <c r="P250" s="286">
        <v>13</v>
      </c>
      <c r="Q250" s="286">
        <v>7</v>
      </c>
      <c r="R250" s="286">
        <v>7</v>
      </c>
      <c r="S250" s="286">
        <v>1</v>
      </c>
      <c r="T250" s="286">
        <v>3</v>
      </c>
      <c r="U250" s="286">
        <v>0</v>
      </c>
      <c r="V250" s="286">
        <v>0</v>
      </c>
      <c r="W250" s="286">
        <v>0</v>
      </c>
      <c r="X250" s="276" t="s">
        <v>117</v>
      </c>
    </row>
    <row r="251" spans="1:24" s="260" customFormat="1" ht="13.5" customHeight="1">
      <c r="A251" s="277" t="s">
        <v>116</v>
      </c>
      <c r="B251" s="272">
        <f t="shared" si="13"/>
        <v>1736</v>
      </c>
      <c r="C251" s="286">
        <v>267</v>
      </c>
      <c r="D251" s="286">
        <v>276</v>
      </c>
      <c r="E251" s="286">
        <v>129</v>
      </c>
      <c r="F251" s="286">
        <v>103</v>
      </c>
      <c r="G251" s="286">
        <v>104</v>
      </c>
      <c r="H251" s="286">
        <v>99</v>
      </c>
      <c r="I251" s="286">
        <v>75</v>
      </c>
      <c r="J251" s="286">
        <v>81</v>
      </c>
      <c r="K251" s="286">
        <v>85</v>
      </c>
      <c r="L251" s="286">
        <v>107</v>
      </c>
      <c r="M251" s="326">
        <v>104</v>
      </c>
      <c r="N251" s="286">
        <v>87</v>
      </c>
      <c r="O251" s="286">
        <v>70</v>
      </c>
      <c r="P251" s="286">
        <v>42</v>
      </c>
      <c r="Q251" s="286">
        <v>35</v>
      </c>
      <c r="R251" s="286">
        <v>25</v>
      </c>
      <c r="S251" s="286">
        <v>30</v>
      </c>
      <c r="T251" s="286">
        <v>11</v>
      </c>
      <c r="U251" s="286">
        <v>6</v>
      </c>
      <c r="V251" s="286">
        <v>0</v>
      </c>
      <c r="W251" s="286">
        <v>0</v>
      </c>
      <c r="X251" s="276" t="s">
        <v>116</v>
      </c>
    </row>
    <row r="252" spans="1:24" s="260" customFormat="1" ht="13.5" customHeight="1">
      <c r="A252" s="277" t="s">
        <v>115</v>
      </c>
      <c r="B252" s="272">
        <f t="shared" si="13"/>
        <v>2280</v>
      </c>
      <c r="C252" s="286">
        <v>449</v>
      </c>
      <c r="D252" s="286">
        <v>365</v>
      </c>
      <c r="E252" s="286">
        <v>176</v>
      </c>
      <c r="F252" s="286">
        <v>153</v>
      </c>
      <c r="G252" s="286">
        <v>151</v>
      </c>
      <c r="H252" s="286">
        <v>121</v>
      </c>
      <c r="I252" s="286">
        <v>103</v>
      </c>
      <c r="J252" s="286">
        <v>92</v>
      </c>
      <c r="K252" s="286">
        <v>101</v>
      </c>
      <c r="L252" s="286">
        <v>121</v>
      </c>
      <c r="M252" s="326">
        <v>132</v>
      </c>
      <c r="N252" s="286">
        <v>99</v>
      </c>
      <c r="O252" s="286">
        <v>57</v>
      </c>
      <c r="P252" s="286">
        <v>53</v>
      </c>
      <c r="Q252" s="286">
        <v>34</v>
      </c>
      <c r="R252" s="286">
        <v>36</v>
      </c>
      <c r="S252" s="286">
        <v>24</v>
      </c>
      <c r="T252" s="286">
        <v>11</v>
      </c>
      <c r="U252" s="286">
        <v>2</v>
      </c>
      <c r="V252" s="286">
        <v>0</v>
      </c>
      <c r="W252" s="286">
        <v>0</v>
      </c>
      <c r="X252" s="276" t="s">
        <v>115</v>
      </c>
    </row>
    <row r="253" spans="1:24" s="260" customFormat="1" ht="13.5" customHeight="1">
      <c r="A253" s="277" t="s">
        <v>114</v>
      </c>
      <c r="B253" s="272">
        <f t="shared" si="13"/>
        <v>1499</v>
      </c>
      <c r="C253" s="286">
        <v>188</v>
      </c>
      <c r="D253" s="286">
        <v>188</v>
      </c>
      <c r="E253" s="286">
        <v>143</v>
      </c>
      <c r="F253" s="286">
        <v>156</v>
      </c>
      <c r="G253" s="286">
        <v>128</v>
      </c>
      <c r="H253" s="286">
        <v>81</v>
      </c>
      <c r="I253" s="286">
        <v>66</v>
      </c>
      <c r="J253" s="286">
        <v>75</v>
      </c>
      <c r="K253" s="286">
        <v>89</v>
      </c>
      <c r="L253" s="286">
        <v>81</v>
      </c>
      <c r="M253" s="326">
        <v>66</v>
      </c>
      <c r="N253" s="286">
        <v>55</v>
      </c>
      <c r="O253" s="286">
        <v>63</v>
      </c>
      <c r="P253" s="286">
        <v>41</v>
      </c>
      <c r="Q253" s="286">
        <v>26</v>
      </c>
      <c r="R253" s="286">
        <v>25</v>
      </c>
      <c r="S253" s="286">
        <v>15</v>
      </c>
      <c r="T253" s="286">
        <v>8</v>
      </c>
      <c r="U253" s="286">
        <v>2</v>
      </c>
      <c r="V253" s="286">
        <v>2</v>
      </c>
      <c r="W253" s="286">
        <v>1</v>
      </c>
      <c r="X253" s="276" t="s">
        <v>114</v>
      </c>
    </row>
    <row r="254" spans="1:24" s="260" customFormat="1" ht="13.5" customHeight="1">
      <c r="A254" s="277" t="s">
        <v>113</v>
      </c>
      <c r="B254" s="272">
        <f t="shared" si="13"/>
        <v>1086</v>
      </c>
      <c r="C254" s="286">
        <v>189</v>
      </c>
      <c r="D254" s="286">
        <v>113</v>
      </c>
      <c r="E254" s="286">
        <v>92</v>
      </c>
      <c r="F254" s="286">
        <v>108</v>
      </c>
      <c r="G254" s="286">
        <v>58</v>
      </c>
      <c r="H254" s="286">
        <v>47</v>
      </c>
      <c r="I254" s="286">
        <v>41</v>
      </c>
      <c r="J254" s="286">
        <v>39</v>
      </c>
      <c r="K254" s="286">
        <v>63</v>
      </c>
      <c r="L254" s="286">
        <v>81</v>
      </c>
      <c r="M254" s="326">
        <v>68</v>
      </c>
      <c r="N254" s="286">
        <v>51</v>
      </c>
      <c r="O254" s="286">
        <v>38</v>
      </c>
      <c r="P254" s="286">
        <v>32</v>
      </c>
      <c r="Q254" s="286">
        <v>31</v>
      </c>
      <c r="R254" s="286">
        <v>16</v>
      </c>
      <c r="S254" s="286">
        <v>12</v>
      </c>
      <c r="T254" s="286">
        <v>4</v>
      </c>
      <c r="U254" s="286">
        <v>2</v>
      </c>
      <c r="V254" s="286">
        <v>1</v>
      </c>
      <c r="W254" s="286">
        <v>0</v>
      </c>
      <c r="X254" s="276" t="s">
        <v>113</v>
      </c>
    </row>
    <row r="255" spans="1:24" s="260" customFormat="1" ht="13.5" customHeight="1">
      <c r="A255" s="277" t="s">
        <v>112</v>
      </c>
      <c r="B255" s="272">
        <f t="shared" si="13"/>
        <v>1564</v>
      </c>
      <c r="C255" s="286">
        <v>241</v>
      </c>
      <c r="D255" s="286">
        <v>184</v>
      </c>
      <c r="E255" s="286">
        <v>131</v>
      </c>
      <c r="F255" s="286">
        <v>122</v>
      </c>
      <c r="G255" s="286">
        <v>90</v>
      </c>
      <c r="H255" s="286">
        <v>78</v>
      </c>
      <c r="I255" s="286">
        <v>63</v>
      </c>
      <c r="J255" s="286">
        <v>75</v>
      </c>
      <c r="K255" s="286">
        <v>89</v>
      </c>
      <c r="L255" s="286">
        <v>106</v>
      </c>
      <c r="M255" s="326">
        <v>110</v>
      </c>
      <c r="N255" s="286">
        <v>64</v>
      </c>
      <c r="O255" s="286">
        <v>59</v>
      </c>
      <c r="P255" s="286">
        <v>55</v>
      </c>
      <c r="Q255" s="286">
        <v>37</v>
      </c>
      <c r="R255" s="286">
        <v>23</v>
      </c>
      <c r="S255" s="286">
        <v>23</v>
      </c>
      <c r="T255" s="286">
        <v>9</v>
      </c>
      <c r="U255" s="286">
        <v>5</v>
      </c>
      <c r="V255" s="286">
        <v>0</v>
      </c>
      <c r="W255" s="286">
        <v>0</v>
      </c>
      <c r="X255" s="276" t="s">
        <v>112</v>
      </c>
    </row>
    <row r="256" spans="1:24" s="260" customFormat="1" ht="13.5" customHeight="1">
      <c r="A256" s="277" t="s">
        <v>111</v>
      </c>
      <c r="B256" s="272">
        <f t="shared" si="13"/>
        <v>1653</v>
      </c>
      <c r="C256" s="286">
        <v>257</v>
      </c>
      <c r="D256" s="286">
        <v>195</v>
      </c>
      <c r="E256" s="286">
        <v>132</v>
      </c>
      <c r="F256" s="286">
        <v>103</v>
      </c>
      <c r="G256" s="286">
        <v>118</v>
      </c>
      <c r="H256" s="286">
        <v>104</v>
      </c>
      <c r="I256" s="286">
        <v>64</v>
      </c>
      <c r="J256" s="286">
        <v>100</v>
      </c>
      <c r="K256" s="286">
        <v>86</v>
      </c>
      <c r="L256" s="286">
        <v>90</v>
      </c>
      <c r="M256" s="326">
        <v>93</v>
      </c>
      <c r="N256" s="286">
        <v>78</v>
      </c>
      <c r="O256" s="286">
        <v>65</v>
      </c>
      <c r="P256" s="286">
        <v>53</v>
      </c>
      <c r="Q256" s="286">
        <v>43</v>
      </c>
      <c r="R256" s="286">
        <v>26</v>
      </c>
      <c r="S256" s="286">
        <v>21</v>
      </c>
      <c r="T256" s="286">
        <v>20</v>
      </c>
      <c r="U256" s="286">
        <v>5</v>
      </c>
      <c r="V256" s="286">
        <v>0</v>
      </c>
      <c r="W256" s="286">
        <v>0</v>
      </c>
      <c r="X256" s="276" t="s">
        <v>111</v>
      </c>
    </row>
    <row r="257" spans="1:24" s="260" customFormat="1" ht="13.5" customHeight="1">
      <c r="A257" s="277" t="s">
        <v>110</v>
      </c>
      <c r="B257" s="272">
        <f t="shared" si="13"/>
        <v>1801</v>
      </c>
      <c r="C257" s="286">
        <v>321</v>
      </c>
      <c r="D257" s="286">
        <v>246</v>
      </c>
      <c r="E257" s="286">
        <v>151</v>
      </c>
      <c r="F257" s="286">
        <v>211</v>
      </c>
      <c r="G257" s="286">
        <v>190</v>
      </c>
      <c r="H257" s="286">
        <v>118</v>
      </c>
      <c r="I257" s="286">
        <v>84</v>
      </c>
      <c r="J257" s="286">
        <v>87</v>
      </c>
      <c r="K257" s="286">
        <v>106</v>
      </c>
      <c r="L257" s="286">
        <v>119</v>
      </c>
      <c r="M257" s="326">
        <v>56</v>
      </c>
      <c r="N257" s="286">
        <v>45</v>
      </c>
      <c r="O257" s="286">
        <v>22</v>
      </c>
      <c r="P257" s="286">
        <v>15</v>
      </c>
      <c r="Q257" s="286">
        <v>14</v>
      </c>
      <c r="R257" s="286">
        <v>6</v>
      </c>
      <c r="S257" s="286">
        <v>7</v>
      </c>
      <c r="T257" s="286">
        <v>2</v>
      </c>
      <c r="U257" s="286">
        <v>0</v>
      </c>
      <c r="V257" s="286">
        <v>0</v>
      </c>
      <c r="W257" s="286">
        <v>1</v>
      </c>
      <c r="X257" s="276" t="s">
        <v>110</v>
      </c>
    </row>
    <row r="258" spans="1:24" s="260" customFormat="1" ht="13.5" customHeight="1">
      <c r="A258" s="277" t="s">
        <v>109</v>
      </c>
      <c r="B258" s="272">
        <f t="shared" si="13"/>
        <v>1572</v>
      </c>
      <c r="C258" s="286">
        <v>459</v>
      </c>
      <c r="D258" s="286">
        <v>213</v>
      </c>
      <c r="E258" s="286">
        <v>187</v>
      </c>
      <c r="F258" s="286">
        <v>131</v>
      </c>
      <c r="G258" s="286">
        <v>103</v>
      </c>
      <c r="H258" s="286">
        <v>70</v>
      </c>
      <c r="I258" s="286">
        <v>69</v>
      </c>
      <c r="J258" s="286">
        <v>74</v>
      </c>
      <c r="K258" s="286">
        <v>62</v>
      </c>
      <c r="L258" s="286">
        <v>80</v>
      </c>
      <c r="M258" s="326">
        <v>54</v>
      </c>
      <c r="N258" s="286">
        <v>29</v>
      </c>
      <c r="O258" s="286">
        <v>11</v>
      </c>
      <c r="P258" s="286">
        <v>10</v>
      </c>
      <c r="Q258" s="286">
        <v>5</v>
      </c>
      <c r="R258" s="286">
        <v>7</v>
      </c>
      <c r="S258" s="286">
        <v>6</v>
      </c>
      <c r="T258" s="286">
        <v>2</v>
      </c>
      <c r="U258" s="286">
        <v>0</v>
      </c>
      <c r="V258" s="286">
        <v>0</v>
      </c>
      <c r="W258" s="286">
        <v>0</v>
      </c>
      <c r="X258" s="276" t="s">
        <v>109</v>
      </c>
    </row>
    <row r="259" spans="1:24" s="260" customFormat="1" ht="13.5" customHeight="1">
      <c r="A259" s="277" t="s">
        <v>108</v>
      </c>
      <c r="B259" s="272">
        <f t="shared" si="13"/>
        <v>2635</v>
      </c>
      <c r="C259" s="286">
        <v>430</v>
      </c>
      <c r="D259" s="286">
        <v>297</v>
      </c>
      <c r="E259" s="286">
        <v>201</v>
      </c>
      <c r="F259" s="286">
        <v>224</v>
      </c>
      <c r="G259" s="286">
        <v>165</v>
      </c>
      <c r="H259" s="286">
        <v>143</v>
      </c>
      <c r="I259" s="286">
        <v>156</v>
      </c>
      <c r="J259" s="286">
        <v>134</v>
      </c>
      <c r="K259" s="286">
        <v>196</v>
      </c>
      <c r="L259" s="286">
        <v>263</v>
      </c>
      <c r="M259" s="326">
        <v>188</v>
      </c>
      <c r="N259" s="286">
        <v>100</v>
      </c>
      <c r="O259" s="286">
        <v>49</v>
      </c>
      <c r="P259" s="286">
        <v>34</v>
      </c>
      <c r="Q259" s="286">
        <v>20</v>
      </c>
      <c r="R259" s="286">
        <v>16</v>
      </c>
      <c r="S259" s="286">
        <v>17</v>
      </c>
      <c r="T259" s="286">
        <v>2</v>
      </c>
      <c r="U259" s="286">
        <v>0</v>
      </c>
      <c r="V259" s="286">
        <v>0</v>
      </c>
      <c r="W259" s="286">
        <v>0</v>
      </c>
      <c r="X259" s="276" t="s">
        <v>108</v>
      </c>
    </row>
    <row r="260" spans="1:24" s="260" customFormat="1" ht="13.5" customHeight="1">
      <c r="A260" s="277" t="s">
        <v>107</v>
      </c>
      <c r="B260" s="272">
        <f t="shared" si="13"/>
        <v>3193</v>
      </c>
      <c r="C260" s="286">
        <v>940</v>
      </c>
      <c r="D260" s="286">
        <v>425</v>
      </c>
      <c r="E260" s="286">
        <v>298</v>
      </c>
      <c r="F260" s="286">
        <v>246</v>
      </c>
      <c r="G260" s="286">
        <v>248</v>
      </c>
      <c r="H260" s="286">
        <v>204</v>
      </c>
      <c r="I260" s="286">
        <v>175</v>
      </c>
      <c r="J260" s="286">
        <v>163</v>
      </c>
      <c r="K260" s="286">
        <v>180</v>
      </c>
      <c r="L260" s="286">
        <v>113</v>
      </c>
      <c r="M260" s="326">
        <v>92</v>
      </c>
      <c r="N260" s="286">
        <v>39</v>
      </c>
      <c r="O260" s="286">
        <v>25</v>
      </c>
      <c r="P260" s="286">
        <v>21</v>
      </c>
      <c r="Q260" s="286">
        <v>8</v>
      </c>
      <c r="R260" s="286">
        <v>6</v>
      </c>
      <c r="S260" s="286">
        <v>3</v>
      </c>
      <c r="T260" s="286">
        <v>5</v>
      </c>
      <c r="U260" s="286">
        <v>1</v>
      </c>
      <c r="V260" s="286">
        <v>1</v>
      </c>
      <c r="W260" s="286">
        <v>0</v>
      </c>
      <c r="X260" s="276" t="s">
        <v>107</v>
      </c>
    </row>
    <row r="261" spans="1:24" s="260" customFormat="1" ht="13.5" customHeight="1">
      <c r="A261" s="277" t="s">
        <v>106</v>
      </c>
      <c r="B261" s="272">
        <f t="shared" si="13"/>
        <v>1804</v>
      </c>
      <c r="C261" s="286">
        <v>551</v>
      </c>
      <c r="D261" s="286">
        <v>319</v>
      </c>
      <c r="E261" s="286">
        <v>166</v>
      </c>
      <c r="F261" s="286">
        <v>166</v>
      </c>
      <c r="G261" s="286">
        <v>152</v>
      </c>
      <c r="H261" s="286">
        <v>92</v>
      </c>
      <c r="I261" s="286">
        <v>66</v>
      </c>
      <c r="J261" s="286">
        <v>76</v>
      </c>
      <c r="K261" s="286">
        <v>80</v>
      </c>
      <c r="L261" s="286">
        <v>54</v>
      </c>
      <c r="M261" s="326">
        <v>42</v>
      </c>
      <c r="N261" s="286">
        <v>18</v>
      </c>
      <c r="O261" s="286">
        <v>6</v>
      </c>
      <c r="P261" s="286">
        <v>9</v>
      </c>
      <c r="Q261" s="286">
        <v>3</v>
      </c>
      <c r="R261" s="286">
        <v>1</v>
      </c>
      <c r="S261" s="286">
        <v>2</v>
      </c>
      <c r="T261" s="286">
        <v>1</v>
      </c>
      <c r="U261" s="286">
        <v>0</v>
      </c>
      <c r="V261" s="286">
        <v>0</v>
      </c>
      <c r="W261" s="286">
        <v>0</v>
      </c>
      <c r="X261" s="276" t="s">
        <v>106</v>
      </c>
    </row>
    <row r="262" spans="1:24" s="260" customFormat="1" ht="13.5" customHeight="1">
      <c r="A262" s="277" t="s">
        <v>105</v>
      </c>
      <c r="B262" s="272">
        <f t="shared" si="13"/>
        <v>2086</v>
      </c>
      <c r="C262" s="286">
        <v>488</v>
      </c>
      <c r="D262" s="286">
        <v>319</v>
      </c>
      <c r="E262" s="286">
        <v>207</v>
      </c>
      <c r="F262" s="286">
        <v>210</v>
      </c>
      <c r="G262" s="286">
        <v>192</v>
      </c>
      <c r="H262" s="286">
        <v>133</v>
      </c>
      <c r="I262" s="286">
        <v>134</v>
      </c>
      <c r="J262" s="286">
        <v>110</v>
      </c>
      <c r="K262" s="286">
        <v>97</v>
      </c>
      <c r="L262" s="286">
        <v>79</v>
      </c>
      <c r="M262" s="326">
        <v>66</v>
      </c>
      <c r="N262" s="286">
        <v>25</v>
      </c>
      <c r="O262" s="286">
        <v>9</v>
      </c>
      <c r="P262" s="286">
        <v>7</v>
      </c>
      <c r="Q262" s="286">
        <v>3</v>
      </c>
      <c r="R262" s="286">
        <v>4</v>
      </c>
      <c r="S262" s="286">
        <v>1</v>
      </c>
      <c r="T262" s="286">
        <v>2</v>
      </c>
      <c r="U262" s="286">
        <v>0</v>
      </c>
      <c r="V262" s="286">
        <v>0</v>
      </c>
      <c r="W262" s="286">
        <v>0</v>
      </c>
      <c r="X262" s="276" t="s">
        <v>105</v>
      </c>
    </row>
    <row r="263" spans="1:24" s="260" customFormat="1" ht="13.5" customHeight="1">
      <c r="A263" s="277" t="s">
        <v>104</v>
      </c>
      <c r="B263" s="272">
        <f aca="true" t="shared" si="14" ref="B263:B274">SUM(C263:W263)</f>
        <v>1703</v>
      </c>
      <c r="C263" s="286">
        <v>457</v>
      </c>
      <c r="D263" s="286">
        <v>336</v>
      </c>
      <c r="E263" s="286">
        <v>196</v>
      </c>
      <c r="F263" s="286">
        <v>176</v>
      </c>
      <c r="G263" s="286">
        <v>127</v>
      </c>
      <c r="H263" s="286">
        <v>68</v>
      </c>
      <c r="I263" s="286">
        <v>73</v>
      </c>
      <c r="J263" s="286">
        <v>84</v>
      </c>
      <c r="K263" s="286">
        <v>60</v>
      </c>
      <c r="L263" s="286">
        <v>36</v>
      </c>
      <c r="M263" s="326">
        <v>38</v>
      </c>
      <c r="N263" s="286">
        <v>20</v>
      </c>
      <c r="O263" s="286">
        <v>13</v>
      </c>
      <c r="P263" s="286">
        <v>4</v>
      </c>
      <c r="Q263" s="286">
        <v>6</v>
      </c>
      <c r="R263" s="286">
        <v>5</v>
      </c>
      <c r="S263" s="286">
        <v>3</v>
      </c>
      <c r="T263" s="286">
        <v>1</v>
      </c>
      <c r="U263" s="286">
        <v>0</v>
      </c>
      <c r="V263" s="286">
        <v>0</v>
      </c>
      <c r="W263" s="286">
        <v>0</v>
      </c>
      <c r="X263" s="276" t="s">
        <v>104</v>
      </c>
    </row>
    <row r="264" spans="1:24" s="260" customFormat="1" ht="13.5" customHeight="1">
      <c r="A264" s="277" t="s">
        <v>103</v>
      </c>
      <c r="B264" s="272">
        <f t="shared" si="14"/>
        <v>1779</v>
      </c>
      <c r="C264" s="286">
        <v>438</v>
      </c>
      <c r="D264" s="286">
        <v>248</v>
      </c>
      <c r="E264" s="286">
        <v>190</v>
      </c>
      <c r="F264" s="286">
        <v>225</v>
      </c>
      <c r="G264" s="286">
        <v>233</v>
      </c>
      <c r="H264" s="286">
        <v>132</v>
      </c>
      <c r="I264" s="286">
        <v>86</v>
      </c>
      <c r="J264" s="286">
        <v>61</v>
      </c>
      <c r="K264" s="286">
        <v>53</v>
      </c>
      <c r="L264" s="286">
        <v>56</v>
      </c>
      <c r="M264" s="326">
        <v>30</v>
      </c>
      <c r="N264" s="286">
        <v>16</v>
      </c>
      <c r="O264" s="286">
        <v>3</v>
      </c>
      <c r="P264" s="286">
        <v>3</v>
      </c>
      <c r="Q264" s="286">
        <v>3</v>
      </c>
      <c r="R264" s="286">
        <v>0</v>
      </c>
      <c r="S264" s="286">
        <v>1</v>
      </c>
      <c r="T264" s="286">
        <v>0</v>
      </c>
      <c r="U264" s="286">
        <v>1</v>
      </c>
      <c r="V264" s="286">
        <v>0</v>
      </c>
      <c r="W264" s="286">
        <v>0</v>
      </c>
      <c r="X264" s="276" t="s">
        <v>103</v>
      </c>
    </row>
    <row r="265" spans="1:24" s="260" customFormat="1" ht="13.5" customHeight="1">
      <c r="A265" s="278" t="s">
        <v>102</v>
      </c>
      <c r="B265" s="272">
        <f t="shared" si="14"/>
        <v>2423</v>
      </c>
      <c r="C265" s="286">
        <v>518</v>
      </c>
      <c r="D265" s="286">
        <v>257</v>
      </c>
      <c r="E265" s="286">
        <v>191</v>
      </c>
      <c r="F265" s="286">
        <v>209</v>
      </c>
      <c r="G265" s="286">
        <v>141</v>
      </c>
      <c r="H265" s="286">
        <v>130</v>
      </c>
      <c r="I265" s="286">
        <v>112</v>
      </c>
      <c r="J265" s="286">
        <v>139</v>
      </c>
      <c r="K265" s="286">
        <v>122</v>
      </c>
      <c r="L265" s="286">
        <v>147</v>
      </c>
      <c r="M265" s="326">
        <v>93</v>
      </c>
      <c r="N265" s="286">
        <v>102</v>
      </c>
      <c r="O265" s="286">
        <v>90</v>
      </c>
      <c r="P265" s="286">
        <v>73</v>
      </c>
      <c r="Q265" s="286">
        <v>32</v>
      </c>
      <c r="R265" s="286">
        <v>22</v>
      </c>
      <c r="S265" s="286">
        <v>20</v>
      </c>
      <c r="T265" s="286">
        <v>16</v>
      </c>
      <c r="U265" s="286">
        <v>8</v>
      </c>
      <c r="V265" s="286">
        <v>1</v>
      </c>
      <c r="W265" s="286">
        <v>0</v>
      </c>
      <c r="X265" s="281" t="s">
        <v>102</v>
      </c>
    </row>
    <row r="266" spans="1:24" s="260" customFormat="1" ht="13.5" customHeight="1">
      <c r="A266" s="278" t="s">
        <v>101</v>
      </c>
      <c r="B266" s="272">
        <f t="shared" si="14"/>
        <v>2613</v>
      </c>
      <c r="C266" s="286">
        <v>480</v>
      </c>
      <c r="D266" s="286">
        <v>356</v>
      </c>
      <c r="E266" s="286">
        <v>204</v>
      </c>
      <c r="F266" s="286">
        <v>168</v>
      </c>
      <c r="G266" s="286">
        <v>160</v>
      </c>
      <c r="H266" s="286">
        <v>117</v>
      </c>
      <c r="I266" s="286">
        <v>129</v>
      </c>
      <c r="J266" s="286">
        <v>110</v>
      </c>
      <c r="K266" s="286">
        <v>139</v>
      </c>
      <c r="L266" s="286">
        <v>156</v>
      </c>
      <c r="M266" s="326">
        <v>129</v>
      </c>
      <c r="N266" s="286">
        <v>109</v>
      </c>
      <c r="O266" s="286">
        <v>90</v>
      </c>
      <c r="P266" s="286">
        <v>102</v>
      </c>
      <c r="Q266" s="286">
        <v>69</v>
      </c>
      <c r="R266" s="286">
        <v>45</v>
      </c>
      <c r="S266" s="286">
        <v>24</v>
      </c>
      <c r="T266" s="286">
        <v>19</v>
      </c>
      <c r="U266" s="286">
        <v>7</v>
      </c>
      <c r="V266" s="286">
        <v>0</v>
      </c>
      <c r="W266" s="286">
        <v>0</v>
      </c>
      <c r="X266" s="281" t="s">
        <v>101</v>
      </c>
    </row>
    <row r="267" spans="1:24" s="260" customFormat="1" ht="13.5" customHeight="1">
      <c r="A267" s="277" t="s">
        <v>100</v>
      </c>
      <c r="B267" s="272">
        <f t="shared" si="14"/>
        <v>3155</v>
      </c>
      <c r="C267" s="286">
        <v>420</v>
      </c>
      <c r="D267" s="286">
        <v>369</v>
      </c>
      <c r="E267" s="286">
        <v>285</v>
      </c>
      <c r="F267" s="286">
        <v>311</v>
      </c>
      <c r="G267" s="286">
        <v>269</v>
      </c>
      <c r="H267" s="286">
        <v>255</v>
      </c>
      <c r="I267" s="286">
        <v>147</v>
      </c>
      <c r="J267" s="286">
        <v>171</v>
      </c>
      <c r="K267" s="286">
        <v>243</v>
      </c>
      <c r="L267" s="286">
        <v>203</v>
      </c>
      <c r="M267" s="326">
        <v>154</v>
      </c>
      <c r="N267" s="286">
        <v>141</v>
      </c>
      <c r="O267" s="286">
        <v>64</v>
      </c>
      <c r="P267" s="286">
        <v>34</v>
      </c>
      <c r="Q267" s="286">
        <v>33</v>
      </c>
      <c r="R267" s="286">
        <v>21</v>
      </c>
      <c r="S267" s="286">
        <v>20</v>
      </c>
      <c r="T267" s="286">
        <v>7</v>
      </c>
      <c r="U267" s="286">
        <v>7</v>
      </c>
      <c r="V267" s="286">
        <v>0</v>
      </c>
      <c r="W267" s="286">
        <v>1</v>
      </c>
      <c r="X267" s="276" t="s">
        <v>100</v>
      </c>
    </row>
    <row r="268" spans="1:24" s="260" customFormat="1" ht="13.5" customHeight="1">
      <c r="A268" s="277" t="s">
        <v>99</v>
      </c>
      <c r="B268" s="272">
        <f t="shared" si="14"/>
        <v>2885</v>
      </c>
      <c r="C268" s="286">
        <v>452</v>
      </c>
      <c r="D268" s="286">
        <v>347</v>
      </c>
      <c r="E268" s="286">
        <v>256</v>
      </c>
      <c r="F268" s="286">
        <v>269</v>
      </c>
      <c r="G268" s="286">
        <v>285</v>
      </c>
      <c r="H268" s="286">
        <v>190</v>
      </c>
      <c r="I268" s="286">
        <v>165</v>
      </c>
      <c r="J268" s="286">
        <v>172</v>
      </c>
      <c r="K268" s="286">
        <v>168</v>
      </c>
      <c r="L268" s="286">
        <v>173</v>
      </c>
      <c r="M268" s="326">
        <v>122</v>
      </c>
      <c r="N268" s="286">
        <v>103</v>
      </c>
      <c r="O268" s="286">
        <v>68</v>
      </c>
      <c r="P268" s="286">
        <v>47</v>
      </c>
      <c r="Q268" s="286">
        <v>18</v>
      </c>
      <c r="R268" s="286">
        <v>14</v>
      </c>
      <c r="S268" s="286">
        <v>15</v>
      </c>
      <c r="T268" s="286">
        <v>10</v>
      </c>
      <c r="U268" s="286">
        <v>9</v>
      </c>
      <c r="V268" s="286">
        <v>2</v>
      </c>
      <c r="W268" s="286">
        <v>0</v>
      </c>
      <c r="X268" s="276" t="s">
        <v>99</v>
      </c>
    </row>
    <row r="269" spans="1:24" s="260" customFormat="1" ht="13.5" customHeight="1">
      <c r="A269" s="277" t="s">
        <v>98</v>
      </c>
      <c r="B269" s="272">
        <f t="shared" si="14"/>
        <v>1655</v>
      </c>
      <c r="C269" s="286">
        <v>303</v>
      </c>
      <c r="D269" s="286">
        <v>214</v>
      </c>
      <c r="E269" s="286">
        <v>124</v>
      </c>
      <c r="F269" s="286">
        <v>136</v>
      </c>
      <c r="G269" s="286">
        <v>158</v>
      </c>
      <c r="H269" s="286">
        <v>115</v>
      </c>
      <c r="I269" s="286">
        <v>118</v>
      </c>
      <c r="J269" s="286">
        <v>103</v>
      </c>
      <c r="K269" s="286">
        <v>87</v>
      </c>
      <c r="L269" s="286">
        <v>99</v>
      </c>
      <c r="M269" s="326">
        <v>77</v>
      </c>
      <c r="N269" s="286">
        <v>38</v>
      </c>
      <c r="O269" s="286">
        <v>25</v>
      </c>
      <c r="P269" s="286">
        <v>27</v>
      </c>
      <c r="Q269" s="286">
        <v>13</v>
      </c>
      <c r="R269" s="286">
        <v>9</v>
      </c>
      <c r="S269" s="286">
        <v>6</v>
      </c>
      <c r="T269" s="286">
        <v>1</v>
      </c>
      <c r="U269" s="286">
        <v>1</v>
      </c>
      <c r="V269" s="286">
        <v>1</v>
      </c>
      <c r="W269" s="286">
        <v>0</v>
      </c>
      <c r="X269" s="276" t="s">
        <v>98</v>
      </c>
    </row>
    <row r="270" spans="1:24" s="260" customFormat="1" ht="13.5" customHeight="1">
      <c r="A270" s="277" t="s">
        <v>97</v>
      </c>
      <c r="B270" s="272">
        <f t="shared" si="14"/>
        <v>514</v>
      </c>
      <c r="C270" s="286">
        <v>166</v>
      </c>
      <c r="D270" s="286">
        <v>103</v>
      </c>
      <c r="E270" s="286">
        <v>42</v>
      </c>
      <c r="F270" s="286">
        <v>21</v>
      </c>
      <c r="G270" s="286">
        <v>19</v>
      </c>
      <c r="H270" s="286">
        <v>18</v>
      </c>
      <c r="I270" s="286">
        <v>14</v>
      </c>
      <c r="J270" s="286">
        <v>19</v>
      </c>
      <c r="K270" s="286">
        <v>24</v>
      </c>
      <c r="L270" s="286">
        <v>44</v>
      </c>
      <c r="M270" s="326">
        <v>17</v>
      </c>
      <c r="N270" s="286">
        <v>8</v>
      </c>
      <c r="O270" s="286">
        <v>2</v>
      </c>
      <c r="P270" s="286">
        <v>4</v>
      </c>
      <c r="Q270" s="286">
        <v>8</v>
      </c>
      <c r="R270" s="286">
        <v>3</v>
      </c>
      <c r="S270" s="286">
        <v>1</v>
      </c>
      <c r="T270" s="286">
        <v>0</v>
      </c>
      <c r="U270" s="286">
        <v>0</v>
      </c>
      <c r="V270" s="286">
        <v>0</v>
      </c>
      <c r="W270" s="286">
        <v>1</v>
      </c>
      <c r="X270" s="276" t="s">
        <v>97</v>
      </c>
    </row>
    <row r="271" spans="1:24" s="260" customFormat="1" ht="13.5" customHeight="1">
      <c r="A271" s="277" t="s">
        <v>96</v>
      </c>
      <c r="B271" s="272">
        <f t="shared" si="14"/>
        <v>1046</v>
      </c>
      <c r="C271" s="286">
        <v>275</v>
      </c>
      <c r="D271" s="286">
        <v>133</v>
      </c>
      <c r="E271" s="286">
        <v>84</v>
      </c>
      <c r="F271" s="286">
        <v>58</v>
      </c>
      <c r="G271" s="286">
        <v>48</v>
      </c>
      <c r="H271" s="286">
        <v>56</v>
      </c>
      <c r="I271" s="286">
        <v>56</v>
      </c>
      <c r="J271" s="286">
        <v>54</v>
      </c>
      <c r="K271" s="286">
        <v>68</v>
      </c>
      <c r="L271" s="286">
        <v>102</v>
      </c>
      <c r="M271" s="326">
        <v>46</v>
      </c>
      <c r="N271" s="286">
        <v>29</v>
      </c>
      <c r="O271" s="286">
        <v>8</v>
      </c>
      <c r="P271" s="286">
        <v>9</v>
      </c>
      <c r="Q271" s="286">
        <v>9</v>
      </c>
      <c r="R271" s="286">
        <v>3</v>
      </c>
      <c r="S271" s="286">
        <v>5</v>
      </c>
      <c r="T271" s="286">
        <v>2</v>
      </c>
      <c r="U271" s="286">
        <v>1</v>
      </c>
      <c r="V271" s="286">
        <v>0</v>
      </c>
      <c r="W271" s="286">
        <v>0</v>
      </c>
      <c r="X271" s="276" t="s">
        <v>96</v>
      </c>
    </row>
    <row r="272" spans="1:24" s="260" customFormat="1" ht="13.5" customHeight="1">
      <c r="A272" s="277" t="s">
        <v>95</v>
      </c>
      <c r="B272" s="272">
        <f t="shared" si="14"/>
        <v>1932</v>
      </c>
      <c r="C272" s="286">
        <v>669</v>
      </c>
      <c r="D272" s="286">
        <v>273</v>
      </c>
      <c r="E272" s="286">
        <v>123</v>
      </c>
      <c r="F272" s="286">
        <v>97</v>
      </c>
      <c r="G272" s="286">
        <v>64</v>
      </c>
      <c r="H272" s="286">
        <v>47</v>
      </c>
      <c r="I272" s="286">
        <v>82</v>
      </c>
      <c r="J272" s="286">
        <v>109</v>
      </c>
      <c r="K272" s="286">
        <v>133</v>
      </c>
      <c r="L272" s="286">
        <v>121</v>
      </c>
      <c r="M272" s="326">
        <v>99</v>
      </c>
      <c r="N272" s="286">
        <v>47</v>
      </c>
      <c r="O272" s="286">
        <v>23</v>
      </c>
      <c r="P272" s="286">
        <v>19</v>
      </c>
      <c r="Q272" s="286">
        <v>8</v>
      </c>
      <c r="R272" s="286">
        <v>12</v>
      </c>
      <c r="S272" s="286">
        <v>2</v>
      </c>
      <c r="T272" s="286">
        <v>3</v>
      </c>
      <c r="U272" s="286">
        <v>1</v>
      </c>
      <c r="V272" s="286">
        <v>0</v>
      </c>
      <c r="W272" s="286">
        <v>0</v>
      </c>
      <c r="X272" s="276" t="s">
        <v>95</v>
      </c>
    </row>
    <row r="273" spans="1:24" s="260" customFormat="1" ht="13.5" customHeight="1">
      <c r="A273" s="277" t="s">
        <v>94</v>
      </c>
      <c r="B273" s="272">
        <f t="shared" si="14"/>
        <v>1014</v>
      </c>
      <c r="C273" s="286">
        <v>374</v>
      </c>
      <c r="D273" s="286">
        <v>215</v>
      </c>
      <c r="E273" s="286">
        <v>78</v>
      </c>
      <c r="F273" s="286">
        <v>31</v>
      </c>
      <c r="G273" s="286">
        <v>31</v>
      </c>
      <c r="H273" s="286">
        <v>35</v>
      </c>
      <c r="I273" s="286">
        <v>43</v>
      </c>
      <c r="J273" s="286">
        <v>43</v>
      </c>
      <c r="K273" s="286">
        <v>46</v>
      </c>
      <c r="L273" s="286">
        <v>37</v>
      </c>
      <c r="M273" s="326">
        <v>31</v>
      </c>
      <c r="N273" s="286">
        <v>14</v>
      </c>
      <c r="O273" s="286">
        <v>10</v>
      </c>
      <c r="P273" s="286">
        <v>8</v>
      </c>
      <c r="Q273" s="286">
        <v>4</v>
      </c>
      <c r="R273" s="286">
        <v>6</v>
      </c>
      <c r="S273" s="286">
        <v>4</v>
      </c>
      <c r="T273" s="286">
        <v>3</v>
      </c>
      <c r="U273" s="286">
        <v>1</v>
      </c>
      <c r="V273" s="286">
        <v>0</v>
      </c>
      <c r="W273" s="286">
        <v>0</v>
      </c>
      <c r="X273" s="276" t="s">
        <v>94</v>
      </c>
    </row>
    <row r="274" spans="1:24" s="260" customFormat="1" ht="13.5" customHeight="1">
      <c r="A274" s="280" t="s">
        <v>93</v>
      </c>
      <c r="B274" s="328">
        <f t="shared" si="14"/>
        <v>0</v>
      </c>
      <c r="C274" s="328">
        <f aca="true" t="shared" si="15" ref="C274:Q274">SUM(D274:X274)</f>
        <v>0</v>
      </c>
      <c r="D274" s="328">
        <f t="shared" si="15"/>
        <v>0</v>
      </c>
      <c r="E274" s="328">
        <f t="shared" si="15"/>
        <v>0</v>
      </c>
      <c r="F274" s="328">
        <f t="shared" si="15"/>
        <v>0</v>
      </c>
      <c r="G274" s="328">
        <f t="shared" si="15"/>
        <v>0</v>
      </c>
      <c r="H274" s="328">
        <f t="shared" si="15"/>
        <v>0</v>
      </c>
      <c r="I274" s="328">
        <f t="shared" si="15"/>
        <v>0</v>
      </c>
      <c r="J274" s="328">
        <f t="shared" si="15"/>
        <v>0</v>
      </c>
      <c r="K274" s="328">
        <f t="shared" si="15"/>
        <v>0</v>
      </c>
      <c r="L274" s="328">
        <f t="shared" si="15"/>
        <v>0</v>
      </c>
      <c r="M274" s="328">
        <f t="shared" si="15"/>
        <v>0</v>
      </c>
      <c r="N274" s="328">
        <f t="shared" si="15"/>
        <v>0</v>
      </c>
      <c r="O274" s="328">
        <f t="shared" si="15"/>
        <v>0</v>
      </c>
      <c r="P274" s="328">
        <f t="shared" si="15"/>
        <v>0</v>
      </c>
      <c r="Q274" s="328">
        <f t="shared" si="15"/>
        <v>0</v>
      </c>
      <c r="R274" s="328">
        <f aca="true" t="shared" si="16" ref="R274:W274">SUM(S274:AM274)</f>
        <v>0</v>
      </c>
      <c r="S274" s="328">
        <f t="shared" si="16"/>
        <v>0</v>
      </c>
      <c r="T274" s="328">
        <f t="shared" si="16"/>
        <v>0</v>
      </c>
      <c r="U274" s="328">
        <f t="shared" si="16"/>
        <v>0</v>
      </c>
      <c r="V274" s="328">
        <f t="shared" si="16"/>
        <v>0</v>
      </c>
      <c r="W274" s="328">
        <f t="shared" si="16"/>
        <v>0</v>
      </c>
      <c r="X274" s="285" t="s">
        <v>543</v>
      </c>
    </row>
    <row r="275" spans="1:24" s="259" customFormat="1" ht="13.5" customHeight="1">
      <c r="A275" s="222" t="s">
        <v>456</v>
      </c>
      <c r="B275" s="222"/>
      <c r="C275" s="222"/>
      <c r="D275" s="222"/>
      <c r="E275" s="222"/>
      <c r="F275" s="222"/>
      <c r="G275" s="223"/>
      <c r="L275" s="260"/>
      <c r="X275" s="288" t="s">
        <v>457</v>
      </c>
    </row>
    <row r="276" spans="1:24" s="259" customFormat="1" ht="13.5" customHeight="1">
      <c r="A276" s="289"/>
      <c r="B276" s="289"/>
      <c r="C276" s="289"/>
      <c r="D276" s="289"/>
      <c r="E276" s="289"/>
      <c r="F276" s="289"/>
      <c r="G276" s="288"/>
      <c r="L276" s="260"/>
      <c r="X276" s="288" t="s">
        <v>458</v>
      </c>
    </row>
    <row r="277" spans="1:24" s="259" customFormat="1" ht="13.5" customHeight="1">
      <c r="A277" s="290"/>
      <c r="B277" s="290"/>
      <c r="C277" s="290"/>
      <c r="D277" s="290"/>
      <c r="E277" s="290"/>
      <c r="F277" s="290"/>
      <c r="G277" s="288"/>
      <c r="X277" s="288" t="s">
        <v>544</v>
      </c>
    </row>
    <row r="278" ht="13.5" customHeight="1">
      <c r="X278" s="287"/>
    </row>
  </sheetData>
  <sheetProtection/>
  <mergeCells count="22"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290" customWidth="1"/>
    <col min="2" max="4" width="10.8984375" style="290" customWidth="1"/>
    <col min="5" max="5" width="12" style="290" customWidth="1"/>
    <col min="6" max="8" width="10.8984375" style="290" customWidth="1"/>
    <col min="9" max="16384" width="10.59765625" style="290" customWidth="1"/>
  </cols>
  <sheetData>
    <row r="1" spans="1:3" ht="15" customHeight="1">
      <c r="A1" s="190" t="s">
        <v>460</v>
      </c>
      <c r="B1" s="192"/>
      <c r="C1" s="192"/>
    </row>
    <row r="2" s="192" customFormat="1" ht="12.75" customHeight="1" thickBot="1">
      <c r="H2" s="193" t="s">
        <v>494</v>
      </c>
    </row>
    <row r="3" spans="1:8" s="200" customFormat="1" ht="13.5" customHeight="1" thickTop="1">
      <c r="A3" s="195" t="s">
        <v>461</v>
      </c>
      <c r="B3" s="443" t="s">
        <v>462</v>
      </c>
      <c r="C3" s="199" t="s">
        <v>463</v>
      </c>
      <c r="D3" s="196" t="s">
        <v>464</v>
      </c>
      <c r="E3" s="197"/>
      <c r="F3" s="197"/>
      <c r="G3" s="197"/>
      <c r="H3" s="197"/>
    </row>
    <row r="4" spans="1:10" s="200" customFormat="1" ht="13.5" customHeight="1">
      <c r="A4" s="201" t="s">
        <v>545</v>
      </c>
      <c r="B4" s="444"/>
      <c r="C4" s="204" t="s">
        <v>546</v>
      </c>
      <c r="D4" s="202" t="s">
        <v>63</v>
      </c>
      <c r="E4" s="202" t="s">
        <v>466</v>
      </c>
      <c r="F4" s="202" t="s">
        <v>467</v>
      </c>
      <c r="G4" s="202" t="s">
        <v>468</v>
      </c>
      <c r="H4" s="292" t="s">
        <v>469</v>
      </c>
      <c r="J4" s="293"/>
    </row>
    <row r="5" spans="1:9" s="248" customFormat="1" ht="13.5" customHeight="1">
      <c r="A5" s="294" t="s">
        <v>63</v>
      </c>
      <c r="B5" s="295">
        <f>SUM(B7:B21)</f>
        <v>685447</v>
      </c>
      <c r="C5" s="296">
        <f>B5/D5</f>
        <v>2.0110639071934466</v>
      </c>
      <c r="D5" s="295">
        <f>SUM(D7:D21)</f>
        <v>340838</v>
      </c>
      <c r="E5" s="297">
        <f>SUM(E7:E21)</f>
        <v>157966</v>
      </c>
      <c r="F5" s="297">
        <f>SUM(F7:F21)</f>
        <v>84689</v>
      </c>
      <c r="G5" s="297">
        <f>SUM(G7:G21)</f>
        <v>50172</v>
      </c>
      <c r="H5" s="298">
        <f>SUM(H7:H21)</f>
        <v>35621</v>
      </c>
      <c r="I5" s="299"/>
    </row>
    <row r="6" spans="1:8" s="247" customFormat="1" ht="13.5" customHeight="1">
      <c r="A6" s="210"/>
      <c r="B6" s="300"/>
      <c r="C6" s="301"/>
      <c r="D6" s="300"/>
      <c r="E6" s="300"/>
      <c r="F6" s="300"/>
      <c r="G6" s="300"/>
      <c r="H6" s="302"/>
    </row>
    <row r="7" spans="1:8" s="247" customFormat="1" ht="13.5" customHeight="1">
      <c r="A7" s="303" t="s">
        <v>470</v>
      </c>
      <c r="B7" s="304">
        <v>13</v>
      </c>
      <c r="C7" s="211">
        <f aca="true" t="shared" si="0" ref="C7:C21">B7/D7</f>
        <v>1.0833333333333333</v>
      </c>
      <c r="D7" s="305">
        <f>SUM(E7:H7)</f>
        <v>12</v>
      </c>
      <c r="E7" s="304">
        <v>11</v>
      </c>
      <c r="F7" s="306">
        <v>1</v>
      </c>
      <c r="G7" s="306">
        <v>0</v>
      </c>
      <c r="H7" s="307">
        <v>0</v>
      </c>
    </row>
    <row r="8" spans="1:8" s="247" customFormat="1" ht="13.5" customHeight="1">
      <c r="A8" s="210" t="s">
        <v>394</v>
      </c>
      <c r="B8" s="304">
        <v>970</v>
      </c>
      <c r="C8" s="211">
        <f t="shared" si="0"/>
        <v>1.0407725321888412</v>
      </c>
      <c r="D8" s="305">
        <f aca="true" t="shared" si="1" ref="D8:D21">SUM(E8:H8,B28:G28)</f>
        <v>932</v>
      </c>
      <c r="E8" s="304">
        <v>904</v>
      </c>
      <c r="F8" s="304">
        <v>18</v>
      </c>
      <c r="G8" s="304">
        <v>10</v>
      </c>
      <c r="H8" s="307">
        <v>0</v>
      </c>
    </row>
    <row r="9" spans="1:8" s="247" customFormat="1" ht="13.5" customHeight="1">
      <c r="A9" s="210" t="s">
        <v>397</v>
      </c>
      <c r="B9" s="304">
        <v>13364</v>
      </c>
      <c r="C9" s="211">
        <f t="shared" si="0"/>
        <v>1.1424175072661993</v>
      </c>
      <c r="D9" s="305">
        <f t="shared" si="1"/>
        <v>11698</v>
      </c>
      <c r="E9" s="304">
        <v>10625</v>
      </c>
      <c r="F9" s="304">
        <v>622</v>
      </c>
      <c r="G9" s="304">
        <v>338</v>
      </c>
      <c r="H9" s="308">
        <v>93</v>
      </c>
    </row>
    <row r="10" spans="1:8" s="247" customFormat="1" ht="13.5" customHeight="1">
      <c r="A10" s="210" t="s">
        <v>400</v>
      </c>
      <c r="B10" s="304">
        <v>29583</v>
      </c>
      <c r="C10" s="211">
        <f t="shared" si="0"/>
        <v>1.4174213022854678</v>
      </c>
      <c r="D10" s="305">
        <f t="shared" si="1"/>
        <v>20871</v>
      </c>
      <c r="E10" s="304">
        <v>15766</v>
      </c>
      <c r="F10" s="304">
        <v>2626</v>
      </c>
      <c r="G10" s="304">
        <v>1547</v>
      </c>
      <c r="H10" s="308">
        <v>754</v>
      </c>
    </row>
    <row r="11" spans="1:8" s="247" customFormat="1" ht="13.5" customHeight="1">
      <c r="A11" s="210" t="s">
        <v>403</v>
      </c>
      <c r="B11" s="304">
        <v>43723</v>
      </c>
      <c r="C11" s="211">
        <f t="shared" si="0"/>
        <v>1.950265399884027</v>
      </c>
      <c r="D11" s="305">
        <f t="shared" si="1"/>
        <v>22419</v>
      </c>
      <c r="E11" s="304">
        <v>11948</v>
      </c>
      <c r="F11" s="304">
        <v>3891</v>
      </c>
      <c r="G11" s="304">
        <v>3399</v>
      </c>
      <c r="H11" s="309">
        <v>2327</v>
      </c>
    </row>
    <row r="12" spans="1:8" s="247" customFormat="1" ht="13.5" customHeight="1">
      <c r="A12" s="210" t="s">
        <v>471</v>
      </c>
      <c r="B12" s="304">
        <v>58894</v>
      </c>
      <c r="C12" s="211">
        <f t="shared" si="0"/>
        <v>2.3631329748816308</v>
      </c>
      <c r="D12" s="305">
        <f t="shared" si="1"/>
        <v>24922</v>
      </c>
      <c r="E12" s="304">
        <v>10124</v>
      </c>
      <c r="F12" s="304">
        <v>3990</v>
      </c>
      <c r="G12" s="304">
        <v>4535</v>
      </c>
      <c r="H12" s="309">
        <v>4561</v>
      </c>
    </row>
    <row r="13" spans="1:8" s="247" customFormat="1" ht="13.5" customHeight="1">
      <c r="A13" s="210" t="s">
        <v>472</v>
      </c>
      <c r="B13" s="304">
        <v>75653</v>
      </c>
      <c r="C13" s="211">
        <f t="shared" si="0"/>
        <v>2.490469763307766</v>
      </c>
      <c r="D13" s="305">
        <f t="shared" si="1"/>
        <v>30377</v>
      </c>
      <c r="E13" s="304">
        <v>11180</v>
      </c>
      <c r="F13" s="304">
        <v>5075</v>
      </c>
      <c r="G13" s="304">
        <v>5237</v>
      </c>
      <c r="H13" s="309">
        <v>6385</v>
      </c>
    </row>
    <row r="14" spans="1:8" s="247" customFormat="1" ht="13.5" customHeight="1">
      <c r="A14" s="210" t="s">
        <v>473</v>
      </c>
      <c r="B14" s="304">
        <v>83354</v>
      </c>
      <c r="C14" s="211">
        <f t="shared" si="0"/>
        <v>2.4398196932443508</v>
      </c>
      <c r="D14" s="305">
        <f t="shared" si="1"/>
        <v>34164</v>
      </c>
      <c r="E14" s="304">
        <v>12579</v>
      </c>
      <c r="F14" s="304">
        <v>6346</v>
      </c>
      <c r="G14" s="304">
        <v>5976</v>
      </c>
      <c r="H14" s="309">
        <v>6732</v>
      </c>
    </row>
    <row r="15" spans="1:8" s="247" customFormat="1" ht="13.5" customHeight="1">
      <c r="A15" s="210" t="s">
        <v>474</v>
      </c>
      <c r="B15" s="304">
        <v>70713</v>
      </c>
      <c r="C15" s="211">
        <f t="shared" si="0"/>
        <v>2.363639402346492</v>
      </c>
      <c r="D15" s="305">
        <f t="shared" si="1"/>
        <v>29917</v>
      </c>
      <c r="E15" s="304">
        <v>11039</v>
      </c>
      <c r="F15" s="304">
        <v>6392</v>
      </c>
      <c r="G15" s="304">
        <v>5290</v>
      </c>
      <c r="H15" s="309">
        <v>5358</v>
      </c>
    </row>
    <row r="16" spans="1:8" s="247" customFormat="1" ht="13.5" customHeight="1">
      <c r="A16" s="210" t="s">
        <v>475</v>
      </c>
      <c r="B16" s="304">
        <v>54665</v>
      </c>
      <c r="C16" s="211">
        <f t="shared" si="0"/>
        <v>2.2178270042194095</v>
      </c>
      <c r="D16" s="305">
        <f t="shared" si="1"/>
        <v>24648</v>
      </c>
      <c r="E16" s="304">
        <v>9445</v>
      </c>
      <c r="F16" s="304">
        <v>5972</v>
      </c>
      <c r="G16" s="304">
        <v>4800</v>
      </c>
      <c r="H16" s="309">
        <v>3469</v>
      </c>
    </row>
    <row r="17" spans="1:8" s="247" customFormat="1" ht="13.5" customHeight="1">
      <c r="A17" s="210" t="s">
        <v>476</v>
      </c>
      <c r="B17" s="304">
        <v>45290</v>
      </c>
      <c r="C17" s="211">
        <f t="shared" si="0"/>
        <v>2.0414694613477575</v>
      </c>
      <c r="D17" s="305">
        <f t="shared" si="1"/>
        <v>22185</v>
      </c>
      <c r="E17" s="304">
        <v>9012</v>
      </c>
      <c r="F17" s="304">
        <v>6482</v>
      </c>
      <c r="G17" s="304">
        <v>4106</v>
      </c>
      <c r="H17" s="309">
        <v>2049</v>
      </c>
    </row>
    <row r="18" spans="1:8" s="247" customFormat="1" ht="13.5" customHeight="1">
      <c r="A18" s="210" t="s">
        <v>477</v>
      </c>
      <c r="B18" s="304">
        <v>54725</v>
      </c>
      <c r="C18" s="211">
        <f t="shared" si="0"/>
        <v>1.8836913121299739</v>
      </c>
      <c r="D18" s="305">
        <f t="shared" si="1"/>
        <v>29052</v>
      </c>
      <c r="E18" s="304">
        <v>12458</v>
      </c>
      <c r="F18" s="304">
        <v>9993</v>
      </c>
      <c r="G18" s="304">
        <v>4686</v>
      </c>
      <c r="H18" s="308">
        <v>1518</v>
      </c>
    </row>
    <row r="19" spans="1:8" s="247" customFormat="1" ht="13.5" customHeight="1">
      <c r="A19" s="210" t="s">
        <v>478</v>
      </c>
      <c r="B19" s="304">
        <v>48080</v>
      </c>
      <c r="C19" s="211">
        <f t="shared" si="0"/>
        <v>1.8249449631822667</v>
      </c>
      <c r="D19" s="305">
        <f t="shared" si="1"/>
        <v>26346</v>
      </c>
      <c r="E19" s="304">
        <v>11145</v>
      </c>
      <c r="F19" s="304">
        <v>10225</v>
      </c>
      <c r="G19" s="304">
        <v>3800</v>
      </c>
      <c r="H19" s="308">
        <v>937</v>
      </c>
    </row>
    <row r="20" spans="1:8" s="247" customFormat="1" ht="13.5" customHeight="1">
      <c r="A20" s="210" t="s">
        <v>479</v>
      </c>
      <c r="B20" s="304">
        <v>106355</v>
      </c>
      <c r="C20" s="211">
        <f t="shared" si="0"/>
        <v>1.6820338446939744</v>
      </c>
      <c r="D20" s="305">
        <f t="shared" si="1"/>
        <v>63230</v>
      </c>
      <c r="E20" s="304">
        <v>31665</v>
      </c>
      <c r="F20" s="304">
        <v>23056</v>
      </c>
      <c r="G20" s="304">
        <v>6448</v>
      </c>
      <c r="H20" s="308">
        <v>1438</v>
      </c>
    </row>
    <row r="21" spans="1:8" s="247" customFormat="1" ht="13.5" customHeight="1">
      <c r="A21" s="236" t="s">
        <v>480</v>
      </c>
      <c r="B21" s="310">
        <v>65</v>
      </c>
      <c r="C21" s="311">
        <f t="shared" si="0"/>
        <v>1</v>
      </c>
      <c r="D21" s="312">
        <f t="shared" si="1"/>
        <v>65</v>
      </c>
      <c r="E21" s="310">
        <v>65</v>
      </c>
      <c r="F21" s="313">
        <v>0</v>
      </c>
      <c r="G21" s="313">
        <v>0</v>
      </c>
      <c r="H21" s="314">
        <v>0</v>
      </c>
    </row>
    <row r="22" s="247" customFormat="1" ht="13.5" customHeight="1" thickBot="1"/>
    <row r="23" spans="1:7" s="200" customFormat="1" ht="13.5" customHeight="1" thickTop="1">
      <c r="A23" s="195" t="s">
        <v>461</v>
      </c>
      <c r="B23" s="196" t="s">
        <v>481</v>
      </c>
      <c r="C23" s="197"/>
      <c r="D23" s="197"/>
      <c r="E23" s="197"/>
      <c r="F23" s="197"/>
      <c r="G23" s="197"/>
    </row>
    <row r="24" spans="1:7" s="200" customFormat="1" ht="13.5" customHeight="1">
      <c r="A24" s="201" t="s">
        <v>465</v>
      </c>
      <c r="B24" s="202" t="s">
        <v>482</v>
      </c>
      <c r="C24" s="202" t="s">
        <v>483</v>
      </c>
      <c r="D24" s="315" t="s">
        <v>484</v>
      </c>
      <c r="E24" s="202" t="s">
        <v>485</v>
      </c>
      <c r="F24" s="202" t="s">
        <v>486</v>
      </c>
      <c r="G24" s="292" t="s">
        <v>487</v>
      </c>
    </row>
    <row r="25" spans="1:8" s="248" customFormat="1" ht="13.5" customHeight="1">
      <c r="A25" s="294" t="s">
        <v>63</v>
      </c>
      <c r="B25" s="316">
        <f aca="true" t="shared" si="2" ref="B25:G25">SUM(B27:B41)</f>
        <v>9980</v>
      </c>
      <c r="C25" s="316">
        <f t="shared" si="2"/>
        <v>1864</v>
      </c>
      <c r="D25" s="316">
        <f t="shared" si="2"/>
        <v>402</v>
      </c>
      <c r="E25" s="316">
        <f t="shared" si="2"/>
        <v>107</v>
      </c>
      <c r="F25" s="316">
        <f t="shared" si="2"/>
        <v>26</v>
      </c>
      <c r="G25" s="317">
        <f t="shared" si="2"/>
        <v>11</v>
      </c>
      <c r="H25" s="299"/>
    </row>
    <row r="26" spans="1:7" s="247" customFormat="1" ht="13.5" customHeight="1">
      <c r="A26" s="210"/>
      <c r="B26" s="300"/>
      <c r="C26" s="300"/>
      <c r="D26" s="300"/>
      <c r="E26" s="300"/>
      <c r="F26" s="300"/>
      <c r="G26" s="318"/>
    </row>
    <row r="27" spans="1:7" s="247" customFormat="1" ht="13.5" customHeight="1">
      <c r="A27" s="303" t="s">
        <v>470</v>
      </c>
      <c r="B27" s="306">
        <v>0</v>
      </c>
      <c r="C27" s="306">
        <v>0</v>
      </c>
      <c r="D27" s="306">
        <v>0</v>
      </c>
      <c r="E27" s="306">
        <v>0</v>
      </c>
      <c r="F27" s="306">
        <v>0</v>
      </c>
      <c r="G27" s="307">
        <v>0</v>
      </c>
    </row>
    <row r="28" spans="1:7" s="247" customFormat="1" ht="13.5" customHeight="1">
      <c r="A28" s="210" t="s">
        <v>394</v>
      </c>
      <c r="B28" s="306">
        <v>0</v>
      </c>
      <c r="C28" s="306">
        <v>0</v>
      </c>
      <c r="D28" s="306">
        <v>0</v>
      </c>
      <c r="E28" s="306">
        <v>0</v>
      </c>
      <c r="F28" s="306">
        <v>0</v>
      </c>
      <c r="G28" s="307">
        <v>0</v>
      </c>
    </row>
    <row r="29" spans="1:7" s="247" customFormat="1" ht="13.5" customHeight="1">
      <c r="A29" s="210" t="s">
        <v>397</v>
      </c>
      <c r="B29" s="304">
        <v>15</v>
      </c>
      <c r="C29" s="304">
        <v>3</v>
      </c>
      <c r="D29" s="304">
        <v>1</v>
      </c>
      <c r="E29" s="304">
        <v>0</v>
      </c>
      <c r="F29" s="306">
        <v>1</v>
      </c>
      <c r="G29" s="307">
        <v>0</v>
      </c>
    </row>
    <row r="30" spans="1:7" s="247" customFormat="1" ht="13.5" customHeight="1">
      <c r="A30" s="210" t="s">
        <v>400</v>
      </c>
      <c r="B30" s="304">
        <v>162</v>
      </c>
      <c r="C30" s="304">
        <v>14</v>
      </c>
      <c r="D30" s="304">
        <v>2</v>
      </c>
      <c r="E30" s="304">
        <v>0</v>
      </c>
      <c r="F30" s="306">
        <v>0</v>
      </c>
      <c r="G30" s="307">
        <v>0</v>
      </c>
    </row>
    <row r="31" spans="1:7" s="247" customFormat="1" ht="13.5" customHeight="1">
      <c r="A31" s="210" t="s">
        <v>403</v>
      </c>
      <c r="B31" s="304">
        <v>685</v>
      </c>
      <c r="C31" s="304">
        <v>135</v>
      </c>
      <c r="D31" s="304">
        <v>24</v>
      </c>
      <c r="E31" s="304">
        <v>7</v>
      </c>
      <c r="F31" s="304">
        <v>1</v>
      </c>
      <c r="G31" s="307">
        <v>2</v>
      </c>
    </row>
    <row r="32" spans="1:7" s="247" customFormat="1" ht="13.5" customHeight="1">
      <c r="A32" s="210" t="s">
        <v>471</v>
      </c>
      <c r="B32" s="304">
        <v>1406</v>
      </c>
      <c r="C32" s="304">
        <v>251</v>
      </c>
      <c r="D32" s="304">
        <v>41</v>
      </c>
      <c r="E32" s="304">
        <v>9</v>
      </c>
      <c r="F32" s="304">
        <v>4</v>
      </c>
      <c r="G32" s="308">
        <v>1</v>
      </c>
    </row>
    <row r="33" spans="1:7" s="247" customFormat="1" ht="13.5" customHeight="1">
      <c r="A33" s="210" t="s">
        <v>472</v>
      </c>
      <c r="B33" s="304">
        <v>2045</v>
      </c>
      <c r="C33" s="304">
        <v>369</v>
      </c>
      <c r="D33" s="304">
        <v>67</v>
      </c>
      <c r="E33" s="304">
        <v>13</v>
      </c>
      <c r="F33" s="304">
        <v>3</v>
      </c>
      <c r="G33" s="308">
        <v>3</v>
      </c>
    </row>
    <row r="34" spans="1:7" s="247" customFormat="1" ht="13.5" customHeight="1">
      <c r="A34" s="210" t="s">
        <v>473</v>
      </c>
      <c r="B34" s="304">
        <v>2090</v>
      </c>
      <c r="C34" s="304">
        <v>343</v>
      </c>
      <c r="D34" s="304">
        <v>69</v>
      </c>
      <c r="E34" s="304">
        <v>26</v>
      </c>
      <c r="F34" s="304">
        <v>2</v>
      </c>
      <c r="G34" s="307">
        <v>1</v>
      </c>
    </row>
    <row r="35" spans="1:7" s="247" customFormat="1" ht="13.5" customHeight="1">
      <c r="A35" s="210" t="s">
        <v>474</v>
      </c>
      <c r="B35" s="304">
        <v>1525</v>
      </c>
      <c r="C35" s="304">
        <v>248</v>
      </c>
      <c r="D35" s="304">
        <v>48</v>
      </c>
      <c r="E35" s="304">
        <v>14</v>
      </c>
      <c r="F35" s="304">
        <v>3</v>
      </c>
      <c r="G35" s="307">
        <v>0</v>
      </c>
    </row>
    <row r="36" spans="1:7" s="247" customFormat="1" ht="13.5" customHeight="1">
      <c r="A36" s="210" t="s">
        <v>475</v>
      </c>
      <c r="B36" s="304">
        <v>807</v>
      </c>
      <c r="C36" s="304">
        <v>127</v>
      </c>
      <c r="D36" s="304">
        <v>23</v>
      </c>
      <c r="E36" s="304">
        <v>3</v>
      </c>
      <c r="F36" s="304">
        <v>2</v>
      </c>
      <c r="G36" s="308">
        <v>0</v>
      </c>
    </row>
    <row r="37" spans="1:7" s="247" customFormat="1" ht="13.5" customHeight="1">
      <c r="A37" s="210" t="s">
        <v>476</v>
      </c>
      <c r="B37" s="304">
        <v>439</v>
      </c>
      <c r="C37" s="304">
        <v>79</v>
      </c>
      <c r="D37" s="304">
        <v>13</v>
      </c>
      <c r="E37" s="304">
        <v>5</v>
      </c>
      <c r="F37" s="304">
        <v>0</v>
      </c>
      <c r="G37" s="308">
        <v>0</v>
      </c>
    </row>
    <row r="38" spans="1:7" s="247" customFormat="1" ht="13.5" customHeight="1">
      <c r="A38" s="210" t="s">
        <v>477</v>
      </c>
      <c r="B38" s="304">
        <v>287</v>
      </c>
      <c r="C38" s="304">
        <v>73</v>
      </c>
      <c r="D38" s="304">
        <v>23</v>
      </c>
      <c r="E38" s="304">
        <v>9</v>
      </c>
      <c r="F38" s="304">
        <v>5</v>
      </c>
      <c r="G38" s="308">
        <v>0</v>
      </c>
    </row>
    <row r="39" spans="1:7" s="247" customFormat="1" ht="13.5" customHeight="1">
      <c r="A39" s="210" t="s">
        <v>478</v>
      </c>
      <c r="B39" s="304">
        <v>144</v>
      </c>
      <c r="C39" s="304">
        <v>62</v>
      </c>
      <c r="D39" s="304">
        <v>24</v>
      </c>
      <c r="E39" s="304">
        <v>6</v>
      </c>
      <c r="F39" s="304">
        <v>2</v>
      </c>
      <c r="G39" s="308">
        <v>1</v>
      </c>
    </row>
    <row r="40" spans="1:7" s="247" customFormat="1" ht="13.5" customHeight="1">
      <c r="A40" s="210" t="s">
        <v>479</v>
      </c>
      <c r="B40" s="304">
        <v>375</v>
      </c>
      <c r="C40" s="304">
        <v>160</v>
      </c>
      <c r="D40" s="304">
        <v>67</v>
      </c>
      <c r="E40" s="304">
        <v>15</v>
      </c>
      <c r="F40" s="304">
        <v>3</v>
      </c>
      <c r="G40" s="307">
        <v>3</v>
      </c>
    </row>
    <row r="41" spans="1:7" s="247" customFormat="1" ht="13.5" customHeight="1">
      <c r="A41" s="236" t="s">
        <v>480</v>
      </c>
      <c r="B41" s="313">
        <v>0</v>
      </c>
      <c r="C41" s="313">
        <v>0</v>
      </c>
      <c r="D41" s="313">
        <v>0</v>
      </c>
      <c r="E41" s="313">
        <v>0</v>
      </c>
      <c r="F41" s="313">
        <v>0</v>
      </c>
      <c r="G41" s="314">
        <v>0</v>
      </c>
    </row>
    <row r="42" spans="1:7" s="289" customFormat="1" ht="12" customHeight="1">
      <c r="A42" s="222" t="s">
        <v>488</v>
      </c>
      <c r="B42" s="229"/>
      <c r="C42" s="229"/>
      <c r="D42" s="229"/>
      <c r="E42" s="229"/>
      <c r="F42" s="229"/>
      <c r="G42" s="223"/>
    </row>
    <row r="43" s="289" customFormat="1" ht="12" customHeight="1">
      <c r="H43" s="288" t="s">
        <v>489</v>
      </c>
    </row>
    <row r="44" s="289" customFormat="1" ht="12" customHeight="1">
      <c r="H44" s="288" t="s">
        <v>459</v>
      </c>
    </row>
    <row r="45" s="289" customFormat="1" ht="13.5" customHeight="1"/>
    <row r="46" s="289" customFormat="1" ht="13.5" customHeight="1"/>
    <row r="47" s="289" customFormat="1" ht="13.5" customHeight="1"/>
    <row r="48" s="289" customFormat="1" ht="13.5" customHeight="1"/>
    <row r="49" s="289" customFormat="1" ht="13.5" customHeight="1"/>
    <row r="50" s="289" customFormat="1" ht="13.5" customHeight="1"/>
    <row r="51" s="289" customFormat="1" ht="13.5" customHeight="1"/>
    <row r="52" s="289" customFormat="1" ht="13.5" customHeight="1"/>
    <row r="53" s="289" customFormat="1" ht="13.5" customHeight="1"/>
    <row r="54" s="289" customFormat="1" ht="13.5" customHeight="1"/>
    <row r="55" s="289" customFormat="1" ht="13.5" customHeight="1"/>
    <row r="56" s="289" customFormat="1" ht="13.5" customHeight="1"/>
    <row r="57" s="289" customFormat="1" ht="13.5" customHeight="1"/>
    <row r="58" s="289" customFormat="1" ht="13.5" customHeight="1"/>
    <row r="59" s="289" customFormat="1" ht="13.5" customHeight="1"/>
    <row r="60" s="289" customFormat="1" ht="13.5" customHeight="1"/>
    <row r="61" s="289" customFormat="1" ht="13.5" customHeight="1"/>
    <row r="62" s="289" customFormat="1" ht="13.5" customHeight="1"/>
    <row r="63" s="289" customFormat="1" ht="13.5" customHeight="1"/>
    <row r="64" s="289" customFormat="1" ht="13.5" customHeight="1"/>
    <row r="65" s="289" customFormat="1" ht="13.5" customHeight="1"/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45" zoomScalePageLayoutView="0" workbookViewId="0" topLeftCell="A1">
      <selection activeCell="A1" sqref="A1"/>
    </sheetView>
  </sheetViews>
  <sheetFormatPr defaultColWidth="8.796875" defaultRowHeight="14.25"/>
  <cols>
    <col min="1" max="1" width="7.09765625" style="19" customWidth="1"/>
    <col min="2" max="2" width="9.09765625" style="19" customWidth="1"/>
    <col min="3" max="5" width="9.59765625" style="19" customWidth="1"/>
    <col min="6" max="6" width="7.09765625" style="19" customWidth="1"/>
    <col min="7" max="7" width="8.19921875" style="19" customWidth="1"/>
    <col min="8" max="8" width="9" style="19" customWidth="1"/>
    <col min="9" max="9" width="8.09765625" style="19" customWidth="1"/>
    <col min="10" max="10" width="9.5" style="19" customWidth="1"/>
    <col min="11" max="12" width="9" style="19" customWidth="1"/>
    <col min="13" max="13" width="20.69921875" style="19" customWidth="1"/>
    <col min="14" max="16384" width="9" style="19" customWidth="1"/>
  </cols>
  <sheetData>
    <row r="1" spans="1:8" s="52" customFormat="1" ht="15" customHeight="1">
      <c r="A1" s="51" t="s">
        <v>56</v>
      </c>
      <c r="B1" s="55"/>
      <c r="C1" s="54"/>
      <c r="D1" s="54"/>
      <c r="E1" s="54"/>
      <c r="F1" s="54"/>
      <c r="G1" s="54"/>
      <c r="H1" s="53"/>
    </row>
    <row r="2" spans="1:10" ht="12.75" customHeight="1" thickBot="1">
      <c r="A2" s="51"/>
      <c r="B2" s="51"/>
      <c r="C2" s="50"/>
      <c r="D2" s="50"/>
      <c r="E2" s="50"/>
      <c r="F2" s="50"/>
      <c r="G2" s="50"/>
      <c r="H2" s="49"/>
      <c r="J2" s="49" t="s">
        <v>55</v>
      </c>
    </row>
    <row r="3" spans="1:11" s="23" customFormat="1" ht="16.5" customHeight="1" thickTop="1">
      <c r="A3" s="16" t="s">
        <v>41</v>
      </c>
      <c r="B3" s="425" t="s">
        <v>35</v>
      </c>
      <c r="C3" s="48" t="s">
        <v>54</v>
      </c>
      <c r="D3" s="48"/>
      <c r="E3" s="47"/>
      <c r="F3" s="15" t="s">
        <v>53</v>
      </c>
      <c r="G3" s="14"/>
      <c r="H3" s="14"/>
      <c r="I3" s="46"/>
      <c r="J3" s="430" t="s">
        <v>52</v>
      </c>
      <c r="K3" s="45"/>
    </row>
    <row r="4" spans="1:11" s="23" customFormat="1" ht="12">
      <c r="A4" s="44"/>
      <c r="B4" s="426"/>
      <c r="C4" s="433" t="s">
        <v>49</v>
      </c>
      <c r="D4" s="433" t="s">
        <v>33</v>
      </c>
      <c r="E4" s="433" t="s">
        <v>32</v>
      </c>
      <c r="F4" s="433" t="s">
        <v>51</v>
      </c>
      <c r="G4" s="43"/>
      <c r="H4" s="42" t="s">
        <v>37</v>
      </c>
      <c r="I4" s="41" t="s">
        <v>29</v>
      </c>
      <c r="J4" s="431"/>
      <c r="K4" s="40"/>
    </row>
    <row r="5" spans="1:11" s="23" customFormat="1" ht="12">
      <c r="A5" s="39" t="s">
        <v>50</v>
      </c>
      <c r="B5" s="429"/>
      <c r="C5" s="434"/>
      <c r="D5" s="434"/>
      <c r="E5" s="434"/>
      <c r="F5" s="434"/>
      <c r="G5" s="38" t="s">
        <v>49</v>
      </c>
      <c r="H5" s="10" t="s">
        <v>48</v>
      </c>
      <c r="I5" s="37" t="s">
        <v>47</v>
      </c>
      <c r="J5" s="432"/>
      <c r="K5" s="36"/>
    </row>
    <row r="6" spans="1:11" s="23" customFormat="1" ht="18" customHeight="1">
      <c r="A6" s="35">
        <v>28</v>
      </c>
      <c r="B6" s="34">
        <v>329506</v>
      </c>
      <c r="C6" s="34">
        <v>678623</v>
      </c>
      <c r="D6" s="34">
        <v>340322</v>
      </c>
      <c r="E6" s="34">
        <v>338301</v>
      </c>
      <c r="F6" s="34">
        <v>5386</v>
      </c>
      <c r="G6" s="34">
        <v>4512</v>
      </c>
      <c r="H6" s="33" t="s">
        <v>551</v>
      </c>
      <c r="I6" s="32">
        <v>5553</v>
      </c>
      <c r="J6" s="31">
        <v>12744</v>
      </c>
      <c r="K6" s="24"/>
    </row>
    <row r="7" spans="1:11" s="23" customFormat="1" ht="18" customHeight="1">
      <c r="A7" s="30">
        <v>29</v>
      </c>
      <c r="B7" s="29">
        <v>334551</v>
      </c>
      <c r="C7" s="29">
        <v>681281</v>
      </c>
      <c r="D7" s="29">
        <v>341793</v>
      </c>
      <c r="E7" s="29">
        <v>339488</v>
      </c>
      <c r="F7" s="29">
        <v>5045</v>
      </c>
      <c r="G7" s="29">
        <v>2658</v>
      </c>
      <c r="H7" s="28" t="s">
        <v>552</v>
      </c>
      <c r="I7" s="27">
        <v>4087</v>
      </c>
      <c r="J7" s="26">
        <v>12794</v>
      </c>
      <c r="K7" s="24"/>
    </row>
    <row r="8" spans="1:11" s="23" customFormat="1" ht="18" customHeight="1">
      <c r="A8" s="25">
        <v>30</v>
      </c>
      <c r="B8" s="357">
        <v>340838</v>
      </c>
      <c r="C8" s="357">
        <v>685447</v>
      </c>
      <c r="D8" s="357">
        <v>343808</v>
      </c>
      <c r="E8" s="357">
        <v>341639</v>
      </c>
      <c r="F8" s="357">
        <v>6287</v>
      </c>
      <c r="G8" s="357">
        <v>4166</v>
      </c>
      <c r="H8" s="358" t="s">
        <v>553</v>
      </c>
      <c r="I8" s="359">
        <v>5961</v>
      </c>
      <c r="J8" s="360">
        <v>12872.2441314554</v>
      </c>
      <c r="K8" s="24"/>
    </row>
    <row r="9" spans="1:11" ht="12" customHeight="1">
      <c r="A9" s="8" t="s">
        <v>46</v>
      </c>
      <c r="B9" s="22"/>
      <c r="C9" s="22"/>
      <c r="D9" s="22"/>
      <c r="E9" s="22"/>
      <c r="F9" s="22"/>
      <c r="G9" s="22"/>
      <c r="H9" s="22"/>
      <c r="K9" s="21"/>
    </row>
    <row r="10" spans="3:13" ht="12" customHeight="1">
      <c r="C10" s="7"/>
      <c r="D10" s="6"/>
      <c r="E10" s="6"/>
      <c r="F10" s="6"/>
      <c r="G10" s="6"/>
      <c r="H10" s="6"/>
      <c r="I10" s="6"/>
      <c r="J10" s="5" t="s">
        <v>45</v>
      </c>
      <c r="M10" s="20"/>
    </row>
    <row r="11" spans="3:10" ht="13.5">
      <c r="C11" s="3"/>
      <c r="D11" s="1"/>
      <c r="E11" s="1"/>
      <c r="F11" s="1"/>
      <c r="G11" s="1"/>
      <c r="H11" s="1"/>
      <c r="I11" s="1"/>
      <c r="J11" s="2" t="s">
        <v>44</v>
      </c>
    </row>
    <row r="12" ht="13.5">
      <c r="D12" s="20"/>
    </row>
    <row r="14" ht="13.5">
      <c r="G14" s="20"/>
    </row>
    <row r="16" ht="13.5">
      <c r="F16" s="20"/>
    </row>
  </sheetData>
  <sheetProtection/>
  <mergeCells count="6">
    <mergeCell ref="B3:B5"/>
    <mergeCell ref="J3:J5"/>
    <mergeCell ref="F4:F5"/>
    <mergeCell ref="E4:E5"/>
    <mergeCell ref="D4:D5"/>
    <mergeCell ref="C4:C5"/>
  </mergeCells>
  <printOptions horizontalCentered="1"/>
  <pageMargins left="0" right="0" top="0.3937007874015748" bottom="0.3937007874015748" header="0.5118110236220472" footer="0.5118110236220472"/>
  <pageSetup fitToHeight="0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"/>
    </sheetView>
  </sheetViews>
  <sheetFormatPr defaultColWidth="7.59765625" defaultRowHeight="14.25"/>
  <cols>
    <col min="1" max="1" width="6.59765625" style="18" customWidth="1"/>
    <col min="2" max="4" width="8.09765625" style="18" customWidth="1"/>
    <col min="5" max="5" width="6.59765625" style="18" customWidth="1"/>
    <col min="6" max="8" width="7.09765625" style="18" customWidth="1"/>
    <col min="9" max="9" width="6.59765625" style="18" customWidth="1"/>
    <col min="10" max="12" width="7.09765625" style="18" customWidth="1"/>
    <col min="13" max="16384" width="7.59765625" style="18" customWidth="1"/>
  </cols>
  <sheetData>
    <row r="1" spans="1:10" s="144" customFormat="1" ht="15" customHeight="1">
      <c r="A1" s="108" t="s">
        <v>491</v>
      </c>
      <c r="B1" s="143"/>
      <c r="G1" s="145"/>
      <c r="H1" s="145"/>
      <c r="I1" s="145"/>
      <c r="J1" s="145"/>
    </row>
    <row r="2" spans="3:12" s="104" customFormat="1" ht="12.75" customHeight="1" thickBot="1">
      <c r="C2" s="107"/>
      <c r="D2" s="107"/>
      <c r="E2" s="107"/>
      <c r="F2" s="107"/>
      <c r="G2" s="107"/>
      <c r="H2" s="107"/>
      <c r="I2" s="107"/>
      <c r="J2" s="107"/>
      <c r="K2" s="146"/>
      <c r="L2" s="105" t="s">
        <v>492</v>
      </c>
    </row>
    <row r="3" spans="1:12" s="153" customFormat="1" ht="12.75" customHeight="1" thickTop="1">
      <c r="A3" s="147" t="s">
        <v>383</v>
      </c>
      <c r="B3" s="148" t="s">
        <v>49</v>
      </c>
      <c r="C3" s="148" t="s">
        <v>33</v>
      </c>
      <c r="D3" s="149" t="s">
        <v>32</v>
      </c>
      <c r="E3" s="150" t="s">
        <v>383</v>
      </c>
      <c r="F3" s="148" t="s">
        <v>49</v>
      </c>
      <c r="G3" s="148" t="s">
        <v>33</v>
      </c>
      <c r="H3" s="151" t="s">
        <v>32</v>
      </c>
      <c r="I3" s="150" t="s">
        <v>383</v>
      </c>
      <c r="J3" s="148" t="s">
        <v>49</v>
      </c>
      <c r="K3" s="148" t="s">
        <v>33</v>
      </c>
      <c r="L3" s="152" t="s">
        <v>32</v>
      </c>
    </row>
    <row r="4" spans="1:12" s="163" customFormat="1" ht="12.75" customHeight="1">
      <c r="A4" s="154" t="s">
        <v>49</v>
      </c>
      <c r="B4" s="155">
        <f>SUM(B6+B14+B22+B30+B38+B46+B54+F6+F14+F22+F30+F38+F46+F54+J6+J14+J22+J30+J38+J46+J54)</f>
        <v>685447</v>
      </c>
      <c r="C4" s="155">
        <f>SUM(C6+C14+C22+C30+C38+C46+C54+G6+G14+G22+G30+G38+G46+G54+K6+K14+K22+K30+K38+K46+K54)</f>
        <v>343808</v>
      </c>
      <c r="D4" s="156">
        <f>SUM(D6+D14+D22+D30+D38+D46+D54+H6+H14+H22+H30+H38+H46+H54+L6+L14+L22+L30+L38+L46+L54)</f>
        <v>341639</v>
      </c>
      <c r="E4" s="157"/>
      <c r="F4" s="158"/>
      <c r="G4" s="159"/>
      <c r="H4" s="160"/>
      <c r="I4" s="161"/>
      <c r="J4" s="158"/>
      <c r="K4" s="159"/>
      <c r="L4" s="162"/>
    </row>
    <row r="5" spans="1:12" s="163" customFormat="1" ht="12.75" customHeight="1">
      <c r="A5" s="164" t="s">
        <v>384</v>
      </c>
      <c r="B5" s="158"/>
      <c r="C5" s="158"/>
      <c r="D5" s="165"/>
      <c r="E5" s="166"/>
      <c r="F5" s="158"/>
      <c r="G5" s="158"/>
      <c r="H5" s="165"/>
      <c r="I5" s="167"/>
      <c r="J5" s="158"/>
      <c r="K5" s="158"/>
      <c r="L5" s="168"/>
    </row>
    <row r="6" spans="1:12" s="163" customFormat="1" ht="12.75" customHeight="1">
      <c r="A6" s="169" t="s">
        <v>385</v>
      </c>
      <c r="B6" s="158">
        <f>SUM(B8:B12)</f>
        <v>26579</v>
      </c>
      <c r="C6" s="158">
        <f>SUM(C8:C12)</f>
        <v>13538</v>
      </c>
      <c r="D6" s="165">
        <f>SUM(D8:D12)</f>
        <v>13041</v>
      </c>
      <c r="E6" s="166" t="s">
        <v>386</v>
      </c>
      <c r="F6" s="158">
        <f>SUM(F8:F12)</f>
        <v>46405</v>
      </c>
      <c r="G6" s="158">
        <f>SUM(G8:G12)</f>
        <v>24203</v>
      </c>
      <c r="H6" s="165">
        <f>SUM(H8:H12)</f>
        <v>22202</v>
      </c>
      <c r="I6" s="167" t="s">
        <v>387</v>
      </c>
      <c r="J6" s="158">
        <f>SUM(J8:J12)</f>
        <v>39810</v>
      </c>
      <c r="K6" s="158">
        <f>SUM(K8:K12)</f>
        <v>18611</v>
      </c>
      <c r="L6" s="168">
        <f>SUM(L8:L12)</f>
        <v>21199</v>
      </c>
    </row>
    <row r="7" spans="1:12" s="163" customFormat="1" ht="7.5" customHeight="1">
      <c r="A7" s="169"/>
      <c r="B7" s="158"/>
      <c r="C7" s="158"/>
      <c r="D7" s="165"/>
      <c r="E7" s="166"/>
      <c r="F7" s="158"/>
      <c r="G7" s="158"/>
      <c r="H7" s="165"/>
      <c r="I7" s="167"/>
      <c r="J7" s="158"/>
      <c r="K7" s="158"/>
      <c r="L7" s="168"/>
    </row>
    <row r="8" spans="1:12" s="163" customFormat="1" ht="12.75" customHeight="1">
      <c r="A8" s="170">
        <v>0</v>
      </c>
      <c r="B8" s="158">
        <f>SUM(C8:D8)</f>
        <v>5069</v>
      </c>
      <c r="C8" s="171">
        <v>2508</v>
      </c>
      <c r="D8" s="172">
        <v>2561</v>
      </c>
      <c r="E8" s="166">
        <v>35</v>
      </c>
      <c r="F8" s="158">
        <f>SUM(G8:H8)</f>
        <v>8804</v>
      </c>
      <c r="G8" s="171">
        <v>4637</v>
      </c>
      <c r="H8" s="172">
        <v>4167</v>
      </c>
      <c r="I8" s="167">
        <v>70</v>
      </c>
      <c r="J8" s="158">
        <f>SUM(K8:L8)</f>
        <v>10184</v>
      </c>
      <c r="K8" s="171">
        <v>4967</v>
      </c>
      <c r="L8" s="173">
        <v>5217</v>
      </c>
    </row>
    <row r="9" spans="1:12" s="163" customFormat="1" ht="12.75" customHeight="1">
      <c r="A9" s="174">
        <v>1</v>
      </c>
      <c r="B9" s="158">
        <f>SUM(C9:D9)</f>
        <v>5297</v>
      </c>
      <c r="C9" s="171">
        <v>2746</v>
      </c>
      <c r="D9" s="172">
        <v>2551</v>
      </c>
      <c r="E9" s="166">
        <v>36</v>
      </c>
      <c r="F9" s="158">
        <f>SUM(G9:H9)</f>
        <v>9062</v>
      </c>
      <c r="G9" s="171">
        <v>4733</v>
      </c>
      <c r="H9" s="172">
        <v>4329</v>
      </c>
      <c r="I9" s="167">
        <v>71</v>
      </c>
      <c r="J9" s="158">
        <f>SUM(K9:L9)</f>
        <v>7017</v>
      </c>
      <c r="K9" s="171">
        <v>3336</v>
      </c>
      <c r="L9" s="173">
        <v>3681</v>
      </c>
    </row>
    <row r="10" spans="1:12" s="163" customFormat="1" ht="12.75" customHeight="1">
      <c r="A10" s="174">
        <v>2</v>
      </c>
      <c r="B10" s="158">
        <f>SUM(C10:D10)</f>
        <v>5471</v>
      </c>
      <c r="C10" s="171">
        <v>2797</v>
      </c>
      <c r="D10" s="172">
        <v>2674</v>
      </c>
      <c r="E10" s="166">
        <v>37</v>
      </c>
      <c r="F10" s="158">
        <f>SUM(G10:H10)</f>
        <v>9187</v>
      </c>
      <c r="G10" s="171">
        <v>4765</v>
      </c>
      <c r="H10" s="172">
        <v>4422</v>
      </c>
      <c r="I10" s="167">
        <v>72</v>
      </c>
      <c r="J10" s="158">
        <f>SUM(K10:L10)</f>
        <v>6157</v>
      </c>
      <c r="K10" s="171">
        <v>2839</v>
      </c>
      <c r="L10" s="173">
        <v>3318</v>
      </c>
    </row>
    <row r="11" spans="1:12" s="163" customFormat="1" ht="12.75" customHeight="1">
      <c r="A11" s="174">
        <v>3</v>
      </c>
      <c r="B11" s="158">
        <f>SUM(C11:D11)</f>
        <v>5366</v>
      </c>
      <c r="C11" s="171">
        <v>2721</v>
      </c>
      <c r="D11" s="172">
        <v>2645</v>
      </c>
      <c r="E11" s="166">
        <v>38</v>
      </c>
      <c r="F11" s="158">
        <f>SUM(G11:H11)</f>
        <v>9651</v>
      </c>
      <c r="G11" s="171">
        <v>5020</v>
      </c>
      <c r="H11" s="172">
        <v>4631</v>
      </c>
      <c r="I11" s="167">
        <v>73</v>
      </c>
      <c r="J11" s="158">
        <f>SUM(K11:L11)</f>
        <v>7866</v>
      </c>
      <c r="K11" s="171">
        <v>3596</v>
      </c>
      <c r="L11" s="173">
        <v>4270</v>
      </c>
    </row>
    <row r="12" spans="1:12" s="163" customFormat="1" ht="12.75" customHeight="1">
      <c r="A12" s="174">
        <v>4</v>
      </c>
      <c r="B12" s="158">
        <f>SUM(C12:D12)</f>
        <v>5376</v>
      </c>
      <c r="C12" s="171">
        <v>2766</v>
      </c>
      <c r="D12" s="172">
        <v>2610</v>
      </c>
      <c r="E12" s="166">
        <v>39</v>
      </c>
      <c r="F12" s="158">
        <f>SUM(G12:H12)</f>
        <v>9701</v>
      </c>
      <c r="G12" s="171">
        <v>5048</v>
      </c>
      <c r="H12" s="172">
        <v>4653</v>
      </c>
      <c r="I12" s="167">
        <v>74</v>
      </c>
      <c r="J12" s="158">
        <f>SUM(K12:L12)</f>
        <v>8586</v>
      </c>
      <c r="K12" s="171">
        <v>3873</v>
      </c>
      <c r="L12" s="173">
        <v>4713</v>
      </c>
    </row>
    <row r="13" spans="1:12" s="163" customFormat="1" ht="12.75" customHeight="1">
      <c r="A13" s="174"/>
      <c r="B13" s="158"/>
      <c r="C13" s="158"/>
      <c r="D13" s="165"/>
      <c r="E13" s="166"/>
      <c r="F13" s="158"/>
      <c r="G13" s="158"/>
      <c r="H13" s="165"/>
      <c r="I13" s="167"/>
      <c r="J13" s="158"/>
      <c r="K13" s="158"/>
      <c r="L13" s="168"/>
    </row>
    <row r="14" spans="1:12" s="163" customFormat="1" ht="12.75" customHeight="1">
      <c r="A14" s="169" t="s">
        <v>388</v>
      </c>
      <c r="B14" s="158">
        <f>SUM(B16:B20)</f>
        <v>27468</v>
      </c>
      <c r="C14" s="158">
        <f>SUM(C16:C20)</f>
        <v>14071</v>
      </c>
      <c r="D14" s="165">
        <f>SUM(D16:D20)</f>
        <v>13397</v>
      </c>
      <c r="E14" s="166" t="s">
        <v>389</v>
      </c>
      <c r="F14" s="158">
        <f>SUM(F16:F20)</f>
        <v>55084</v>
      </c>
      <c r="G14" s="158">
        <f>SUM(G16:G20)</f>
        <v>28967</v>
      </c>
      <c r="H14" s="165">
        <f>SUM(H16:H20)</f>
        <v>26117</v>
      </c>
      <c r="I14" s="167" t="s">
        <v>390</v>
      </c>
      <c r="J14" s="158">
        <f>SUM(J16:J20)</f>
        <v>36934</v>
      </c>
      <c r="K14" s="158">
        <f>SUM(K16:K20)</f>
        <v>16139</v>
      </c>
      <c r="L14" s="168">
        <f>SUM(L16:L20)</f>
        <v>20795</v>
      </c>
    </row>
    <row r="15" spans="1:12" s="163" customFormat="1" ht="7.5" customHeight="1">
      <c r="A15" s="169"/>
      <c r="B15" s="158"/>
      <c r="C15" s="158"/>
      <c r="D15" s="165"/>
      <c r="E15" s="166"/>
      <c r="F15" s="158"/>
      <c r="G15" s="158"/>
      <c r="H15" s="165"/>
      <c r="I15" s="167"/>
      <c r="J15" s="158"/>
      <c r="K15" s="158"/>
      <c r="L15" s="168"/>
    </row>
    <row r="16" spans="1:12" s="163" customFormat="1" ht="12.75" customHeight="1">
      <c r="A16" s="174">
        <v>5</v>
      </c>
      <c r="B16" s="158">
        <f>SUM(C16:D16)</f>
        <v>5491</v>
      </c>
      <c r="C16" s="171">
        <v>2753</v>
      </c>
      <c r="D16" s="172">
        <v>2738</v>
      </c>
      <c r="E16" s="166">
        <v>40</v>
      </c>
      <c r="F16" s="158">
        <f>SUM(G16:H16)</f>
        <v>10116</v>
      </c>
      <c r="G16" s="171">
        <v>5293</v>
      </c>
      <c r="H16" s="172">
        <v>4823</v>
      </c>
      <c r="I16" s="167">
        <v>75</v>
      </c>
      <c r="J16" s="158">
        <f>SUM(K16:L16)</f>
        <v>8327</v>
      </c>
      <c r="K16" s="171">
        <v>3745</v>
      </c>
      <c r="L16" s="173">
        <v>4582</v>
      </c>
    </row>
    <row r="17" spans="1:12" s="163" customFormat="1" ht="12.75" customHeight="1">
      <c r="A17" s="174">
        <v>6</v>
      </c>
      <c r="B17" s="158">
        <f>SUM(C17:D17)</f>
        <v>5445</v>
      </c>
      <c r="C17" s="171">
        <v>2793</v>
      </c>
      <c r="D17" s="172">
        <v>2652</v>
      </c>
      <c r="E17" s="166">
        <v>41</v>
      </c>
      <c r="F17" s="158">
        <f>SUM(G17:H17)</f>
        <v>10376</v>
      </c>
      <c r="G17" s="171">
        <v>5400</v>
      </c>
      <c r="H17" s="172">
        <v>4976</v>
      </c>
      <c r="I17" s="167">
        <v>76</v>
      </c>
      <c r="J17" s="158">
        <f>SUM(K17:L17)</f>
        <v>8349</v>
      </c>
      <c r="K17" s="171">
        <v>3752</v>
      </c>
      <c r="L17" s="173">
        <v>4597</v>
      </c>
    </row>
    <row r="18" spans="1:12" s="163" customFormat="1" ht="12.75" customHeight="1">
      <c r="A18" s="174">
        <v>7</v>
      </c>
      <c r="B18" s="158">
        <f>SUM(C18:D18)</f>
        <v>5438</v>
      </c>
      <c r="C18" s="171">
        <v>2747</v>
      </c>
      <c r="D18" s="172">
        <v>2691</v>
      </c>
      <c r="E18" s="166">
        <v>42</v>
      </c>
      <c r="F18" s="158">
        <f>SUM(G18:H18)</f>
        <v>10725</v>
      </c>
      <c r="G18" s="171">
        <v>5636</v>
      </c>
      <c r="H18" s="172">
        <v>5089</v>
      </c>
      <c r="I18" s="167">
        <v>77</v>
      </c>
      <c r="J18" s="158">
        <f>SUM(K18:L18)</f>
        <v>7689</v>
      </c>
      <c r="K18" s="171">
        <v>3266</v>
      </c>
      <c r="L18" s="173">
        <v>4423</v>
      </c>
    </row>
    <row r="19" spans="1:12" s="163" customFormat="1" ht="12.75" customHeight="1">
      <c r="A19" s="174">
        <v>8</v>
      </c>
      <c r="B19" s="158">
        <f>SUM(C19:D19)</f>
        <v>5501</v>
      </c>
      <c r="C19" s="171">
        <v>2844</v>
      </c>
      <c r="D19" s="172">
        <v>2657</v>
      </c>
      <c r="E19" s="166">
        <v>43</v>
      </c>
      <c r="F19" s="158">
        <f>SUM(G19:H19)</f>
        <v>11578</v>
      </c>
      <c r="G19" s="171">
        <v>6113</v>
      </c>
      <c r="H19" s="172">
        <v>5465</v>
      </c>
      <c r="I19" s="167">
        <v>78</v>
      </c>
      <c r="J19" s="158">
        <f>SUM(K19:L19)</f>
        <v>6437</v>
      </c>
      <c r="K19" s="171">
        <v>2750</v>
      </c>
      <c r="L19" s="173">
        <v>3687</v>
      </c>
    </row>
    <row r="20" spans="1:12" s="163" customFormat="1" ht="12.75" customHeight="1">
      <c r="A20" s="174">
        <v>9</v>
      </c>
      <c r="B20" s="158">
        <f>SUM(C20:D20)</f>
        <v>5593</v>
      </c>
      <c r="C20" s="171">
        <v>2934</v>
      </c>
      <c r="D20" s="172">
        <v>2659</v>
      </c>
      <c r="E20" s="166">
        <v>44</v>
      </c>
      <c r="F20" s="158">
        <f>SUM(G20:H20)</f>
        <v>12289</v>
      </c>
      <c r="G20" s="171">
        <v>6525</v>
      </c>
      <c r="H20" s="172">
        <v>5764</v>
      </c>
      <c r="I20" s="167">
        <v>79</v>
      </c>
      <c r="J20" s="158">
        <f>SUM(K20:L20)</f>
        <v>6132</v>
      </c>
      <c r="K20" s="171">
        <v>2626</v>
      </c>
      <c r="L20" s="173">
        <v>3506</v>
      </c>
    </row>
    <row r="21" spans="1:12" s="163" customFormat="1" ht="12.75" customHeight="1">
      <c r="A21" s="174"/>
      <c r="B21" s="158"/>
      <c r="C21" s="158"/>
      <c r="D21" s="165"/>
      <c r="E21" s="166"/>
      <c r="F21" s="158"/>
      <c r="G21" s="158"/>
      <c r="H21" s="165"/>
      <c r="I21" s="167"/>
      <c r="J21" s="158"/>
      <c r="K21" s="158"/>
      <c r="L21" s="168"/>
    </row>
    <row r="22" spans="1:12" s="163" customFormat="1" ht="12.75" customHeight="1">
      <c r="A22" s="169" t="s">
        <v>391</v>
      </c>
      <c r="B22" s="158">
        <f>SUM(B24:B28)</f>
        <v>27034</v>
      </c>
      <c r="C22" s="158">
        <f>SUM(C24:C28)</f>
        <v>13753</v>
      </c>
      <c r="D22" s="165">
        <f>SUM(D24:D28)</f>
        <v>13281</v>
      </c>
      <c r="E22" s="166" t="s">
        <v>392</v>
      </c>
      <c r="F22" s="158">
        <f>SUM(F24:F28)</f>
        <v>59170</v>
      </c>
      <c r="G22" s="158">
        <f>SUM(G24:G28)</f>
        <v>31202</v>
      </c>
      <c r="H22" s="165">
        <f>SUM(H24:H28)</f>
        <v>27968</v>
      </c>
      <c r="I22" s="167" t="s">
        <v>393</v>
      </c>
      <c r="J22" s="158">
        <f>SUM(J24:J28)</f>
        <v>27967</v>
      </c>
      <c r="K22" s="158">
        <f>SUM(K24:K28)</f>
        <v>11526</v>
      </c>
      <c r="L22" s="168">
        <f>SUM(L24:L28)</f>
        <v>16441</v>
      </c>
    </row>
    <row r="23" spans="1:12" s="163" customFormat="1" ht="7.5" customHeight="1">
      <c r="A23" s="169"/>
      <c r="B23" s="158"/>
      <c r="C23" s="158"/>
      <c r="D23" s="165"/>
      <c r="E23" s="166"/>
      <c r="F23" s="158"/>
      <c r="G23" s="158"/>
      <c r="H23" s="165"/>
      <c r="I23" s="167"/>
      <c r="J23" s="158"/>
      <c r="K23" s="158"/>
      <c r="L23" s="168"/>
    </row>
    <row r="24" spans="1:12" s="163" customFormat="1" ht="12.75" customHeight="1">
      <c r="A24" s="174">
        <v>10</v>
      </c>
      <c r="B24" s="158">
        <f>SUM(C24:D24)</f>
        <v>5482</v>
      </c>
      <c r="C24" s="171">
        <v>2853</v>
      </c>
      <c r="D24" s="172">
        <v>2629</v>
      </c>
      <c r="E24" s="166">
        <v>45</v>
      </c>
      <c r="F24" s="158">
        <f>SUM(G24:H24)</f>
        <v>12252</v>
      </c>
      <c r="G24" s="171">
        <v>6454</v>
      </c>
      <c r="H24" s="172">
        <v>5798</v>
      </c>
      <c r="I24" s="167">
        <v>80</v>
      </c>
      <c r="J24" s="158">
        <f>SUM(K24:L24)</f>
        <v>6610</v>
      </c>
      <c r="K24" s="171">
        <v>2795</v>
      </c>
      <c r="L24" s="173">
        <v>3815</v>
      </c>
    </row>
    <row r="25" spans="1:12" s="163" customFormat="1" ht="12.75" customHeight="1">
      <c r="A25" s="174">
        <v>11</v>
      </c>
      <c r="B25" s="158">
        <f>SUM(C25:D25)</f>
        <v>5456</v>
      </c>
      <c r="C25" s="171">
        <v>2804</v>
      </c>
      <c r="D25" s="172">
        <v>2652</v>
      </c>
      <c r="E25" s="166">
        <v>46</v>
      </c>
      <c r="F25" s="158">
        <f>SUM(G25:H25)</f>
        <v>12026</v>
      </c>
      <c r="G25" s="171">
        <v>6322</v>
      </c>
      <c r="H25" s="172">
        <v>5704</v>
      </c>
      <c r="I25" s="167">
        <v>81</v>
      </c>
      <c r="J25" s="158">
        <f>SUM(K25:L25)</f>
        <v>5991</v>
      </c>
      <c r="K25" s="171">
        <v>2503</v>
      </c>
      <c r="L25" s="173">
        <v>3488</v>
      </c>
    </row>
    <row r="26" spans="1:12" s="163" customFormat="1" ht="12.75" customHeight="1">
      <c r="A26" s="174">
        <v>12</v>
      </c>
      <c r="B26" s="158">
        <f>SUM(C26:D26)</f>
        <v>5144</v>
      </c>
      <c r="C26" s="171">
        <v>2596</v>
      </c>
      <c r="D26" s="172">
        <v>2548</v>
      </c>
      <c r="E26" s="166">
        <v>47</v>
      </c>
      <c r="F26" s="158">
        <f>SUM(G26:H26)</f>
        <v>11816</v>
      </c>
      <c r="G26" s="171">
        <v>6162</v>
      </c>
      <c r="H26" s="172">
        <v>5654</v>
      </c>
      <c r="I26" s="167">
        <v>82</v>
      </c>
      <c r="J26" s="158">
        <f>SUM(K26:L26)</f>
        <v>6073</v>
      </c>
      <c r="K26" s="171">
        <v>2506</v>
      </c>
      <c r="L26" s="173">
        <v>3567</v>
      </c>
    </row>
    <row r="27" spans="1:12" s="163" customFormat="1" ht="12.75" customHeight="1">
      <c r="A27" s="174">
        <v>13</v>
      </c>
      <c r="B27" s="158">
        <f>SUM(C27:D27)</f>
        <v>5414</v>
      </c>
      <c r="C27" s="171">
        <v>2704</v>
      </c>
      <c r="D27" s="172">
        <v>2710</v>
      </c>
      <c r="E27" s="166">
        <v>48</v>
      </c>
      <c r="F27" s="158">
        <f>SUM(G27:H27)</f>
        <v>11698</v>
      </c>
      <c r="G27" s="171">
        <v>6180</v>
      </c>
      <c r="H27" s="172">
        <v>5518</v>
      </c>
      <c r="I27" s="167">
        <v>83</v>
      </c>
      <c r="J27" s="158">
        <f>SUM(K27:L27)</f>
        <v>4818</v>
      </c>
      <c r="K27" s="171">
        <v>1944</v>
      </c>
      <c r="L27" s="173">
        <v>2874</v>
      </c>
    </row>
    <row r="28" spans="1:12" s="163" customFormat="1" ht="12.75" customHeight="1">
      <c r="A28" s="174">
        <v>14</v>
      </c>
      <c r="B28" s="158">
        <f>SUM(C28:D28)</f>
        <v>5538</v>
      </c>
      <c r="C28" s="171">
        <v>2796</v>
      </c>
      <c r="D28" s="172">
        <v>2742</v>
      </c>
      <c r="E28" s="166">
        <v>49</v>
      </c>
      <c r="F28" s="158">
        <f>SUM(G28:H28)</f>
        <v>11378</v>
      </c>
      <c r="G28" s="171">
        <v>6084</v>
      </c>
      <c r="H28" s="172">
        <v>5294</v>
      </c>
      <c r="I28" s="167">
        <v>84</v>
      </c>
      <c r="J28" s="158">
        <f>SUM(K28:L28)</f>
        <v>4475</v>
      </c>
      <c r="K28" s="171">
        <v>1778</v>
      </c>
      <c r="L28" s="173">
        <v>2697</v>
      </c>
    </row>
    <row r="29" spans="1:12" s="163" customFormat="1" ht="12.75" customHeight="1">
      <c r="A29" s="174"/>
      <c r="B29" s="158"/>
      <c r="C29" s="158"/>
      <c r="D29" s="165"/>
      <c r="E29" s="166"/>
      <c r="F29" s="158"/>
      <c r="G29" s="158"/>
      <c r="H29" s="165"/>
      <c r="I29" s="167"/>
      <c r="J29" s="158"/>
      <c r="K29" s="158"/>
      <c r="L29" s="168"/>
    </row>
    <row r="30" spans="1:12" s="163" customFormat="1" ht="12.75" customHeight="1">
      <c r="A30" s="169" t="s">
        <v>394</v>
      </c>
      <c r="B30" s="158">
        <f>SUM(B32:B36)</f>
        <v>29491</v>
      </c>
      <c r="C30" s="158">
        <f>SUM(C32:C36)</f>
        <v>15170</v>
      </c>
      <c r="D30" s="165">
        <f>SUM(D32:D36)</f>
        <v>14321</v>
      </c>
      <c r="E30" s="166" t="s">
        <v>395</v>
      </c>
      <c r="F30" s="158">
        <f>SUM(F32:F36)</f>
        <v>49262</v>
      </c>
      <c r="G30" s="158">
        <f>SUM(G32:G36)</f>
        <v>25974</v>
      </c>
      <c r="H30" s="165">
        <f>SUM(H32:H36)</f>
        <v>23288</v>
      </c>
      <c r="I30" s="167" t="s">
        <v>396</v>
      </c>
      <c r="J30" s="158">
        <f>SUM(J32:J36)</f>
        <v>14243</v>
      </c>
      <c r="K30" s="158">
        <f>SUM(K32:K36)</f>
        <v>5034</v>
      </c>
      <c r="L30" s="168">
        <f>SUM(L32:L36)</f>
        <v>9209</v>
      </c>
    </row>
    <row r="31" spans="1:12" s="163" customFormat="1" ht="7.5" customHeight="1">
      <c r="A31" s="169"/>
      <c r="B31" s="158"/>
      <c r="C31" s="158"/>
      <c r="D31" s="165"/>
      <c r="E31" s="166"/>
      <c r="F31" s="158"/>
      <c r="G31" s="158"/>
      <c r="H31" s="165"/>
      <c r="I31" s="167"/>
      <c r="J31" s="158"/>
      <c r="K31" s="158"/>
      <c r="L31" s="168"/>
    </row>
    <row r="32" spans="1:12" s="163" customFormat="1" ht="12.75" customHeight="1">
      <c r="A32" s="174">
        <v>15</v>
      </c>
      <c r="B32" s="158">
        <f>SUM(C32:D32)</f>
        <v>5644</v>
      </c>
      <c r="C32" s="171">
        <v>2890</v>
      </c>
      <c r="D32" s="172">
        <v>2754</v>
      </c>
      <c r="E32" s="166">
        <v>50</v>
      </c>
      <c r="F32" s="158">
        <f>SUM(G32:H32)</f>
        <v>11481</v>
      </c>
      <c r="G32" s="171">
        <v>6032</v>
      </c>
      <c r="H32" s="172">
        <v>5449</v>
      </c>
      <c r="I32" s="167">
        <v>85</v>
      </c>
      <c r="J32" s="158">
        <f>SUM(K32:L32)</f>
        <v>3930</v>
      </c>
      <c r="K32" s="171">
        <v>1541</v>
      </c>
      <c r="L32" s="173">
        <v>2389</v>
      </c>
    </row>
    <row r="33" spans="1:12" s="163" customFormat="1" ht="12.75" customHeight="1">
      <c r="A33" s="174">
        <v>16</v>
      </c>
      <c r="B33" s="158">
        <f>SUM(C33:D33)</f>
        <v>5842</v>
      </c>
      <c r="C33" s="171">
        <v>2966</v>
      </c>
      <c r="D33" s="172">
        <v>2876</v>
      </c>
      <c r="E33" s="166">
        <v>51</v>
      </c>
      <c r="F33" s="158">
        <f>SUM(G33:H33)</f>
        <v>8335</v>
      </c>
      <c r="G33" s="171">
        <v>4361</v>
      </c>
      <c r="H33" s="172">
        <v>3974</v>
      </c>
      <c r="I33" s="167">
        <v>86</v>
      </c>
      <c r="J33" s="158">
        <f>SUM(K33:L33)</f>
        <v>3326</v>
      </c>
      <c r="K33" s="171">
        <v>1177</v>
      </c>
      <c r="L33" s="173">
        <v>2149</v>
      </c>
    </row>
    <row r="34" spans="1:12" s="163" customFormat="1" ht="12.75" customHeight="1">
      <c r="A34" s="174">
        <v>17</v>
      </c>
      <c r="B34" s="158">
        <f>SUM(C34:D34)</f>
        <v>5866</v>
      </c>
      <c r="C34" s="171">
        <v>3040</v>
      </c>
      <c r="D34" s="172">
        <v>2826</v>
      </c>
      <c r="E34" s="166">
        <v>52</v>
      </c>
      <c r="F34" s="158">
        <f>SUM(G34:H34)</f>
        <v>10547</v>
      </c>
      <c r="G34" s="171">
        <v>5562</v>
      </c>
      <c r="H34" s="172">
        <v>4985</v>
      </c>
      <c r="I34" s="167">
        <v>87</v>
      </c>
      <c r="J34" s="158">
        <f>SUM(K34:L34)</f>
        <v>2758</v>
      </c>
      <c r="K34" s="171">
        <v>929</v>
      </c>
      <c r="L34" s="173">
        <v>1829</v>
      </c>
    </row>
    <row r="35" spans="1:12" s="163" customFormat="1" ht="12.75" customHeight="1">
      <c r="A35" s="174">
        <v>18</v>
      </c>
      <c r="B35" s="158">
        <f>SUM(C35:D35)</f>
        <v>5793</v>
      </c>
      <c r="C35" s="171">
        <v>2964</v>
      </c>
      <c r="D35" s="172">
        <v>2829</v>
      </c>
      <c r="E35" s="166">
        <v>53</v>
      </c>
      <c r="F35" s="158">
        <f>SUM(G35:H35)</f>
        <v>9875</v>
      </c>
      <c r="G35" s="171">
        <v>5211</v>
      </c>
      <c r="H35" s="172">
        <v>4664</v>
      </c>
      <c r="I35" s="167">
        <v>88</v>
      </c>
      <c r="J35" s="158">
        <f>SUM(K35:L35)</f>
        <v>2332</v>
      </c>
      <c r="K35" s="171">
        <v>771</v>
      </c>
      <c r="L35" s="173">
        <v>1561</v>
      </c>
    </row>
    <row r="36" spans="1:12" s="163" customFormat="1" ht="12.75" customHeight="1">
      <c r="A36" s="174">
        <v>19</v>
      </c>
      <c r="B36" s="158">
        <f>SUM(C36:D36)</f>
        <v>6346</v>
      </c>
      <c r="C36" s="171">
        <v>3310</v>
      </c>
      <c r="D36" s="172">
        <v>3036</v>
      </c>
      <c r="E36" s="166">
        <v>54</v>
      </c>
      <c r="F36" s="158">
        <f>SUM(G36:H36)</f>
        <v>9024</v>
      </c>
      <c r="G36" s="171">
        <v>4808</v>
      </c>
      <c r="H36" s="172">
        <v>4216</v>
      </c>
      <c r="I36" s="167">
        <v>89</v>
      </c>
      <c r="J36" s="158">
        <f>SUM(K36:L36)</f>
        <v>1897</v>
      </c>
      <c r="K36" s="171">
        <v>616</v>
      </c>
      <c r="L36" s="173">
        <v>1281</v>
      </c>
    </row>
    <row r="37" spans="1:12" s="163" customFormat="1" ht="12.75" customHeight="1">
      <c r="A37" s="174"/>
      <c r="B37" s="158"/>
      <c r="C37" s="158"/>
      <c r="D37" s="165"/>
      <c r="E37" s="166"/>
      <c r="F37" s="158"/>
      <c r="G37" s="158"/>
      <c r="H37" s="165"/>
      <c r="I37" s="167"/>
      <c r="J37" s="158"/>
      <c r="K37" s="158"/>
      <c r="L37" s="168"/>
    </row>
    <row r="38" spans="1:12" s="163" customFormat="1" ht="12.75" customHeight="1">
      <c r="A38" s="169" t="s">
        <v>397</v>
      </c>
      <c r="B38" s="158">
        <f>SUM(B40:B44)</f>
        <v>36863</v>
      </c>
      <c r="C38" s="158">
        <f>SUM(C40:C44)</f>
        <v>19017</v>
      </c>
      <c r="D38" s="165">
        <f>SUM(D40:D44)</f>
        <v>17846</v>
      </c>
      <c r="E38" s="166" t="s">
        <v>398</v>
      </c>
      <c r="F38" s="158">
        <f>SUM(F40:F44)</f>
        <v>39007</v>
      </c>
      <c r="G38" s="158">
        <f>SUM(G40:G44)</f>
        <v>20611</v>
      </c>
      <c r="H38" s="165">
        <f>SUM(H40:H44)</f>
        <v>18396</v>
      </c>
      <c r="I38" s="167" t="s">
        <v>399</v>
      </c>
      <c r="J38" s="158">
        <f>SUM(J40:J44)</f>
        <v>5267</v>
      </c>
      <c r="K38" s="158">
        <f>SUM(K40:K44)</f>
        <v>1435</v>
      </c>
      <c r="L38" s="168">
        <f>SUM(L40:L44)</f>
        <v>3832</v>
      </c>
    </row>
    <row r="39" spans="1:12" s="163" customFormat="1" ht="7.5" customHeight="1">
      <c r="A39" s="169"/>
      <c r="B39" s="158"/>
      <c r="C39" s="158"/>
      <c r="D39" s="165"/>
      <c r="E39" s="166"/>
      <c r="F39" s="158"/>
      <c r="G39" s="158"/>
      <c r="H39" s="165"/>
      <c r="I39" s="167"/>
      <c r="J39" s="158"/>
      <c r="K39" s="158"/>
      <c r="L39" s="168"/>
    </row>
    <row r="40" spans="1:12" s="163" customFormat="1" ht="12.75" customHeight="1">
      <c r="A40" s="174">
        <v>20</v>
      </c>
      <c r="B40" s="158">
        <f>SUM(C40:D40)</f>
        <v>6476</v>
      </c>
      <c r="C40" s="171">
        <v>3403</v>
      </c>
      <c r="D40" s="172">
        <v>3073</v>
      </c>
      <c r="E40" s="166">
        <v>55</v>
      </c>
      <c r="F40" s="158">
        <f>SUM(G40:H40)</f>
        <v>8395</v>
      </c>
      <c r="G40" s="171">
        <v>4388</v>
      </c>
      <c r="H40" s="172">
        <v>4007</v>
      </c>
      <c r="I40" s="167">
        <v>90</v>
      </c>
      <c r="J40" s="158">
        <f>SUM(K40:L40)</f>
        <v>1547</v>
      </c>
      <c r="K40" s="171">
        <v>484</v>
      </c>
      <c r="L40" s="173">
        <v>1063</v>
      </c>
    </row>
    <row r="41" spans="1:12" s="163" customFormat="1" ht="12.75" customHeight="1">
      <c r="A41" s="174">
        <v>21</v>
      </c>
      <c r="B41" s="158">
        <f>SUM(C41:D41)</f>
        <v>6980</v>
      </c>
      <c r="C41" s="171">
        <v>3553</v>
      </c>
      <c r="D41" s="172">
        <v>3427</v>
      </c>
      <c r="E41" s="166">
        <v>56</v>
      </c>
      <c r="F41" s="158">
        <f>SUM(G41:H41)</f>
        <v>7895</v>
      </c>
      <c r="G41" s="171">
        <v>4149</v>
      </c>
      <c r="H41" s="172">
        <v>3746</v>
      </c>
      <c r="I41" s="167">
        <v>91</v>
      </c>
      <c r="J41" s="158">
        <f>SUM(K41:L41)</f>
        <v>1269</v>
      </c>
      <c r="K41" s="171">
        <v>367</v>
      </c>
      <c r="L41" s="173">
        <v>902</v>
      </c>
    </row>
    <row r="42" spans="1:12" s="163" customFormat="1" ht="12.75" customHeight="1">
      <c r="A42" s="174">
        <v>22</v>
      </c>
      <c r="B42" s="158">
        <f>SUM(C42:D42)</f>
        <v>7039</v>
      </c>
      <c r="C42" s="171">
        <v>3563</v>
      </c>
      <c r="D42" s="172">
        <v>3476</v>
      </c>
      <c r="E42" s="166">
        <v>57</v>
      </c>
      <c r="F42" s="158">
        <f>SUM(G42:H42)</f>
        <v>7771</v>
      </c>
      <c r="G42" s="171">
        <v>4118</v>
      </c>
      <c r="H42" s="172">
        <v>3653</v>
      </c>
      <c r="I42" s="167">
        <v>92</v>
      </c>
      <c r="J42" s="158">
        <f>SUM(K42:L42)</f>
        <v>1084</v>
      </c>
      <c r="K42" s="171">
        <v>269</v>
      </c>
      <c r="L42" s="173">
        <v>815</v>
      </c>
    </row>
    <row r="43" spans="1:12" s="163" customFormat="1" ht="12.75" customHeight="1">
      <c r="A43" s="174">
        <v>23</v>
      </c>
      <c r="B43" s="158">
        <f>SUM(C43:D43)</f>
        <v>8246</v>
      </c>
      <c r="C43" s="171">
        <v>4225</v>
      </c>
      <c r="D43" s="172">
        <v>4021</v>
      </c>
      <c r="E43" s="166">
        <v>58</v>
      </c>
      <c r="F43" s="158">
        <f>SUM(G43:H43)</f>
        <v>7507</v>
      </c>
      <c r="G43" s="171">
        <v>4027</v>
      </c>
      <c r="H43" s="172">
        <v>3480</v>
      </c>
      <c r="I43" s="167">
        <v>93</v>
      </c>
      <c r="J43" s="158">
        <f>SUM(K43:L43)</f>
        <v>776</v>
      </c>
      <c r="K43" s="171">
        <v>191</v>
      </c>
      <c r="L43" s="173">
        <v>585</v>
      </c>
    </row>
    <row r="44" spans="1:12" s="163" customFormat="1" ht="12.75" customHeight="1">
      <c r="A44" s="174">
        <v>24</v>
      </c>
      <c r="B44" s="158">
        <f>SUM(C44:D44)</f>
        <v>8122</v>
      </c>
      <c r="C44" s="171">
        <v>4273</v>
      </c>
      <c r="D44" s="172">
        <v>3849</v>
      </c>
      <c r="E44" s="166">
        <v>59</v>
      </c>
      <c r="F44" s="158">
        <f>SUM(G44:H44)</f>
        <v>7439</v>
      </c>
      <c r="G44" s="171">
        <v>3929</v>
      </c>
      <c r="H44" s="172">
        <v>3510</v>
      </c>
      <c r="I44" s="167">
        <v>94</v>
      </c>
      <c r="J44" s="158">
        <f>SUM(K44:L44)</f>
        <v>591</v>
      </c>
      <c r="K44" s="171">
        <v>124</v>
      </c>
      <c r="L44" s="173">
        <v>467</v>
      </c>
    </row>
    <row r="45" spans="1:12" s="163" customFormat="1" ht="12.75" customHeight="1">
      <c r="A45" s="174"/>
      <c r="B45" s="158"/>
      <c r="C45" s="158"/>
      <c r="D45" s="165"/>
      <c r="E45" s="166"/>
      <c r="F45" s="158"/>
      <c r="G45" s="158"/>
      <c r="H45" s="165"/>
      <c r="I45" s="167"/>
      <c r="J45" s="158"/>
      <c r="K45" s="158"/>
      <c r="L45" s="168"/>
    </row>
    <row r="46" spans="1:12" s="163" customFormat="1" ht="12.75" customHeight="1">
      <c r="A46" s="169" t="s">
        <v>400</v>
      </c>
      <c r="B46" s="158">
        <f>SUM(B48:B52)</f>
        <v>41212</v>
      </c>
      <c r="C46" s="158">
        <f>SUM(C48:C52)</f>
        <v>21491</v>
      </c>
      <c r="D46" s="165">
        <f>SUM(D48:D52)</f>
        <v>19721</v>
      </c>
      <c r="E46" s="166" t="s">
        <v>401</v>
      </c>
      <c r="F46" s="158">
        <f>SUM(F48:F52)</f>
        <v>34631</v>
      </c>
      <c r="G46" s="158">
        <f>SUM(G48:G52)</f>
        <v>18091</v>
      </c>
      <c r="H46" s="165">
        <f>SUM(H48:H52)</f>
        <v>16540</v>
      </c>
      <c r="I46" s="167" t="s">
        <v>402</v>
      </c>
      <c r="J46" s="158">
        <f>SUM(J48:J52)</f>
        <v>1313</v>
      </c>
      <c r="K46" s="158">
        <f>SUM(K48:K52)</f>
        <v>224</v>
      </c>
      <c r="L46" s="168">
        <f>SUM(L48:L52)</f>
        <v>1089</v>
      </c>
    </row>
    <row r="47" spans="1:12" s="163" customFormat="1" ht="7.5" customHeight="1">
      <c r="A47" s="169"/>
      <c r="B47" s="158"/>
      <c r="C47" s="158"/>
      <c r="D47" s="165"/>
      <c r="E47" s="166"/>
      <c r="F47" s="158"/>
      <c r="G47" s="158"/>
      <c r="H47" s="165"/>
      <c r="I47" s="167"/>
      <c r="J47" s="158"/>
      <c r="K47" s="158"/>
      <c r="L47" s="168"/>
    </row>
    <row r="48" spans="1:12" s="163" customFormat="1" ht="12.75" customHeight="1">
      <c r="A48" s="174">
        <v>25</v>
      </c>
      <c r="B48" s="158">
        <f>SUM(C48:D48)</f>
        <v>8184</v>
      </c>
      <c r="C48" s="171">
        <v>4283</v>
      </c>
      <c r="D48" s="172">
        <v>3901</v>
      </c>
      <c r="E48" s="166">
        <v>60</v>
      </c>
      <c r="F48" s="158">
        <f>SUM(G48:H48)</f>
        <v>6647</v>
      </c>
      <c r="G48" s="171">
        <v>3523</v>
      </c>
      <c r="H48" s="172">
        <v>3124</v>
      </c>
      <c r="I48" s="167">
        <v>95</v>
      </c>
      <c r="J48" s="158">
        <f>SUM(K48:L48)</f>
        <v>438</v>
      </c>
      <c r="K48" s="171">
        <v>81</v>
      </c>
      <c r="L48" s="173">
        <v>357</v>
      </c>
    </row>
    <row r="49" spans="1:12" s="163" customFormat="1" ht="12.75" customHeight="1">
      <c r="A49" s="174">
        <v>26</v>
      </c>
      <c r="B49" s="158">
        <f>SUM(C49:D49)</f>
        <v>8234</v>
      </c>
      <c r="C49" s="171">
        <v>4334</v>
      </c>
      <c r="D49" s="172">
        <v>3900</v>
      </c>
      <c r="E49" s="166">
        <v>61</v>
      </c>
      <c r="F49" s="158">
        <f>SUM(G49:H49)</f>
        <v>6841</v>
      </c>
      <c r="G49" s="171">
        <v>3541</v>
      </c>
      <c r="H49" s="172">
        <v>3300</v>
      </c>
      <c r="I49" s="167">
        <v>96</v>
      </c>
      <c r="J49" s="158">
        <f>SUM(K49:L49)</f>
        <v>331</v>
      </c>
      <c r="K49" s="171">
        <v>61</v>
      </c>
      <c r="L49" s="173">
        <v>270</v>
      </c>
    </row>
    <row r="50" spans="1:12" s="163" customFormat="1" ht="12.75" customHeight="1">
      <c r="A50" s="174">
        <v>27</v>
      </c>
      <c r="B50" s="158">
        <f>SUM(C50:D50)</f>
        <v>8236</v>
      </c>
      <c r="C50" s="171">
        <v>4274</v>
      </c>
      <c r="D50" s="172">
        <v>3962</v>
      </c>
      <c r="E50" s="166">
        <v>62</v>
      </c>
      <c r="F50" s="158">
        <f>SUM(G50:H50)</f>
        <v>6986</v>
      </c>
      <c r="G50" s="171">
        <v>3628</v>
      </c>
      <c r="H50" s="172">
        <v>3358</v>
      </c>
      <c r="I50" s="167">
        <v>97</v>
      </c>
      <c r="J50" s="158">
        <f>SUM(K50:L50)</f>
        <v>269</v>
      </c>
      <c r="K50" s="171">
        <v>43</v>
      </c>
      <c r="L50" s="173">
        <v>226</v>
      </c>
    </row>
    <row r="51" spans="1:12" s="163" customFormat="1" ht="12.75" customHeight="1">
      <c r="A51" s="174">
        <v>28</v>
      </c>
      <c r="B51" s="158">
        <f>SUM(C51:D51)</f>
        <v>8108</v>
      </c>
      <c r="C51" s="171">
        <v>4195</v>
      </c>
      <c r="D51" s="172">
        <v>3913</v>
      </c>
      <c r="E51" s="166">
        <v>63</v>
      </c>
      <c r="F51" s="158">
        <f>SUM(G51:H51)</f>
        <v>6954</v>
      </c>
      <c r="G51" s="171">
        <v>3663</v>
      </c>
      <c r="H51" s="172">
        <v>3291</v>
      </c>
      <c r="I51" s="167">
        <v>98</v>
      </c>
      <c r="J51" s="158">
        <f>SUM(K51:L51)</f>
        <v>166</v>
      </c>
      <c r="K51" s="171">
        <v>25</v>
      </c>
      <c r="L51" s="173">
        <v>141</v>
      </c>
    </row>
    <row r="52" spans="1:12" s="163" customFormat="1" ht="12.75" customHeight="1">
      <c r="A52" s="174">
        <v>29</v>
      </c>
      <c r="B52" s="158">
        <f>SUM(C52:D52)</f>
        <v>8450</v>
      </c>
      <c r="C52" s="171">
        <v>4405</v>
      </c>
      <c r="D52" s="172">
        <v>4045</v>
      </c>
      <c r="E52" s="166">
        <v>64</v>
      </c>
      <c r="F52" s="158">
        <f>SUM(G52:H52)</f>
        <v>7203</v>
      </c>
      <c r="G52" s="171">
        <v>3736</v>
      </c>
      <c r="H52" s="172">
        <v>3467</v>
      </c>
      <c r="I52" s="167">
        <v>99</v>
      </c>
      <c r="J52" s="158">
        <f>SUM(K52:L52)</f>
        <v>109</v>
      </c>
      <c r="K52" s="171">
        <v>14</v>
      </c>
      <c r="L52" s="173">
        <v>95</v>
      </c>
    </row>
    <row r="53" spans="1:12" s="163" customFormat="1" ht="12.75" customHeight="1">
      <c r="A53" s="174"/>
      <c r="B53" s="158"/>
      <c r="C53" s="158"/>
      <c r="D53" s="165"/>
      <c r="E53" s="166"/>
      <c r="F53" s="158"/>
      <c r="G53" s="158"/>
      <c r="H53" s="165"/>
      <c r="I53" s="167"/>
      <c r="J53" s="158"/>
      <c r="K53" s="158"/>
      <c r="L53" s="168"/>
    </row>
    <row r="54" spans="1:12" s="163" customFormat="1" ht="12.75" customHeight="1">
      <c r="A54" s="169" t="s">
        <v>403</v>
      </c>
      <c r="B54" s="158">
        <f>SUM(B56:B60)</f>
        <v>43247</v>
      </c>
      <c r="C54" s="158">
        <f>SUM(C56:C60)</f>
        <v>22455</v>
      </c>
      <c r="D54" s="165">
        <f>SUM(D56:D60)</f>
        <v>20792</v>
      </c>
      <c r="E54" s="166" t="s">
        <v>404</v>
      </c>
      <c r="F54" s="158">
        <f>SUM(F56:F60)</f>
        <v>44241</v>
      </c>
      <c r="G54" s="158">
        <f>SUM(G56:G60)</f>
        <v>22274</v>
      </c>
      <c r="H54" s="165">
        <f>SUM(H56:H60)</f>
        <v>21967</v>
      </c>
      <c r="I54" s="167" t="s">
        <v>405</v>
      </c>
      <c r="J54" s="158">
        <f>SUM(J56:J60)</f>
        <v>219</v>
      </c>
      <c r="K54" s="158">
        <f>SUM(K56:K60)</f>
        <v>22</v>
      </c>
      <c r="L54" s="168">
        <f>SUM(L56:L60)</f>
        <v>197</v>
      </c>
    </row>
    <row r="55" spans="1:12" s="163" customFormat="1" ht="7.5" customHeight="1">
      <c r="A55" s="169"/>
      <c r="B55" s="158"/>
      <c r="C55" s="158"/>
      <c r="D55" s="165"/>
      <c r="E55" s="166"/>
      <c r="F55" s="158"/>
      <c r="G55" s="158"/>
      <c r="H55" s="165"/>
      <c r="I55" s="167"/>
      <c r="J55" s="158"/>
      <c r="K55" s="158"/>
      <c r="L55" s="168"/>
    </row>
    <row r="56" spans="1:12" s="163" customFormat="1" ht="12.75" customHeight="1">
      <c r="A56" s="174">
        <v>30</v>
      </c>
      <c r="B56" s="158">
        <f>SUM(C56:D56)</f>
        <v>8249</v>
      </c>
      <c r="C56" s="171">
        <v>4308</v>
      </c>
      <c r="D56" s="172">
        <v>3941</v>
      </c>
      <c r="E56" s="166">
        <v>65</v>
      </c>
      <c r="F56" s="158">
        <f>SUM(G56:H56)</f>
        <v>7801</v>
      </c>
      <c r="G56" s="171">
        <v>3989</v>
      </c>
      <c r="H56" s="172">
        <v>3812</v>
      </c>
      <c r="I56" s="167">
        <v>100</v>
      </c>
      <c r="J56" s="158">
        <f>SUM(K56:L56)</f>
        <v>85</v>
      </c>
      <c r="K56" s="171">
        <v>12</v>
      </c>
      <c r="L56" s="173">
        <v>73</v>
      </c>
    </row>
    <row r="57" spans="1:12" s="163" customFormat="1" ht="12.75" customHeight="1">
      <c r="A57" s="174">
        <v>31</v>
      </c>
      <c r="B57" s="158">
        <f>SUM(C57:D57)</f>
        <v>8462</v>
      </c>
      <c r="C57" s="171">
        <v>4395</v>
      </c>
      <c r="D57" s="172">
        <v>4067</v>
      </c>
      <c r="E57" s="166">
        <v>66</v>
      </c>
      <c r="F57" s="158">
        <f>SUM(G57:H57)</f>
        <v>8166</v>
      </c>
      <c r="G57" s="171">
        <v>4146</v>
      </c>
      <c r="H57" s="172">
        <v>4020</v>
      </c>
      <c r="I57" s="167">
        <v>101</v>
      </c>
      <c r="J57" s="158">
        <f>SUM(K57:L57)</f>
        <v>63</v>
      </c>
      <c r="K57" s="171">
        <v>5</v>
      </c>
      <c r="L57" s="173">
        <v>58</v>
      </c>
    </row>
    <row r="58" spans="1:12" s="163" customFormat="1" ht="12.75" customHeight="1">
      <c r="A58" s="174">
        <v>32</v>
      </c>
      <c r="B58" s="158">
        <f>SUM(C58:D58)</f>
        <v>8686</v>
      </c>
      <c r="C58" s="171">
        <v>4524</v>
      </c>
      <c r="D58" s="172">
        <v>4162</v>
      </c>
      <c r="E58" s="166">
        <v>67</v>
      </c>
      <c r="F58" s="158">
        <f>SUM(G58:H58)</f>
        <v>8540</v>
      </c>
      <c r="G58" s="171">
        <v>4311</v>
      </c>
      <c r="H58" s="172">
        <v>4229</v>
      </c>
      <c r="I58" s="167">
        <v>102</v>
      </c>
      <c r="J58" s="158">
        <f>SUM(K58:L58)</f>
        <v>35</v>
      </c>
      <c r="K58" s="171">
        <v>2</v>
      </c>
      <c r="L58" s="173">
        <v>33</v>
      </c>
    </row>
    <row r="59" spans="1:12" s="163" customFormat="1" ht="12.75" customHeight="1">
      <c r="A59" s="174">
        <v>33</v>
      </c>
      <c r="B59" s="158">
        <f>SUM(C59:D59)</f>
        <v>8905</v>
      </c>
      <c r="C59" s="171">
        <v>4668</v>
      </c>
      <c r="D59" s="172">
        <v>4237</v>
      </c>
      <c r="E59" s="166">
        <v>68</v>
      </c>
      <c r="F59" s="158">
        <f>SUM(G59:H59)</f>
        <v>10026</v>
      </c>
      <c r="G59" s="171">
        <v>4986</v>
      </c>
      <c r="H59" s="172">
        <v>5040</v>
      </c>
      <c r="I59" s="167">
        <v>103</v>
      </c>
      <c r="J59" s="158">
        <f>SUM(K59:L59)</f>
        <v>21</v>
      </c>
      <c r="K59" s="158">
        <v>3</v>
      </c>
      <c r="L59" s="173">
        <v>18</v>
      </c>
    </row>
    <row r="60" spans="1:12" s="163" customFormat="1" ht="12.75" customHeight="1">
      <c r="A60" s="175">
        <v>34</v>
      </c>
      <c r="B60" s="176">
        <f>SUM(C60:D60)</f>
        <v>8945</v>
      </c>
      <c r="C60" s="177">
        <v>4560</v>
      </c>
      <c r="D60" s="178">
        <v>4385</v>
      </c>
      <c r="E60" s="179">
        <v>69</v>
      </c>
      <c r="F60" s="158">
        <f>SUM(G60:H60)</f>
        <v>9708</v>
      </c>
      <c r="G60" s="177">
        <v>4842</v>
      </c>
      <c r="H60" s="178">
        <v>4866</v>
      </c>
      <c r="I60" s="180" t="s">
        <v>406</v>
      </c>
      <c r="J60" s="158">
        <f>SUM(K60:L60)</f>
        <v>15</v>
      </c>
      <c r="K60" s="177">
        <v>0</v>
      </c>
      <c r="L60" s="173">
        <v>15</v>
      </c>
    </row>
    <row r="61" spans="1:12" s="89" customFormat="1" ht="12" customHeight="1">
      <c r="A61" s="89" t="s">
        <v>407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2" t="s">
        <v>408</v>
      </c>
      <c r="L61" s="183">
        <v>340838</v>
      </c>
    </row>
    <row r="62" s="163" customFormat="1" ht="12" customHeight="1">
      <c r="L62" s="110" t="s">
        <v>409</v>
      </c>
    </row>
    <row r="63" s="163" customFormat="1" ht="12" customHeight="1">
      <c r="L63" s="184" t="s">
        <v>493</v>
      </c>
    </row>
    <row r="64" s="163" customFormat="1" ht="13.5" customHeight="1"/>
    <row r="65" s="163" customFormat="1" ht="13.5" customHeight="1"/>
    <row r="66" s="163" customFormat="1" ht="13.5" customHeight="1"/>
    <row r="67" s="163" customFormat="1" ht="13.5" customHeight="1"/>
    <row r="68" s="163" customFormat="1" ht="13.5" customHeight="1"/>
    <row r="69" s="163" customFormat="1" ht="13.5" customHeight="1"/>
    <row r="70" s="163" customFormat="1" ht="13.5" customHeight="1"/>
    <row r="71" s="163" customFormat="1" ht="13.5" customHeight="1"/>
    <row r="72" s="163" customFormat="1" ht="13.5" customHeight="1"/>
    <row r="73" s="163" customFormat="1" ht="13.5" customHeight="1"/>
    <row r="74" s="163" customFormat="1" ht="13.5" customHeight="1"/>
    <row r="75" s="163" customFormat="1" ht="13.5" customHeight="1"/>
    <row r="76" s="163" customFormat="1" ht="13.5" customHeight="1"/>
    <row r="77" s="163" customFormat="1" ht="13.5" customHeight="1"/>
    <row r="78" s="163" customFormat="1" ht="13.5" customHeight="1"/>
    <row r="79" s="163" customFormat="1" ht="13.5" customHeight="1"/>
    <row r="80" s="163" customFormat="1" ht="13.5" customHeight="1"/>
    <row r="81" s="163" customFormat="1" ht="13.5" customHeight="1"/>
    <row r="82" s="163" customFormat="1" ht="13.5" customHeight="1"/>
    <row r="83" s="163" customFormat="1" ht="13.5" customHeight="1"/>
    <row r="84" s="163" customFormat="1" ht="13.5" customHeight="1"/>
    <row r="85" s="163" customFormat="1" ht="13.5" customHeight="1"/>
    <row r="86" s="163" customFormat="1" ht="13.5" customHeight="1"/>
    <row r="87" s="163" customFormat="1" ht="13.5" customHeight="1"/>
    <row r="88" s="163" customFormat="1" ht="13.5" customHeight="1"/>
    <row r="89" s="163" customFormat="1" ht="13.5" customHeight="1"/>
    <row r="90" s="163" customFormat="1" ht="13.5" customHeight="1"/>
    <row r="91" s="163" customFormat="1" ht="13.5" customHeight="1"/>
    <row r="92" s="163" customFormat="1" ht="13.5" customHeight="1"/>
    <row r="93" s="163" customFormat="1" ht="13.5" customHeight="1"/>
    <row r="94" s="163" customFormat="1" ht="13.5" customHeight="1"/>
    <row r="95" s="163" customFormat="1" ht="13.5" customHeight="1"/>
    <row r="96" s="163" customFormat="1" ht="13.5" customHeight="1"/>
    <row r="97" s="163" customFormat="1" ht="13.5" customHeight="1"/>
    <row r="98" s="163" customFormat="1" ht="13.5" customHeight="1"/>
    <row r="99" s="163" customFormat="1" ht="13.5" customHeight="1"/>
    <row r="100" s="163" customFormat="1" ht="13.5" customHeight="1"/>
    <row r="101" s="163" customFormat="1" ht="13.5" customHeight="1"/>
    <row r="102" s="163" customFormat="1" ht="13.5" customHeight="1"/>
    <row r="103" s="163" customFormat="1" ht="13.5" customHeight="1"/>
    <row r="104" s="163" customFormat="1" ht="13.5" customHeight="1"/>
    <row r="105" s="163" customFormat="1" ht="13.5" customHeight="1"/>
    <row r="106" s="163" customFormat="1" ht="13.5" customHeight="1"/>
    <row r="107" s="163" customFormat="1" ht="13.5" customHeight="1"/>
    <row r="108" s="163" customFormat="1" ht="13.5" customHeight="1"/>
    <row r="109" s="163" customFormat="1" ht="13.5" customHeight="1"/>
    <row r="110" s="163" customFormat="1" ht="13.5" customHeight="1"/>
    <row r="111" s="163" customFormat="1" ht="13.5" customHeight="1"/>
    <row r="112" s="163" customFormat="1" ht="13.5" customHeight="1"/>
    <row r="113" s="163" customFormat="1" ht="13.5" customHeight="1"/>
    <row r="114" s="163" customFormat="1" ht="13.5" customHeight="1"/>
    <row r="115" s="163" customFormat="1" ht="13.5" customHeight="1"/>
    <row r="116" s="163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A1" sqref="A1"/>
    </sheetView>
  </sheetViews>
  <sheetFormatPr defaultColWidth="8.796875" defaultRowHeight="18" customHeight="1"/>
  <cols>
    <col min="1" max="1" width="15.59765625" style="1" customWidth="1"/>
    <col min="2" max="5" width="17.8984375" style="1" customWidth="1"/>
    <col min="6" max="6" width="10.5" style="1" bestFit="1" customWidth="1"/>
    <col min="7" max="7" width="8.59765625" style="1" customWidth="1"/>
    <col min="8" max="16384" width="9" style="1" customWidth="1"/>
  </cols>
  <sheetData>
    <row r="1" spans="1:6" ht="15" customHeight="1" thickBot="1">
      <c r="A1" s="75" t="s">
        <v>65</v>
      </c>
      <c r="B1" s="74"/>
      <c r="C1" s="74"/>
      <c r="D1" s="74"/>
      <c r="E1" s="73" t="s">
        <v>55</v>
      </c>
      <c r="F1" s="50"/>
    </row>
    <row r="2" spans="1:6" s="9" customFormat="1" ht="19.5" customHeight="1" thickTop="1">
      <c r="A2" s="16" t="s">
        <v>64</v>
      </c>
      <c r="B2" s="425" t="s">
        <v>63</v>
      </c>
      <c r="C2" s="72" t="s">
        <v>62</v>
      </c>
      <c r="D2" s="72" t="s">
        <v>61</v>
      </c>
      <c r="E2" s="71" t="s">
        <v>60</v>
      </c>
      <c r="F2" s="13"/>
    </row>
    <row r="3" spans="1:6" s="9" customFormat="1" ht="19.5" customHeight="1">
      <c r="A3" s="39" t="s">
        <v>50</v>
      </c>
      <c r="B3" s="429"/>
      <c r="C3" s="70" t="s">
        <v>59</v>
      </c>
      <c r="D3" s="70" t="s">
        <v>58</v>
      </c>
      <c r="E3" s="69" t="s">
        <v>57</v>
      </c>
      <c r="F3" s="13"/>
    </row>
    <row r="4" spans="1:6" s="59" customFormat="1" ht="19.5" customHeight="1">
      <c r="A4" s="68">
        <v>28</v>
      </c>
      <c r="B4" s="67">
        <v>678623</v>
      </c>
      <c r="C4" s="66">
        <v>82678</v>
      </c>
      <c r="D4" s="66">
        <v>430035</v>
      </c>
      <c r="E4" s="65">
        <v>165910</v>
      </c>
      <c r="F4" s="60"/>
    </row>
    <row r="5" spans="1:6" s="59" customFormat="1" ht="19.5" customHeight="1">
      <c r="A5" s="11">
        <v>29</v>
      </c>
      <c r="B5" s="64">
        <v>681281</v>
      </c>
      <c r="C5" s="63">
        <v>81885</v>
      </c>
      <c r="D5" s="63">
        <v>431073</v>
      </c>
      <c r="E5" s="62">
        <v>168323</v>
      </c>
      <c r="F5" s="60"/>
    </row>
    <row r="6" spans="1:6" s="59" customFormat="1" ht="19.5" customHeight="1">
      <c r="A6" s="61">
        <v>30</v>
      </c>
      <c r="B6" s="361">
        <v>685447</v>
      </c>
      <c r="C6" s="362">
        <v>81081</v>
      </c>
      <c r="D6" s="362">
        <v>434372</v>
      </c>
      <c r="E6" s="363">
        <v>169994</v>
      </c>
      <c r="F6" s="60"/>
    </row>
    <row r="7" spans="1:9" s="4" customFormat="1" ht="12" customHeight="1">
      <c r="A7" s="58" t="s">
        <v>46</v>
      </c>
      <c r="B7" s="57"/>
      <c r="C7" s="8"/>
      <c r="D7" s="8"/>
      <c r="E7" s="5"/>
      <c r="F7" s="56"/>
      <c r="G7" s="7"/>
      <c r="H7" s="7"/>
      <c r="I7" s="7"/>
    </row>
    <row r="8" spans="1:5" ht="12" customHeight="1">
      <c r="A8" s="22"/>
      <c r="B8" s="22"/>
      <c r="C8" s="22"/>
      <c r="D8" s="22"/>
      <c r="E8" s="5" t="s">
        <v>45</v>
      </c>
    </row>
    <row r="9" spans="1:5" ht="12" customHeight="1">
      <c r="A9" s="22"/>
      <c r="B9" s="22"/>
      <c r="C9" s="22"/>
      <c r="D9" s="22"/>
      <c r="E9" s="2" t="s">
        <v>44</v>
      </c>
    </row>
    <row r="10" s="18" customFormat="1" ht="13.5"/>
    <row r="11" s="18" customFormat="1" ht="13.5"/>
    <row r="12" spans="1:5" ht="13.5" customHeight="1">
      <c r="A12" s="22"/>
      <c r="B12" s="22"/>
      <c r="C12" s="22"/>
      <c r="D12" s="22"/>
      <c r="E12" s="22"/>
    </row>
    <row r="13" spans="1:7" ht="13.5" customHeight="1">
      <c r="A13" s="22"/>
      <c r="B13" s="137"/>
      <c r="C13" s="138"/>
      <c r="D13" s="137"/>
      <c r="E13" s="138"/>
      <c r="F13" s="137"/>
      <c r="G13" s="139"/>
    </row>
    <row r="14" ht="13.5" customHeight="1"/>
    <row r="15" ht="13.5" customHeight="1"/>
  </sheetData>
  <sheetProtection/>
  <mergeCells count="1">
    <mergeCell ref="B2:B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23.59765625" style="1" customWidth="1"/>
    <col min="2" max="2" width="21.09765625" style="1" customWidth="1"/>
    <col min="3" max="4" width="21.09765625" style="17" customWidth="1"/>
    <col min="5" max="5" width="9.5" style="1" bestFit="1" customWidth="1"/>
    <col min="6" max="6" width="9" style="1" customWidth="1"/>
    <col min="7" max="7" width="19" style="1" customWidth="1"/>
    <col min="8" max="16384" width="9" style="1" customWidth="1"/>
  </cols>
  <sheetData>
    <row r="1" spans="1:4" s="52" customFormat="1" ht="15" customHeight="1">
      <c r="A1" s="51" t="s">
        <v>87</v>
      </c>
      <c r="B1" s="87"/>
      <c r="C1" s="86"/>
      <c r="D1" s="55"/>
    </row>
    <row r="2" spans="1:4" ht="9.75" customHeight="1" thickBot="1">
      <c r="A2" s="75"/>
      <c r="B2" s="74"/>
      <c r="C2" s="75"/>
      <c r="D2" s="75"/>
    </row>
    <row r="3" spans="1:5" s="9" customFormat="1" ht="15" customHeight="1" thickTop="1">
      <c r="A3" s="85" t="s">
        <v>86</v>
      </c>
      <c r="B3" s="425">
        <v>27</v>
      </c>
      <c r="C3" s="438">
        <v>28</v>
      </c>
      <c r="D3" s="436">
        <v>29</v>
      </c>
      <c r="E3" s="13"/>
    </row>
    <row r="4" spans="1:5" s="9" customFormat="1" ht="13.5" customHeight="1">
      <c r="A4" s="39" t="s">
        <v>85</v>
      </c>
      <c r="B4" s="435"/>
      <c r="C4" s="439"/>
      <c r="D4" s="437"/>
      <c r="E4" s="13"/>
    </row>
    <row r="5" spans="1:7" s="9" customFormat="1" ht="15.75" customHeight="1">
      <c r="A5" s="11" t="s">
        <v>84</v>
      </c>
      <c r="B5" s="81">
        <v>36697</v>
      </c>
      <c r="C5" s="81">
        <v>35479</v>
      </c>
      <c r="D5" s="364">
        <v>38566</v>
      </c>
      <c r="E5" s="13"/>
      <c r="F5" s="78"/>
      <c r="G5" s="78"/>
    </row>
    <row r="6" spans="1:5" s="9" customFormat="1" ht="15.75" customHeight="1">
      <c r="A6" s="11"/>
      <c r="B6" s="81"/>
      <c r="C6" s="81"/>
      <c r="D6" s="364"/>
      <c r="E6" s="13"/>
    </row>
    <row r="7" spans="1:6" s="9" customFormat="1" ht="15.75" customHeight="1">
      <c r="A7" s="11" t="s">
        <v>83</v>
      </c>
      <c r="B7" s="84">
        <v>537</v>
      </c>
      <c r="C7" s="84">
        <v>529</v>
      </c>
      <c r="D7" s="365">
        <v>575</v>
      </c>
      <c r="E7" s="79"/>
      <c r="F7" s="78"/>
    </row>
    <row r="8" spans="1:7" s="9" customFormat="1" ht="15.75" customHeight="1">
      <c r="A8" s="11" t="s">
        <v>82</v>
      </c>
      <c r="B8" s="83">
        <v>1297</v>
      </c>
      <c r="C8" s="83">
        <v>1165</v>
      </c>
      <c r="D8" s="366">
        <v>1378</v>
      </c>
      <c r="E8" s="79"/>
      <c r="F8" s="78"/>
      <c r="G8" s="78"/>
    </row>
    <row r="9" spans="1:7" s="9" customFormat="1" ht="15.75" customHeight="1">
      <c r="A9" s="11" t="s">
        <v>81</v>
      </c>
      <c r="B9" s="83">
        <v>26068</v>
      </c>
      <c r="C9" s="83">
        <v>24948</v>
      </c>
      <c r="D9" s="366">
        <v>26844</v>
      </c>
      <c r="E9" s="79"/>
      <c r="F9" s="78"/>
      <c r="G9" s="78"/>
    </row>
    <row r="10" spans="1:6" s="9" customFormat="1" ht="15.75" customHeight="1">
      <c r="A10" s="11" t="s">
        <v>80</v>
      </c>
      <c r="B10" s="83">
        <v>14487</v>
      </c>
      <c r="C10" s="83">
        <v>13792</v>
      </c>
      <c r="D10" s="366">
        <v>15075</v>
      </c>
      <c r="E10" s="79"/>
      <c r="F10" s="78"/>
    </row>
    <row r="11" spans="1:5" s="9" customFormat="1" ht="15.75" customHeight="1">
      <c r="A11" s="11" t="s">
        <v>79</v>
      </c>
      <c r="B11" s="83">
        <v>929</v>
      </c>
      <c r="C11" s="83">
        <v>972</v>
      </c>
      <c r="D11" s="366">
        <v>1066</v>
      </c>
      <c r="E11" s="13"/>
    </row>
    <row r="12" spans="1:5" s="9" customFormat="1" ht="15.75" customHeight="1">
      <c r="A12" s="11" t="s">
        <v>78</v>
      </c>
      <c r="B12" s="83">
        <v>419</v>
      </c>
      <c r="C12" s="83">
        <v>394</v>
      </c>
      <c r="D12" s="366">
        <v>409</v>
      </c>
      <c r="E12" s="13"/>
    </row>
    <row r="13" spans="1:5" s="9" customFormat="1" ht="15.75" customHeight="1">
      <c r="A13" s="11" t="s">
        <v>77</v>
      </c>
      <c r="B13" s="83">
        <v>331</v>
      </c>
      <c r="C13" s="83">
        <v>285</v>
      </c>
      <c r="D13" s="366">
        <v>360</v>
      </c>
      <c r="E13" s="13"/>
    </row>
    <row r="14" spans="1:5" s="9" customFormat="1" ht="15.75" customHeight="1">
      <c r="A14" s="11" t="s">
        <v>76</v>
      </c>
      <c r="B14" s="83">
        <v>4691</v>
      </c>
      <c r="C14" s="83">
        <v>4644</v>
      </c>
      <c r="D14" s="366">
        <v>4579</v>
      </c>
      <c r="E14" s="13"/>
    </row>
    <row r="15" spans="1:5" s="9" customFormat="1" ht="15.75" customHeight="1">
      <c r="A15" s="11" t="s">
        <v>75</v>
      </c>
      <c r="B15" s="83">
        <v>3079</v>
      </c>
      <c r="C15" s="83">
        <v>2902</v>
      </c>
      <c r="D15" s="366">
        <v>3223</v>
      </c>
      <c r="E15" s="13"/>
    </row>
    <row r="16" spans="1:5" s="9" customFormat="1" ht="15.75" customHeight="1">
      <c r="A16" s="11" t="s">
        <v>74</v>
      </c>
      <c r="B16" s="83">
        <v>2132</v>
      </c>
      <c r="C16" s="83">
        <v>1959</v>
      </c>
      <c r="D16" s="366">
        <v>2132</v>
      </c>
      <c r="E16" s="13"/>
    </row>
    <row r="17" spans="1:5" s="9" customFormat="1" ht="15.75" customHeight="1">
      <c r="A17" s="11" t="s">
        <v>73</v>
      </c>
      <c r="B17" s="12">
        <v>2054</v>
      </c>
      <c r="C17" s="12">
        <v>1961</v>
      </c>
      <c r="D17" s="367">
        <v>2201</v>
      </c>
      <c r="E17" s="79"/>
    </row>
    <row r="18" spans="1:5" s="9" customFormat="1" ht="15.75" customHeight="1">
      <c r="A18" s="11" t="s">
        <v>72</v>
      </c>
      <c r="B18" s="81">
        <v>1670</v>
      </c>
      <c r="C18" s="81">
        <v>1670</v>
      </c>
      <c r="D18" s="364">
        <v>1867</v>
      </c>
      <c r="E18" s="13"/>
    </row>
    <row r="19" spans="1:5" s="9" customFormat="1" ht="15.75" customHeight="1">
      <c r="A19" s="11" t="s">
        <v>71</v>
      </c>
      <c r="B19" s="81">
        <v>414</v>
      </c>
      <c r="C19" s="81">
        <v>523</v>
      </c>
      <c r="D19" s="364">
        <v>546</v>
      </c>
      <c r="E19" s="13"/>
    </row>
    <row r="20" spans="1:5" s="9" customFormat="1" ht="15.75" customHeight="1">
      <c r="A20" s="11" t="s">
        <v>70</v>
      </c>
      <c r="B20" s="83">
        <v>206</v>
      </c>
      <c r="C20" s="83">
        <v>198</v>
      </c>
      <c r="D20" s="366">
        <v>267</v>
      </c>
      <c r="E20" s="13"/>
    </row>
    <row r="21" spans="1:5" s="9" customFormat="1" ht="15.75" customHeight="1">
      <c r="A21" s="11" t="s">
        <v>69</v>
      </c>
      <c r="B21" s="81">
        <v>974</v>
      </c>
      <c r="C21" s="81">
        <v>1007</v>
      </c>
      <c r="D21" s="364">
        <v>1039</v>
      </c>
      <c r="E21" s="13"/>
    </row>
    <row r="22" spans="1:5" s="9" customFormat="1" ht="15.75" customHeight="1">
      <c r="A22" s="11" t="s">
        <v>68</v>
      </c>
      <c r="B22" s="81">
        <v>154</v>
      </c>
      <c r="C22" s="81">
        <v>156</v>
      </c>
      <c r="D22" s="364">
        <v>191</v>
      </c>
      <c r="E22" s="13"/>
    </row>
    <row r="23" spans="1:5" s="9" customFormat="1" ht="15.75" customHeight="1">
      <c r="A23" s="11" t="s">
        <v>67</v>
      </c>
      <c r="B23" s="81">
        <v>2186</v>
      </c>
      <c r="C23" s="81">
        <v>2292</v>
      </c>
      <c r="D23" s="364">
        <v>2646</v>
      </c>
      <c r="E23" s="13"/>
    </row>
    <row r="24" spans="1:5" s="9" customFormat="1" ht="15.75" customHeight="1">
      <c r="A24" s="82"/>
      <c r="B24" s="81"/>
      <c r="C24" s="81"/>
      <c r="D24" s="364"/>
      <c r="E24" s="13"/>
    </row>
    <row r="25" spans="1:6" s="9" customFormat="1" ht="15.75" customHeight="1">
      <c r="A25" s="10" t="s">
        <v>66</v>
      </c>
      <c r="B25" s="80">
        <v>1137</v>
      </c>
      <c r="C25" s="80">
        <v>1030</v>
      </c>
      <c r="D25" s="368">
        <v>1012</v>
      </c>
      <c r="E25" s="79"/>
      <c r="F25" s="78"/>
    </row>
    <row r="26" spans="1:4" ht="12" customHeight="1">
      <c r="A26" s="8" t="s">
        <v>46</v>
      </c>
      <c r="B26" s="22"/>
      <c r="C26" s="77"/>
      <c r="D26" s="5"/>
    </row>
    <row r="27" s="18" customFormat="1" ht="12" customHeight="1">
      <c r="D27" s="5" t="s">
        <v>45</v>
      </c>
    </row>
    <row r="28" s="18" customFormat="1" ht="12" customHeight="1">
      <c r="D28" s="2" t="s">
        <v>44</v>
      </c>
    </row>
    <row r="29" ht="13.5" customHeight="1">
      <c r="D29" s="142"/>
    </row>
    <row r="30" spans="3:4" ht="13.5" customHeight="1">
      <c r="C30" s="1"/>
      <c r="D30" s="76"/>
    </row>
    <row r="31" spans="3:4" ht="13.5" customHeight="1">
      <c r="C31" s="1"/>
      <c r="D31" s="76"/>
    </row>
  </sheetData>
  <sheetProtection/>
  <mergeCells count="3">
    <mergeCell ref="B3:B4"/>
    <mergeCell ref="D3:D4"/>
    <mergeCell ref="C3:C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7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23.09765625" style="186" customWidth="1"/>
    <col min="2" max="6" width="10.59765625" style="185" customWidth="1"/>
    <col min="7" max="7" width="10.59765625" style="189" customWidth="1"/>
    <col min="8" max="8" width="13.09765625" style="188" customWidth="1"/>
    <col min="9" max="16384" width="9" style="188" customWidth="1"/>
  </cols>
  <sheetData>
    <row r="1" spans="1:7" s="373" customFormat="1" ht="15" customHeight="1">
      <c r="A1" s="369" t="s">
        <v>367</v>
      </c>
      <c r="B1" s="370"/>
      <c r="C1" s="370"/>
      <c r="D1" s="370"/>
      <c r="E1" s="370"/>
      <c r="F1" s="371"/>
      <c r="G1" s="372"/>
    </row>
    <row r="2" spans="1:7" s="373" customFormat="1" ht="12.75" customHeight="1" thickBot="1">
      <c r="A2" s="374"/>
      <c r="B2" s="375"/>
      <c r="C2" s="375"/>
      <c r="D2" s="375"/>
      <c r="E2" s="375"/>
      <c r="F2" s="375"/>
      <c r="G2" s="376" t="s">
        <v>492</v>
      </c>
    </row>
    <row r="3" spans="1:8" s="371" customFormat="1" ht="13.5" customHeight="1" thickTop="1">
      <c r="A3" s="440" t="s">
        <v>366</v>
      </c>
      <c r="B3" s="377" t="s">
        <v>40</v>
      </c>
      <c r="C3" s="442" t="s">
        <v>51</v>
      </c>
      <c r="D3" s="378" t="s">
        <v>365</v>
      </c>
      <c r="E3" s="379"/>
      <c r="F3" s="380"/>
      <c r="G3" s="381" t="s">
        <v>364</v>
      </c>
      <c r="H3" s="370"/>
    </row>
    <row r="4" spans="1:8" s="371" customFormat="1" ht="13.5" customHeight="1">
      <c r="A4" s="441"/>
      <c r="B4" s="382" t="s">
        <v>363</v>
      </c>
      <c r="C4" s="434"/>
      <c r="D4" s="324" t="s">
        <v>49</v>
      </c>
      <c r="E4" s="324" t="s">
        <v>33</v>
      </c>
      <c r="F4" s="324" t="s">
        <v>32</v>
      </c>
      <c r="G4" s="383" t="s">
        <v>362</v>
      </c>
      <c r="H4" s="384"/>
    </row>
    <row r="5" spans="1:7" s="370" customFormat="1" ht="12.75" customHeight="1">
      <c r="A5" s="385" t="s">
        <v>361</v>
      </c>
      <c r="B5" s="386">
        <f>SUM(B7:B274)</f>
        <v>5325.000000000002</v>
      </c>
      <c r="C5" s="387">
        <f>SUM(C7:C273)</f>
        <v>340838</v>
      </c>
      <c r="D5" s="387">
        <v>685447</v>
      </c>
      <c r="E5" s="387">
        <f>SUM(E7:E273)</f>
        <v>343808</v>
      </c>
      <c r="F5" s="387">
        <f>SUM(F7:F273)</f>
        <v>341639</v>
      </c>
      <c r="G5" s="388">
        <f>D5/B5</f>
        <v>128.72244131455395</v>
      </c>
    </row>
    <row r="6" spans="1:8" s="371" customFormat="1" ht="12.75" customHeight="1">
      <c r="A6" s="389"/>
      <c r="B6" s="390"/>
      <c r="C6" s="391"/>
      <c r="D6" s="391"/>
      <c r="E6" s="391"/>
      <c r="F6" s="391"/>
      <c r="G6" s="392"/>
      <c r="H6" s="370"/>
    </row>
    <row r="7" spans="1:15" s="371" customFormat="1" ht="12.75" customHeight="1">
      <c r="A7" s="389" t="s">
        <v>360</v>
      </c>
      <c r="B7" s="393">
        <v>10.7</v>
      </c>
      <c r="C7" s="394">
        <v>735</v>
      </c>
      <c r="D7" s="394">
        <f>SUM(E7:F7)</f>
        <v>1520</v>
      </c>
      <c r="E7" s="394">
        <v>786</v>
      </c>
      <c r="F7" s="395">
        <v>734</v>
      </c>
      <c r="G7" s="396">
        <f aca="true" t="shared" si="0" ref="G7:G70">D7/B7</f>
        <v>142.05607476635515</v>
      </c>
      <c r="H7" s="384"/>
      <c r="I7" s="397"/>
      <c r="J7" s="397"/>
      <c r="M7" s="107"/>
      <c r="N7" s="107"/>
      <c r="O7" s="107"/>
    </row>
    <row r="8" spans="1:15" s="371" customFormat="1" ht="12.75" customHeight="1">
      <c r="A8" s="389" t="s">
        <v>359</v>
      </c>
      <c r="B8" s="393">
        <v>16.7</v>
      </c>
      <c r="C8" s="391">
        <v>1676</v>
      </c>
      <c r="D8" s="394">
        <f aca="true" t="shared" si="1" ref="D8:D71">SUM(E8:F8)</f>
        <v>3093</v>
      </c>
      <c r="E8" s="394">
        <v>1623</v>
      </c>
      <c r="F8" s="394">
        <v>1470</v>
      </c>
      <c r="G8" s="396">
        <f t="shared" si="0"/>
        <v>185.20958083832335</v>
      </c>
      <c r="H8" s="370"/>
      <c r="I8" s="397"/>
      <c r="J8" s="397"/>
      <c r="M8" s="107"/>
      <c r="N8" s="107"/>
      <c r="O8" s="107"/>
    </row>
    <row r="9" spans="1:15" s="371" customFormat="1" ht="12.75" customHeight="1">
      <c r="A9" s="389" t="s">
        <v>358</v>
      </c>
      <c r="B9" s="393">
        <v>24.7</v>
      </c>
      <c r="C9" s="391">
        <v>2243</v>
      </c>
      <c r="D9" s="394">
        <f t="shared" si="1"/>
        <v>4616</v>
      </c>
      <c r="E9" s="394">
        <v>2178</v>
      </c>
      <c r="F9" s="394">
        <v>2438</v>
      </c>
      <c r="G9" s="396">
        <f t="shared" si="0"/>
        <v>186.8825910931174</v>
      </c>
      <c r="H9" s="398"/>
      <c r="I9" s="397"/>
      <c r="J9" s="397"/>
      <c r="M9" s="107"/>
      <c r="N9" s="107"/>
      <c r="O9" s="107"/>
    </row>
    <row r="10" spans="1:15" s="371" customFormat="1" ht="12.75" customHeight="1">
      <c r="A10" s="389" t="s">
        <v>357</v>
      </c>
      <c r="B10" s="393">
        <v>21.1</v>
      </c>
      <c r="C10" s="391">
        <v>1871</v>
      </c>
      <c r="D10" s="394">
        <f t="shared" si="1"/>
        <v>4000</v>
      </c>
      <c r="E10" s="394">
        <v>1936</v>
      </c>
      <c r="F10" s="394">
        <v>2064</v>
      </c>
      <c r="G10" s="396">
        <f t="shared" si="0"/>
        <v>189.57345971563979</v>
      </c>
      <c r="H10" s="370"/>
      <c r="I10" s="397"/>
      <c r="J10" s="397"/>
      <c r="M10" s="107"/>
      <c r="N10" s="107"/>
      <c r="O10" s="107"/>
    </row>
    <row r="11" spans="1:15" s="371" customFormat="1" ht="12.75" customHeight="1">
      <c r="A11" s="389" t="s">
        <v>356</v>
      </c>
      <c r="B11" s="393">
        <v>13.4</v>
      </c>
      <c r="C11" s="394">
        <v>1103</v>
      </c>
      <c r="D11" s="394">
        <f t="shared" si="1"/>
        <v>2142</v>
      </c>
      <c r="E11" s="394">
        <v>1117</v>
      </c>
      <c r="F11" s="394">
        <v>1025</v>
      </c>
      <c r="G11" s="396">
        <f t="shared" si="0"/>
        <v>159.8507462686567</v>
      </c>
      <c r="H11" s="370"/>
      <c r="I11" s="397"/>
      <c r="J11" s="397"/>
      <c r="M11" s="107"/>
      <c r="N11" s="107"/>
      <c r="O11" s="107"/>
    </row>
    <row r="12" spans="1:15" s="371" customFormat="1" ht="12.75" customHeight="1">
      <c r="A12" s="389" t="s">
        <v>355</v>
      </c>
      <c r="B12" s="393">
        <v>14.4</v>
      </c>
      <c r="C12" s="394">
        <v>1068</v>
      </c>
      <c r="D12" s="394">
        <f t="shared" si="1"/>
        <v>2358</v>
      </c>
      <c r="E12" s="394">
        <v>1201</v>
      </c>
      <c r="F12" s="394">
        <v>1157</v>
      </c>
      <c r="G12" s="396">
        <f t="shared" si="0"/>
        <v>163.75</v>
      </c>
      <c r="H12" s="370"/>
      <c r="I12" s="397"/>
      <c r="J12" s="397"/>
      <c r="M12" s="107"/>
      <c r="N12" s="107"/>
      <c r="O12" s="107"/>
    </row>
    <row r="13" spans="1:15" s="371" customFormat="1" ht="12.75" customHeight="1">
      <c r="A13" s="389" t="s">
        <v>354</v>
      </c>
      <c r="B13" s="393">
        <v>24</v>
      </c>
      <c r="C13" s="391">
        <v>1452</v>
      </c>
      <c r="D13" s="394">
        <f t="shared" si="1"/>
        <v>2602</v>
      </c>
      <c r="E13" s="394">
        <v>1339</v>
      </c>
      <c r="F13" s="394">
        <v>1263</v>
      </c>
      <c r="G13" s="396">
        <f t="shared" si="0"/>
        <v>108.41666666666667</v>
      </c>
      <c r="H13" s="370"/>
      <c r="I13" s="397"/>
      <c r="J13" s="397"/>
      <c r="M13" s="107"/>
      <c r="N13" s="107"/>
      <c r="O13" s="107"/>
    </row>
    <row r="14" spans="1:15" s="371" customFormat="1" ht="12.75" customHeight="1">
      <c r="A14" s="389" t="s">
        <v>353</v>
      </c>
      <c r="B14" s="393">
        <v>38</v>
      </c>
      <c r="C14" s="391">
        <v>1742</v>
      </c>
      <c r="D14" s="394">
        <f t="shared" si="1"/>
        <v>3187</v>
      </c>
      <c r="E14" s="394">
        <v>1635</v>
      </c>
      <c r="F14" s="394">
        <v>1552</v>
      </c>
      <c r="G14" s="396">
        <f t="shared" si="0"/>
        <v>83.86842105263158</v>
      </c>
      <c r="H14" s="370"/>
      <c r="I14" s="397"/>
      <c r="J14" s="397"/>
      <c r="M14" s="107"/>
      <c r="N14" s="107"/>
      <c r="O14" s="107"/>
    </row>
    <row r="15" spans="1:15" s="371" customFormat="1" ht="12.75" customHeight="1">
      <c r="A15" s="389" t="s">
        <v>352</v>
      </c>
      <c r="B15" s="393">
        <v>15</v>
      </c>
      <c r="C15" s="391">
        <v>1888</v>
      </c>
      <c r="D15" s="394">
        <f t="shared" si="1"/>
        <v>3671</v>
      </c>
      <c r="E15" s="394">
        <v>1800</v>
      </c>
      <c r="F15" s="394">
        <v>1871</v>
      </c>
      <c r="G15" s="396">
        <f t="shared" si="0"/>
        <v>244.73333333333332</v>
      </c>
      <c r="H15" s="370"/>
      <c r="I15" s="397"/>
      <c r="J15" s="397"/>
      <c r="M15" s="107"/>
      <c r="N15" s="107"/>
      <c r="O15" s="107"/>
    </row>
    <row r="16" spans="1:15" s="371" customFormat="1" ht="12.75" customHeight="1">
      <c r="A16" s="389" t="s">
        <v>351</v>
      </c>
      <c r="B16" s="393">
        <v>16</v>
      </c>
      <c r="C16" s="391">
        <v>2195</v>
      </c>
      <c r="D16" s="394">
        <f t="shared" si="1"/>
        <v>3908</v>
      </c>
      <c r="E16" s="394">
        <v>1932</v>
      </c>
      <c r="F16" s="394">
        <v>1976</v>
      </c>
      <c r="G16" s="396">
        <f t="shared" si="0"/>
        <v>244.25</v>
      </c>
      <c r="H16" s="399"/>
      <c r="I16" s="397"/>
      <c r="J16" s="397"/>
      <c r="M16" s="107"/>
      <c r="N16" s="107"/>
      <c r="O16" s="107"/>
    </row>
    <row r="17" spans="1:15" s="371" customFormat="1" ht="12.75" customHeight="1">
      <c r="A17" s="389" t="s">
        <v>350</v>
      </c>
      <c r="B17" s="393">
        <v>23.8</v>
      </c>
      <c r="C17" s="391">
        <v>2461</v>
      </c>
      <c r="D17" s="394">
        <f t="shared" si="1"/>
        <v>4777</v>
      </c>
      <c r="E17" s="394">
        <v>2371</v>
      </c>
      <c r="F17" s="394">
        <v>2406</v>
      </c>
      <c r="G17" s="396">
        <f t="shared" si="0"/>
        <v>200.71428571428572</v>
      </c>
      <c r="H17" s="370"/>
      <c r="I17" s="397"/>
      <c r="J17" s="397"/>
      <c r="M17" s="107"/>
      <c r="N17" s="107"/>
      <c r="O17" s="107"/>
    </row>
    <row r="18" spans="1:15" s="371" customFormat="1" ht="12.75" customHeight="1">
      <c r="A18" s="389" t="s">
        <v>349</v>
      </c>
      <c r="B18" s="393">
        <v>24.3</v>
      </c>
      <c r="C18" s="391">
        <v>2649</v>
      </c>
      <c r="D18" s="394">
        <f t="shared" si="1"/>
        <v>4763</v>
      </c>
      <c r="E18" s="394">
        <v>2372</v>
      </c>
      <c r="F18" s="394">
        <v>2391</v>
      </c>
      <c r="G18" s="396">
        <f t="shared" si="0"/>
        <v>196.0082304526749</v>
      </c>
      <c r="H18" s="370"/>
      <c r="I18" s="397"/>
      <c r="J18" s="397"/>
      <c r="M18" s="107"/>
      <c r="N18" s="107"/>
      <c r="O18" s="107"/>
    </row>
    <row r="19" spans="1:15" s="371" customFormat="1" ht="12.75" customHeight="1">
      <c r="A19" s="389" t="s">
        <v>348</v>
      </c>
      <c r="B19" s="393">
        <v>21.9</v>
      </c>
      <c r="C19" s="391">
        <v>2145</v>
      </c>
      <c r="D19" s="394">
        <f t="shared" si="1"/>
        <v>3838</v>
      </c>
      <c r="E19" s="394">
        <v>1901</v>
      </c>
      <c r="F19" s="394">
        <v>1937</v>
      </c>
      <c r="G19" s="396">
        <f t="shared" si="0"/>
        <v>175.25114155251143</v>
      </c>
      <c r="H19" s="370"/>
      <c r="I19" s="397"/>
      <c r="J19" s="397"/>
      <c r="M19" s="107"/>
      <c r="N19" s="107"/>
      <c r="O19" s="107"/>
    </row>
    <row r="20" spans="1:15" s="371" customFormat="1" ht="12.75" customHeight="1">
      <c r="A20" s="389" t="s">
        <v>347</v>
      </c>
      <c r="B20" s="393">
        <v>23</v>
      </c>
      <c r="C20" s="391">
        <v>1942</v>
      </c>
      <c r="D20" s="394">
        <f t="shared" si="1"/>
        <v>3243</v>
      </c>
      <c r="E20" s="394">
        <v>1702</v>
      </c>
      <c r="F20" s="394">
        <v>1541</v>
      </c>
      <c r="G20" s="396">
        <f t="shared" si="0"/>
        <v>141</v>
      </c>
      <c r="H20" s="370"/>
      <c r="I20" s="397"/>
      <c r="J20" s="397"/>
      <c r="M20" s="107"/>
      <c r="N20" s="107"/>
      <c r="O20" s="107"/>
    </row>
    <row r="21" spans="1:15" s="371" customFormat="1" ht="12.75" customHeight="1">
      <c r="A21" s="389" t="s">
        <v>346</v>
      </c>
      <c r="B21" s="393">
        <v>13</v>
      </c>
      <c r="C21" s="391">
        <v>1756</v>
      </c>
      <c r="D21" s="394">
        <f t="shared" si="1"/>
        <v>3133</v>
      </c>
      <c r="E21" s="394">
        <v>1650</v>
      </c>
      <c r="F21" s="394">
        <v>1483</v>
      </c>
      <c r="G21" s="396">
        <f t="shared" si="0"/>
        <v>241</v>
      </c>
      <c r="H21" s="370"/>
      <c r="I21" s="397"/>
      <c r="J21" s="397"/>
      <c r="M21" s="107"/>
      <c r="N21" s="107"/>
      <c r="O21" s="107"/>
    </row>
    <row r="22" spans="1:15" s="371" customFormat="1" ht="12.75" customHeight="1">
      <c r="A22" s="389" t="s">
        <v>345</v>
      </c>
      <c r="B22" s="393">
        <v>25</v>
      </c>
      <c r="C22" s="391">
        <v>1748</v>
      </c>
      <c r="D22" s="394">
        <f t="shared" si="1"/>
        <v>3229</v>
      </c>
      <c r="E22" s="394">
        <v>1665</v>
      </c>
      <c r="F22" s="394">
        <v>1564</v>
      </c>
      <c r="G22" s="396">
        <f t="shared" si="0"/>
        <v>129.16</v>
      </c>
      <c r="H22" s="370"/>
      <c r="I22" s="397"/>
      <c r="J22" s="397"/>
      <c r="M22" s="107"/>
      <c r="N22" s="107"/>
      <c r="O22" s="107"/>
    </row>
    <row r="23" spans="1:15" s="371" customFormat="1" ht="12.75" customHeight="1">
      <c r="A23" s="389" t="s">
        <v>344</v>
      </c>
      <c r="B23" s="393">
        <v>16</v>
      </c>
      <c r="C23" s="391">
        <v>1134</v>
      </c>
      <c r="D23" s="394">
        <f t="shared" si="1"/>
        <v>2244</v>
      </c>
      <c r="E23" s="394">
        <v>1076</v>
      </c>
      <c r="F23" s="394">
        <v>1168</v>
      </c>
      <c r="G23" s="396">
        <f t="shared" si="0"/>
        <v>140.25</v>
      </c>
      <c r="H23" s="370"/>
      <c r="I23" s="397"/>
      <c r="J23" s="397"/>
      <c r="M23" s="107"/>
      <c r="N23" s="107"/>
      <c r="O23" s="107"/>
    </row>
    <row r="24" spans="1:15" s="371" customFormat="1" ht="12.75" customHeight="1">
      <c r="A24" s="389" t="s">
        <v>343</v>
      </c>
      <c r="B24" s="393">
        <v>12.8</v>
      </c>
      <c r="C24" s="391">
        <v>1135</v>
      </c>
      <c r="D24" s="394">
        <f t="shared" si="1"/>
        <v>2306</v>
      </c>
      <c r="E24" s="394">
        <v>1115</v>
      </c>
      <c r="F24" s="394">
        <v>1191</v>
      </c>
      <c r="G24" s="396">
        <f t="shared" si="0"/>
        <v>180.15625</v>
      </c>
      <c r="H24" s="370"/>
      <c r="I24" s="397"/>
      <c r="J24" s="397"/>
      <c r="M24" s="107"/>
      <c r="N24" s="107"/>
      <c r="O24" s="107"/>
    </row>
    <row r="25" spans="1:15" s="371" customFormat="1" ht="12.75" customHeight="1">
      <c r="A25" s="389" t="s">
        <v>342</v>
      </c>
      <c r="B25" s="393">
        <v>17.3</v>
      </c>
      <c r="C25" s="391">
        <v>955</v>
      </c>
      <c r="D25" s="394">
        <f t="shared" si="1"/>
        <v>2290</v>
      </c>
      <c r="E25" s="394">
        <v>1134</v>
      </c>
      <c r="F25" s="394">
        <v>1156</v>
      </c>
      <c r="G25" s="396">
        <f t="shared" si="0"/>
        <v>132.36994219653178</v>
      </c>
      <c r="H25" s="370"/>
      <c r="I25" s="397"/>
      <c r="J25" s="397"/>
      <c r="M25" s="107"/>
      <c r="N25" s="107"/>
      <c r="O25" s="107"/>
    </row>
    <row r="26" spans="1:15" s="371" customFormat="1" ht="12.75" customHeight="1">
      <c r="A26" s="389" t="s">
        <v>341</v>
      </c>
      <c r="B26" s="393">
        <v>17.6</v>
      </c>
      <c r="C26" s="391">
        <v>1545</v>
      </c>
      <c r="D26" s="394">
        <f t="shared" si="1"/>
        <v>3061</v>
      </c>
      <c r="E26" s="394">
        <v>1513</v>
      </c>
      <c r="F26" s="394">
        <v>1548</v>
      </c>
      <c r="G26" s="396">
        <f t="shared" si="0"/>
        <v>173.92045454545453</v>
      </c>
      <c r="H26" s="370"/>
      <c r="I26" s="397"/>
      <c r="J26" s="397"/>
      <c r="M26" s="107"/>
      <c r="N26" s="107"/>
      <c r="O26" s="107"/>
    </row>
    <row r="27" spans="1:15" s="371" customFormat="1" ht="12.75" customHeight="1">
      <c r="A27" s="389" t="s">
        <v>340</v>
      </c>
      <c r="B27" s="393">
        <v>18.7</v>
      </c>
      <c r="C27" s="391">
        <v>1479</v>
      </c>
      <c r="D27" s="394">
        <f t="shared" si="1"/>
        <v>2982</v>
      </c>
      <c r="E27" s="394">
        <v>1496</v>
      </c>
      <c r="F27" s="394">
        <v>1486</v>
      </c>
      <c r="G27" s="396">
        <f t="shared" si="0"/>
        <v>159.46524064171123</v>
      </c>
      <c r="H27" s="370"/>
      <c r="I27" s="397"/>
      <c r="J27" s="397"/>
      <c r="M27" s="107"/>
      <c r="N27" s="107"/>
      <c r="O27" s="107"/>
    </row>
    <row r="28" spans="1:15" s="371" customFormat="1" ht="12.75" customHeight="1">
      <c r="A28" s="389" t="s">
        <v>339</v>
      </c>
      <c r="B28" s="393">
        <v>17.9</v>
      </c>
      <c r="C28" s="391">
        <v>946</v>
      </c>
      <c r="D28" s="394">
        <f t="shared" si="1"/>
        <v>2081</v>
      </c>
      <c r="E28" s="394">
        <v>1033</v>
      </c>
      <c r="F28" s="394">
        <v>1048</v>
      </c>
      <c r="G28" s="396">
        <f t="shared" si="0"/>
        <v>116.25698324022348</v>
      </c>
      <c r="H28" s="370"/>
      <c r="I28" s="397"/>
      <c r="J28" s="397"/>
      <c r="M28" s="107"/>
      <c r="N28" s="107"/>
      <c r="O28" s="107"/>
    </row>
    <row r="29" spans="1:15" s="371" customFormat="1" ht="12.75" customHeight="1">
      <c r="A29" s="400" t="s">
        <v>338</v>
      </c>
      <c r="B29" s="393">
        <v>8.3</v>
      </c>
      <c r="C29" s="391">
        <v>675</v>
      </c>
      <c r="D29" s="394">
        <f t="shared" si="1"/>
        <v>1335</v>
      </c>
      <c r="E29" s="394">
        <v>652</v>
      </c>
      <c r="F29" s="394">
        <v>683</v>
      </c>
      <c r="G29" s="396">
        <f t="shared" si="0"/>
        <v>160.8433734939759</v>
      </c>
      <c r="H29" s="370"/>
      <c r="I29" s="397"/>
      <c r="J29" s="397"/>
      <c r="M29" s="107"/>
      <c r="N29" s="107"/>
      <c r="O29" s="107"/>
    </row>
    <row r="30" spans="1:15" s="371" customFormat="1" ht="12.75" customHeight="1">
      <c r="A30" s="400" t="s">
        <v>337</v>
      </c>
      <c r="B30" s="393">
        <v>12.6</v>
      </c>
      <c r="C30" s="391">
        <v>602</v>
      </c>
      <c r="D30" s="394">
        <f t="shared" si="1"/>
        <v>1350</v>
      </c>
      <c r="E30" s="394">
        <v>696</v>
      </c>
      <c r="F30" s="394">
        <v>654</v>
      </c>
      <c r="G30" s="396">
        <f t="shared" si="0"/>
        <v>107.14285714285714</v>
      </c>
      <c r="H30" s="370"/>
      <c r="I30" s="397"/>
      <c r="J30" s="397"/>
      <c r="M30" s="107"/>
      <c r="N30" s="107"/>
      <c r="O30" s="107"/>
    </row>
    <row r="31" spans="1:15" s="371" customFormat="1" ht="12.75" customHeight="1">
      <c r="A31" s="389" t="s">
        <v>336</v>
      </c>
      <c r="B31" s="393">
        <v>26.1</v>
      </c>
      <c r="C31" s="391">
        <v>1032</v>
      </c>
      <c r="D31" s="394">
        <f t="shared" si="1"/>
        <v>2191</v>
      </c>
      <c r="E31" s="394">
        <v>1078</v>
      </c>
      <c r="F31" s="394">
        <v>1113</v>
      </c>
      <c r="G31" s="396">
        <f t="shared" si="0"/>
        <v>83.9463601532567</v>
      </c>
      <c r="H31" s="370"/>
      <c r="I31" s="397"/>
      <c r="J31" s="397"/>
      <c r="M31" s="107"/>
      <c r="N31" s="107"/>
      <c r="O31" s="107"/>
    </row>
    <row r="32" spans="1:15" s="371" customFormat="1" ht="12.75" customHeight="1">
      <c r="A32" s="389" t="s">
        <v>335</v>
      </c>
      <c r="B32" s="393">
        <v>21.5</v>
      </c>
      <c r="C32" s="391">
        <v>668</v>
      </c>
      <c r="D32" s="394">
        <f t="shared" si="1"/>
        <v>1505</v>
      </c>
      <c r="E32" s="394">
        <v>768</v>
      </c>
      <c r="F32" s="394">
        <v>737</v>
      </c>
      <c r="G32" s="396">
        <f t="shared" si="0"/>
        <v>70</v>
      </c>
      <c r="H32" s="370"/>
      <c r="I32" s="397"/>
      <c r="J32" s="397"/>
      <c r="M32" s="107"/>
      <c r="N32" s="107"/>
      <c r="O32" s="107"/>
    </row>
    <row r="33" spans="1:15" s="371" customFormat="1" ht="12.75" customHeight="1">
      <c r="A33" s="389" t="s">
        <v>334</v>
      </c>
      <c r="B33" s="393">
        <v>14.6</v>
      </c>
      <c r="C33" s="391">
        <v>561</v>
      </c>
      <c r="D33" s="394">
        <f t="shared" si="1"/>
        <v>1154</v>
      </c>
      <c r="E33" s="394">
        <v>585</v>
      </c>
      <c r="F33" s="394">
        <v>569</v>
      </c>
      <c r="G33" s="396">
        <f t="shared" si="0"/>
        <v>79.04109589041096</v>
      </c>
      <c r="H33" s="370"/>
      <c r="I33" s="397"/>
      <c r="J33" s="397"/>
      <c r="M33" s="107"/>
      <c r="N33" s="107"/>
      <c r="O33" s="107"/>
    </row>
    <row r="34" spans="1:15" s="371" customFormat="1" ht="12.75" customHeight="1">
      <c r="A34" s="389" t="s">
        <v>333</v>
      </c>
      <c r="B34" s="393">
        <v>16.1</v>
      </c>
      <c r="C34" s="391">
        <v>426</v>
      </c>
      <c r="D34" s="394">
        <f t="shared" si="1"/>
        <v>971</v>
      </c>
      <c r="E34" s="394">
        <v>485</v>
      </c>
      <c r="F34" s="394">
        <v>486</v>
      </c>
      <c r="G34" s="396">
        <f t="shared" si="0"/>
        <v>60.31055900621117</v>
      </c>
      <c r="H34" s="370"/>
      <c r="I34" s="397"/>
      <c r="J34" s="397"/>
      <c r="M34" s="107"/>
      <c r="N34" s="107"/>
      <c r="O34" s="107"/>
    </row>
    <row r="35" spans="1:15" s="371" customFormat="1" ht="12.75" customHeight="1">
      <c r="A35" s="389" t="s">
        <v>332</v>
      </c>
      <c r="B35" s="393">
        <v>14.6</v>
      </c>
      <c r="C35" s="391">
        <v>218</v>
      </c>
      <c r="D35" s="394">
        <f t="shared" si="1"/>
        <v>528</v>
      </c>
      <c r="E35" s="394">
        <v>267</v>
      </c>
      <c r="F35" s="394">
        <v>261</v>
      </c>
      <c r="G35" s="396">
        <f t="shared" si="0"/>
        <v>36.16438356164384</v>
      </c>
      <c r="H35" s="370"/>
      <c r="I35" s="397"/>
      <c r="J35" s="397"/>
      <c r="M35" s="107"/>
      <c r="N35" s="107"/>
      <c r="O35" s="107"/>
    </row>
    <row r="36" spans="1:15" s="371" customFormat="1" ht="12.75" customHeight="1">
      <c r="A36" s="389" t="s">
        <v>331</v>
      </c>
      <c r="B36" s="393">
        <v>24.9</v>
      </c>
      <c r="C36" s="391">
        <v>33</v>
      </c>
      <c r="D36" s="394">
        <f t="shared" si="1"/>
        <v>33</v>
      </c>
      <c r="E36" s="394">
        <v>33</v>
      </c>
      <c r="F36" s="394">
        <v>0</v>
      </c>
      <c r="G36" s="396">
        <f t="shared" si="0"/>
        <v>1.3253012048192772</v>
      </c>
      <c r="H36" s="370"/>
      <c r="I36" s="397"/>
      <c r="J36" s="397"/>
      <c r="M36" s="107"/>
      <c r="N36" s="107"/>
      <c r="O36" s="107"/>
    </row>
    <row r="37" spans="1:15" s="371" customFormat="1" ht="12.75" customHeight="1">
      <c r="A37" s="389" t="s">
        <v>330</v>
      </c>
      <c r="B37" s="393">
        <v>26.4</v>
      </c>
      <c r="C37" s="391">
        <v>320</v>
      </c>
      <c r="D37" s="394">
        <f t="shared" si="1"/>
        <v>661</v>
      </c>
      <c r="E37" s="394">
        <v>390</v>
      </c>
      <c r="F37" s="394">
        <v>271</v>
      </c>
      <c r="G37" s="396">
        <f t="shared" si="0"/>
        <v>25.03787878787879</v>
      </c>
      <c r="H37" s="370"/>
      <c r="I37" s="397"/>
      <c r="J37" s="397"/>
      <c r="M37" s="107"/>
      <c r="N37" s="107"/>
      <c r="O37" s="107"/>
    </row>
    <row r="38" spans="1:15" s="371" customFormat="1" ht="12.75" customHeight="1">
      <c r="A38" s="389" t="s">
        <v>329</v>
      </c>
      <c r="B38" s="393">
        <v>25</v>
      </c>
      <c r="C38" s="391">
        <v>480</v>
      </c>
      <c r="D38" s="394">
        <f t="shared" si="1"/>
        <v>984</v>
      </c>
      <c r="E38" s="394">
        <v>481</v>
      </c>
      <c r="F38" s="394">
        <v>503</v>
      </c>
      <c r="G38" s="396">
        <f t="shared" si="0"/>
        <v>39.36</v>
      </c>
      <c r="H38" s="370"/>
      <c r="I38" s="397"/>
      <c r="J38" s="397"/>
      <c r="M38" s="107"/>
      <c r="N38" s="107"/>
      <c r="O38" s="107"/>
    </row>
    <row r="39" spans="1:15" s="371" customFormat="1" ht="12.75" customHeight="1">
      <c r="A39" s="389" t="s">
        <v>328</v>
      </c>
      <c r="B39" s="393">
        <v>38.8</v>
      </c>
      <c r="C39" s="391">
        <v>555</v>
      </c>
      <c r="D39" s="394">
        <f t="shared" si="1"/>
        <v>954</v>
      </c>
      <c r="E39" s="394">
        <v>512</v>
      </c>
      <c r="F39" s="394">
        <v>442</v>
      </c>
      <c r="G39" s="396">
        <f t="shared" si="0"/>
        <v>24.587628865979383</v>
      </c>
      <c r="H39" s="370"/>
      <c r="I39" s="397"/>
      <c r="J39" s="397"/>
      <c r="M39" s="107"/>
      <c r="N39" s="107"/>
      <c r="O39" s="107"/>
    </row>
    <row r="40" spans="1:15" s="371" customFormat="1" ht="12.75" customHeight="1">
      <c r="A40" s="389" t="s">
        <v>327</v>
      </c>
      <c r="B40" s="393">
        <v>21.7</v>
      </c>
      <c r="C40" s="391">
        <v>1971</v>
      </c>
      <c r="D40" s="394">
        <f t="shared" si="1"/>
        <v>3455</v>
      </c>
      <c r="E40" s="394">
        <v>1758</v>
      </c>
      <c r="F40" s="394">
        <v>1697</v>
      </c>
      <c r="G40" s="396">
        <f t="shared" si="0"/>
        <v>159.21658986175115</v>
      </c>
      <c r="H40" s="370"/>
      <c r="I40" s="397"/>
      <c r="J40" s="397"/>
      <c r="M40" s="107"/>
      <c r="N40" s="107"/>
      <c r="O40" s="107"/>
    </row>
    <row r="41" spans="1:15" s="371" customFormat="1" ht="12.75" customHeight="1">
      <c r="A41" s="389" t="s">
        <v>326</v>
      </c>
      <c r="B41" s="393">
        <v>19.8</v>
      </c>
      <c r="C41" s="391">
        <v>1797</v>
      </c>
      <c r="D41" s="394">
        <f t="shared" si="1"/>
        <v>3349</v>
      </c>
      <c r="E41" s="394">
        <v>1661</v>
      </c>
      <c r="F41" s="394">
        <v>1688</v>
      </c>
      <c r="G41" s="396">
        <f t="shared" si="0"/>
        <v>169.14141414141415</v>
      </c>
      <c r="H41" s="370"/>
      <c r="I41" s="397"/>
      <c r="J41" s="397"/>
      <c r="M41" s="107"/>
      <c r="N41" s="107"/>
      <c r="O41" s="107"/>
    </row>
    <row r="42" spans="1:15" s="371" customFormat="1" ht="12.75" customHeight="1">
      <c r="A42" s="389" t="s">
        <v>325</v>
      </c>
      <c r="B42" s="393">
        <v>23.1</v>
      </c>
      <c r="C42" s="391">
        <v>2798</v>
      </c>
      <c r="D42" s="394">
        <f t="shared" si="1"/>
        <v>5066</v>
      </c>
      <c r="E42" s="394">
        <v>2469</v>
      </c>
      <c r="F42" s="394">
        <v>2597</v>
      </c>
      <c r="G42" s="396">
        <f t="shared" si="0"/>
        <v>219.3073593073593</v>
      </c>
      <c r="H42" s="370"/>
      <c r="I42" s="397"/>
      <c r="J42" s="397"/>
      <c r="M42" s="107"/>
      <c r="N42" s="107"/>
      <c r="O42" s="107"/>
    </row>
    <row r="43" spans="1:15" s="371" customFormat="1" ht="12.75" customHeight="1">
      <c r="A43" s="389" t="s">
        <v>324</v>
      </c>
      <c r="B43" s="393">
        <v>22</v>
      </c>
      <c r="C43" s="391">
        <v>981</v>
      </c>
      <c r="D43" s="394">
        <f t="shared" si="1"/>
        <v>1929</v>
      </c>
      <c r="E43" s="394">
        <v>965</v>
      </c>
      <c r="F43" s="394">
        <v>964</v>
      </c>
      <c r="G43" s="396">
        <f t="shared" si="0"/>
        <v>87.68181818181819</v>
      </c>
      <c r="H43" s="370"/>
      <c r="I43" s="397"/>
      <c r="J43" s="397"/>
      <c r="M43" s="107"/>
      <c r="N43" s="107"/>
      <c r="O43" s="107"/>
    </row>
    <row r="44" spans="1:15" s="371" customFormat="1" ht="12.75" customHeight="1">
      <c r="A44" s="389" t="s">
        <v>323</v>
      </c>
      <c r="B44" s="393">
        <v>11</v>
      </c>
      <c r="C44" s="391">
        <v>1236</v>
      </c>
      <c r="D44" s="394">
        <f t="shared" si="1"/>
        <v>2286</v>
      </c>
      <c r="E44" s="394">
        <v>1188</v>
      </c>
      <c r="F44" s="394">
        <v>1098</v>
      </c>
      <c r="G44" s="396">
        <f t="shared" si="0"/>
        <v>207.8181818181818</v>
      </c>
      <c r="H44" s="370"/>
      <c r="I44" s="397"/>
      <c r="J44" s="397"/>
      <c r="M44" s="107"/>
      <c r="N44" s="107"/>
      <c r="O44" s="107"/>
    </row>
    <row r="45" spans="1:15" s="371" customFormat="1" ht="12.75" customHeight="1">
      <c r="A45" s="389" t="s">
        <v>322</v>
      </c>
      <c r="B45" s="393">
        <v>22</v>
      </c>
      <c r="C45" s="391">
        <v>1180</v>
      </c>
      <c r="D45" s="394">
        <f t="shared" si="1"/>
        <v>2296</v>
      </c>
      <c r="E45" s="394">
        <v>1202</v>
      </c>
      <c r="F45" s="394">
        <v>1094</v>
      </c>
      <c r="G45" s="396">
        <f t="shared" si="0"/>
        <v>104.36363636363636</v>
      </c>
      <c r="H45" s="370"/>
      <c r="I45" s="397"/>
      <c r="J45" s="397"/>
      <c r="M45" s="107"/>
      <c r="N45" s="107"/>
      <c r="O45" s="107"/>
    </row>
    <row r="46" spans="1:15" s="371" customFormat="1" ht="12.75" customHeight="1">
      <c r="A46" s="389" t="s">
        <v>321</v>
      </c>
      <c r="B46" s="393">
        <v>30</v>
      </c>
      <c r="C46" s="391">
        <v>1169</v>
      </c>
      <c r="D46" s="394">
        <f t="shared" si="1"/>
        <v>2360</v>
      </c>
      <c r="E46" s="394">
        <v>1184</v>
      </c>
      <c r="F46" s="394">
        <v>1176</v>
      </c>
      <c r="G46" s="396">
        <f t="shared" si="0"/>
        <v>78.66666666666667</v>
      </c>
      <c r="H46" s="370"/>
      <c r="I46" s="397"/>
      <c r="J46" s="397"/>
      <c r="M46" s="107"/>
      <c r="N46" s="107"/>
      <c r="O46" s="107"/>
    </row>
    <row r="47" spans="1:15" s="371" customFormat="1" ht="12.75" customHeight="1">
      <c r="A47" s="389" t="s">
        <v>320</v>
      </c>
      <c r="B47" s="393">
        <v>16</v>
      </c>
      <c r="C47" s="391">
        <v>1890</v>
      </c>
      <c r="D47" s="394">
        <f t="shared" si="1"/>
        <v>3871</v>
      </c>
      <c r="E47" s="394">
        <v>1931</v>
      </c>
      <c r="F47" s="394">
        <v>1940</v>
      </c>
      <c r="G47" s="396">
        <f t="shared" si="0"/>
        <v>241.9375</v>
      </c>
      <c r="H47" s="370"/>
      <c r="I47" s="397"/>
      <c r="J47" s="397"/>
      <c r="M47" s="107"/>
      <c r="N47" s="107"/>
      <c r="O47" s="107"/>
    </row>
    <row r="48" spans="1:15" s="371" customFormat="1" ht="12.75" customHeight="1">
      <c r="A48" s="389" t="s">
        <v>319</v>
      </c>
      <c r="B48" s="393">
        <v>16</v>
      </c>
      <c r="C48" s="391">
        <v>1751</v>
      </c>
      <c r="D48" s="394">
        <f t="shared" si="1"/>
        <v>3563</v>
      </c>
      <c r="E48" s="394">
        <v>1765</v>
      </c>
      <c r="F48" s="394">
        <v>1798</v>
      </c>
      <c r="G48" s="396">
        <f t="shared" si="0"/>
        <v>222.6875</v>
      </c>
      <c r="H48" s="370"/>
      <c r="I48" s="397"/>
      <c r="J48" s="397"/>
      <c r="M48" s="107"/>
      <c r="N48" s="107"/>
      <c r="O48" s="107"/>
    </row>
    <row r="49" spans="1:15" s="371" customFormat="1" ht="12.75" customHeight="1">
      <c r="A49" s="389" t="s">
        <v>318</v>
      </c>
      <c r="B49" s="393">
        <v>19</v>
      </c>
      <c r="C49" s="391">
        <v>2382</v>
      </c>
      <c r="D49" s="394">
        <f t="shared" si="1"/>
        <v>4984</v>
      </c>
      <c r="E49" s="394">
        <v>2386</v>
      </c>
      <c r="F49" s="394">
        <v>2598</v>
      </c>
      <c r="G49" s="396">
        <f t="shared" si="0"/>
        <v>262.3157894736842</v>
      </c>
      <c r="H49" s="370"/>
      <c r="I49" s="397"/>
      <c r="J49" s="397"/>
      <c r="M49" s="107"/>
      <c r="N49" s="107"/>
      <c r="O49" s="107"/>
    </row>
    <row r="50" spans="1:15" s="371" customFormat="1" ht="12.75" customHeight="1">
      <c r="A50" s="389" t="s">
        <v>317</v>
      </c>
      <c r="B50" s="393">
        <v>11</v>
      </c>
      <c r="C50" s="391">
        <v>1666</v>
      </c>
      <c r="D50" s="394">
        <f t="shared" si="1"/>
        <v>3764</v>
      </c>
      <c r="E50" s="394">
        <v>1816</v>
      </c>
      <c r="F50" s="394">
        <v>1948</v>
      </c>
      <c r="G50" s="396">
        <f t="shared" si="0"/>
        <v>342.1818181818182</v>
      </c>
      <c r="H50" s="370"/>
      <c r="I50" s="397"/>
      <c r="J50" s="397"/>
      <c r="M50" s="107"/>
      <c r="N50" s="107"/>
      <c r="O50" s="107"/>
    </row>
    <row r="51" spans="1:15" s="371" customFormat="1" ht="12.75" customHeight="1">
      <c r="A51" s="389" t="s">
        <v>316</v>
      </c>
      <c r="B51" s="393">
        <v>70.6</v>
      </c>
      <c r="C51" s="391">
        <v>3375</v>
      </c>
      <c r="D51" s="394">
        <f t="shared" si="1"/>
        <v>6993</v>
      </c>
      <c r="E51" s="394">
        <v>3487</v>
      </c>
      <c r="F51" s="394">
        <v>3506</v>
      </c>
      <c r="G51" s="396">
        <f t="shared" si="0"/>
        <v>99.05099150141643</v>
      </c>
      <c r="H51" s="370"/>
      <c r="I51" s="397"/>
      <c r="J51" s="397"/>
      <c r="M51" s="107"/>
      <c r="N51" s="107"/>
      <c r="O51" s="107"/>
    </row>
    <row r="52" spans="1:15" s="371" customFormat="1" ht="12.75" customHeight="1">
      <c r="A52" s="389" t="s">
        <v>315</v>
      </c>
      <c r="B52" s="393">
        <v>65.5</v>
      </c>
      <c r="C52" s="391">
        <v>2451</v>
      </c>
      <c r="D52" s="394">
        <f t="shared" si="1"/>
        <v>5043</v>
      </c>
      <c r="E52" s="394">
        <v>2501</v>
      </c>
      <c r="F52" s="394">
        <v>2542</v>
      </c>
      <c r="G52" s="396">
        <f t="shared" si="0"/>
        <v>76.99236641221374</v>
      </c>
      <c r="H52" s="370"/>
      <c r="I52" s="397"/>
      <c r="J52" s="397"/>
      <c r="M52" s="107"/>
      <c r="N52" s="107"/>
      <c r="O52" s="107"/>
    </row>
    <row r="53" spans="1:15" s="371" customFormat="1" ht="12.75" customHeight="1">
      <c r="A53" s="401" t="s">
        <v>314</v>
      </c>
      <c r="B53" s="402">
        <v>26.8</v>
      </c>
      <c r="C53" s="403">
        <v>1781</v>
      </c>
      <c r="D53" s="404">
        <f t="shared" si="1"/>
        <v>3519</v>
      </c>
      <c r="E53" s="404">
        <v>1712</v>
      </c>
      <c r="F53" s="404">
        <v>1807</v>
      </c>
      <c r="G53" s="405">
        <f t="shared" si="0"/>
        <v>131.30597014925374</v>
      </c>
      <c r="H53" s="370"/>
      <c r="I53" s="397"/>
      <c r="J53" s="397"/>
      <c r="M53" s="107"/>
      <c r="N53" s="107"/>
      <c r="O53" s="107"/>
    </row>
    <row r="54" spans="1:15" s="371" customFormat="1" ht="12.75" customHeight="1">
      <c r="A54" s="389" t="s">
        <v>313</v>
      </c>
      <c r="B54" s="393">
        <v>23</v>
      </c>
      <c r="C54" s="391">
        <v>2590</v>
      </c>
      <c r="D54" s="394">
        <f t="shared" si="1"/>
        <v>4896</v>
      </c>
      <c r="E54" s="394">
        <v>2492</v>
      </c>
      <c r="F54" s="394">
        <v>2404</v>
      </c>
      <c r="G54" s="396">
        <f t="shared" si="0"/>
        <v>212.8695652173913</v>
      </c>
      <c r="H54" s="370"/>
      <c r="I54" s="397"/>
      <c r="J54" s="397"/>
      <c r="M54" s="107"/>
      <c r="N54" s="107"/>
      <c r="O54" s="107"/>
    </row>
    <row r="55" spans="1:15" s="371" customFormat="1" ht="12.75" customHeight="1">
      <c r="A55" s="389" t="s">
        <v>312</v>
      </c>
      <c r="B55" s="393">
        <v>18.4</v>
      </c>
      <c r="C55" s="394">
        <v>1051</v>
      </c>
      <c r="D55" s="394">
        <f t="shared" si="1"/>
        <v>2230</v>
      </c>
      <c r="E55" s="394">
        <v>1102</v>
      </c>
      <c r="F55" s="394">
        <v>1128</v>
      </c>
      <c r="G55" s="396">
        <f t="shared" si="0"/>
        <v>121.19565217391305</v>
      </c>
      <c r="H55" s="370"/>
      <c r="I55" s="397"/>
      <c r="J55" s="397"/>
      <c r="M55" s="107"/>
      <c r="N55" s="107"/>
      <c r="O55" s="107"/>
    </row>
    <row r="56" spans="1:15" s="371" customFormat="1" ht="12.75" customHeight="1">
      <c r="A56" s="389" t="s">
        <v>311</v>
      </c>
      <c r="B56" s="393">
        <v>19</v>
      </c>
      <c r="C56" s="391">
        <v>1953</v>
      </c>
      <c r="D56" s="394">
        <f t="shared" si="1"/>
        <v>4010</v>
      </c>
      <c r="E56" s="394">
        <v>2049</v>
      </c>
      <c r="F56" s="394">
        <v>1961</v>
      </c>
      <c r="G56" s="396">
        <f t="shared" si="0"/>
        <v>211.05263157894737</v>
      </c>
      <c r="H56" s="370"/>
      <c r="I56" s="397"/>
      <c r="J56" s="397"/>
      <c r="M56" s="107"/>
      <c r="N56" s="107"/>
      <c r="O56" s="107"/>
    </row>
    <row r="57" spans="1:15" s="371" customFormat="1" ht="12.75" customHeight="1">
      <c r="A57" s="389" t="s">
        <v>310</v>
      </c>
      <c r="B57" s="393">
        <v>13</v>
      </c>
      <c r="C57" s="391">
        <v>945</v>
      </c>
      <c r="D57" s="394">
        <f t="shared" si="1"/>
        <v>1834</v>
      </c>
      <c r="E57" s="394">
        <v>946</v>
      </c>
      <c r="F57" s="394">
        <v>888</v>
      </c>
      <c r="G57" s="396">
        <f t="shared" si="0"/>
        <v>141.07692307692307</v>
      </c>
      <c r="H57" s="370"/>
      <c r="I57" s="397"/>
      <c r="J57" s="397"/>
      <c r="M57" s="107"/>
      <c r="N57" s="107"/>
      <c r="O57" s="107"/>
    </row>
    <row r="58" spans="1:15" s="371" customFormat="1" ht="12.75" customHeight="1">
      <c r="A58" s="389" t="s">
        <v>309</v>
      </c>
      <c r="B58" s="393">
        <v>20.2</v>
      </c>
      <c r="C58" s="391">
        <v>1823</v>
      </c>
      <c r="D58" s="394">
        <f t="shared" si="1"/>
        <v>3789</v>
      </c>
      <c r="E58" s="394">
        <v>2024</v>
      </c>
      <c r="F58" s="394">
        <v>1765</v>
      </c>
      <c r="G58" s="396">
        <f t="shared" si="0"/>
        <v>187.5742574257426</v>
      </c>
      <c r="H58" s="370"/>
      <c r="I58" s="397"/>
      <c r="J58" s="397"/>
      <c r="M58" s="107"/>
      <c r="N58" s="107"/>
      <c r="O58" s="107"/>
    </row>
    <row r="59" spans="1:15" s="371" customFormat="1" ht="12.75" customHeight="1">
      <c r="A59" s="389" t="s">
        <v>308</v>
      </c>
      <c r="B59" s="393">
        <v>13</v>
      </c>
      <c r="C59" s="391">
        <v>988</v>
      </c>
      <c r="D59" s="394">
        <f t="shared" si="1"/>
        <v>2173</v>
      </c>
      <c r="E59" s="394">
        <v>1057</v>
      </c>
      <c r="F59" s="394">
        <v>1116</v>
      </c>
      <c r="G59" s="396">
        <f t="shared" si="0"/>
        <v>167.15384615384616</v>
      </c>
      <c r="H59" s="370"/>
      <c r="I59" s="397"/>
      <c r="J59" s="397"/>
      <c r="M59" s="107"/>
      <c r="N59" s="107"/>
      <c r="O59" s="107"/>
    </row>
    <row r="60" spans="1:15" s="371" customFormat="1" ht="12.75" customHeight="1">
      <c r="A60" s="389" t="s">
        <v>307</v>
      </c>
      <c r="B60" s="393">
        <v>28</v>
      </c>
      <c r="C60" s="391">
        <v>1922</v>
      </c>
      <c r="D60" s="394">
        <f t="shared" si="1"/>
        <v>4182</v>
      </c>
      <c r="E60" s="394">
        <v>2149</v>
      </c>
      <c r="F60" s="394">
        <v>2033</v>
      </c>
      <c r="G60" s="396">
        <f t="shared" si="0"/>
        <v>149.35714285714286</v>
      </c>
      <c r="H60" s="370"/>
      <c r="I60" s="397"/>
      <c r="J60" s="397"/>
      <c r="M60" s="107"/>
      <c r="N60" s="107"/>
      <c r="O60" s="107"/>
    </row>
    <row r="61" spans="1:15" s="371" customFormat="1" ht="12.75" customHeight="1">
      <c r="A61" s="389" t="s">
        <v>306</v>
      </c>
      <c r="B61" s="393">
        <v>79.6</v>
      </c>
      <c r="C61" s="391">
        <v>1475</v>
      </c>
      <c r="D61" s="394">
        <f t="shared" si="1"/>
        <v>3218</v>
      </c>
      <c r="E61" s="394">
        <v>1612</v>
      </c>
      <c r="F61" s="394">
        <v>1606</v>
      </c>
      <c r="G61" s="396">
        <f t="shared" si="0"/>
        <v>40.42713567839196</v>
      </c>
      <c r="H61" s="370"/>
      <c r="I61" s="397"/>
      <c r="J61" s="397"/>
      <c r="M61" s="107"/>
      <c r="N61" s="107"/>
      <c r="O61" s="107"/>
    </row>
    <row r="62" spans="1:15" s="371" customFormat="1" ht="12.75" customHeight="1">
      <c r="A62" s="389" t="s">
        <v>305</v>
      </c>
      <c r="B62" s="393">
        <v>43.6</v>
      </c>
      <c r="C62" s="391">
        <v>2006</v>
      </c>
      <c r="D62" s="394">
        <f t="shared" si="1"/>
        <v>4073</v>
      </c>
      <c r="E62" s="394">
        <v>2119</v>
      </c>
      <c r="F62" s="394">
        <v>1954</v>
      </c>
      <c r="G62" s="396">
        <f t="shared" si="0"/>
        <v>93.41743119266054</v>
      </c>
      <c r="H62" s="370"/>
      <c r="I62" s="397"/>
      <c r="J62" s="397"/>
      <c r="M62" s="107"/>
      <c r="N62" s="107"/>
      <c r="O62" s="107"/>
    </row>
    <row r="63" spans="1:15" s="371" customFormat="1" ht="12.75" customHeight="1">
      <c r="A63" s="389" t="s">
        <v>304</v>
      </c>
      <c r="B63" s="393">
        <v>12</v>
      </c>
      <c r="C63" s="391">
        <v>637</v>
      </c>
      <c r="D63" s="394">
        <f t="shared" si="1"/>
        <v>1408</v>
      </c>
      <c r="E63" s="394">
        <v>759</v>
      </c>
      <c r="F63" s="394">
        <v>649</v>
      </c>
      <c r="G63" s="396">
        <f t="shared" si="0"/>
        <v>117.33333333333333</v>
      </c>
      <c r="H63" s="370"/>
      <c r="I63" s="397"/>
      <c r="J63" s="397"/>
      <c r="M63" s="107"/>
      <c r="N63" s="107"/>
      <c r="O63" s="107"/>
    </row>
    <row r="64" spans="1:15" s="371" customFormat="1" ht="12.75" customHeight="1">
      <c r="A64" s="389" t="s">
        <v>303</v>
      </c>
      <c r="B64" s="393">
        <v>22</v>
      </c>
      <c r="C64" s="394">
        <v>1191</v>
      </c>
      <c r="D64" s="394">
        <f t="shared" si="1"/>
        <v>2766</v>
      </c>
      <c r="E64" s="394">
        <v>1386</v>
      </c>
      <c r="F64" s="394">
        <v>1380</v>
      </c>
      <c r="G64" s="396">
        <f t="shared" si="0"/>
        <v>125.72727272727273</v>
      </c>
      <c r="H64" s="370"/>
      <c r="I64" s="397"/>
      <c r="J64" s="397"/>
      <c r="M64" s="107"/>
      <c r="N64" s="107"/>
      <c r="O64" s="107"/>
    </row>
    <row r="65" spans="1:15" s="371" customFormat="1" ht="12.75" customHeight="1">
      <c r="A65" s="389" t="s">
        <v>302</v>
      </c>
      <c r="B65" s="393">
        <v>16</v>
      </c>
      <c r="C65" s="391">
        <v>1402</v>
      </c>
      <c r="D65" s="394">
        <f t="shared" si="1"/>
        <v>2686</v>
      </c>
      <c r="E65" s="394">
        <v>1412</v>
      </c>
      <c r="F65" s="394">
        <v>1274</v>
      </c>
      <c r="G65" s="396">
        <f t="shared" si="0"/>
        <v>167.875</v>
      </c>
      <c r="H65" s="370"/>
      <c r="I65" s="397"/>
      <c r="J65" s="397"/>
      <c r="M65" s="107"/>
      <c r="N65" s="107"/>
      <c r="O65" s="107"/>
    </row>
    <row r="66" spans="1:15" s="371" customFormat="1" ht="12.75" customHeight="1">
      <c r="A66" s="389" t="s">
        <v>301</v>
      </c>
      <c r="B66" s="393">
        <v>15</v>
      </c>
      <c r="C66" s="391">
        <v>811</v>
      </c>
      <c r="D66" s="394">
        <f t="shared" si="1"/>
        <v>1418</v>
      </c>
      <c r="E66" s="394">
        <v>765</v>
      </c>
      <c r="F66" s="394">
        <v>653</v>
      </c>
      <c r="G66" s="396">
        <f t="shared" si="0"/>
        <v>94.53333333333333</v>
      </c>
      <c r="H66" s="370"/>
      <c r="I66" s="397"/>
      <c r="J66" s="397"/>
      <c r="M66" s="107"/>
      <c r="N66" s="107"/>
      <c r="O66" s="107"/>
    </row>
    <row r="67" spans="1:15" s="371" customFormat="1" ht="12.75" customHeight="1">
      <c r="A67" s="389" t="s">
        <v>300</v>
      </c>
      <c r="B67" s="393">
        <v>12</v>
      </c>
      <c r="C67" s="391">
        <v>1114</v>
      </c>
      <c r="D67" s="394">
        <f t="shared" si="1"/>
        <v>2140</v>
      </c>
      <c r="E67" s="394">
        <v>1148</v>
      </c>
      <c r="F67" s="394">
        <v>992</v>
      </c>
      <c r="G67" s="396">
        <f t="shared" si="0"/>
        <v>178.33333333333334</v>
      </c>
      <c r="H67" s="370"/>
      <c r="I67" s="397"/>
      <c r="J67" s="397"/>
      <c r="M67" s="107"/>
      <c r="N67" s="107"/>
      <c r="O67" s="107"/>
    </row>
    <row r="68" spans="1:15" s="371" customFormat="1" ht="12.75" customHeight="1">
      <c r="A68" s="389" t="s">
        <v>299</v>
      </c>
      <c r="B68" s="393">
        <v>16.8</v>
      </c>
      <c r="C68" s="391">
        <v>1107</v>
      </c>
      <c r="D68" s="394">
        <f t="shared" si="1"/>
        <v>2227</v>
      </c>
      <c r="E68" s="394">
        <v>1205</v>
      </c>
      <c r="F68" s="394">
        <v>1022</v>
      </c>
      <c r="G68" s="396">
        <f t="shared" si="0"/>
        <v>132.5595238095238</v>
      </c>
      <c r="H68" s="370"/>
      <c r="I68" s="397"/>
      <c r="J68" s="397"/>
      <c r="M68" s="107"/>
      <c r="N68" s="107"/>
      <c r="O68" s="107"/>
    </row>
    <row r="69" spans="1:15" s="371" customFormat="1" ht="12.75" customHeight="1">
      <c r="A69" s="400" t="s">
        <v>298</v>
      </c>
      <c r="B69" s="393">
        <v>14</v>
      </c>
      <c r="C69" s="391">
        <v>1342</v>
      </c>
      <c r="D69" s="394">
        <f t="shared" si="1"/>
        <v>2537</v>
      </c>
      <c r="E69" s="394">
        <v>1234</v>
      </c>
      <c r="F69" s="394">
        <v>1303</v>
      </c>
      <c r="G69" s="396">
        <f t="shared" si="0"/>
        <v>181.21428571428572</v>
      </c>
      <c r="H69" s="370"/>
      <c r="I69" s="397"/>
      <c r="J69" s="397"/>
      <c r="M69" s="107"/>
      <c r="N69" s="107"/>
      <c r="O69" s="107"/>
    </row>
    <row r="70" spans="1:15" s="371" customFormat="1" ht="12.75" customHeight="1">
      <c r="A70" s="400" t="s">
        <v>297</v>
      </c>
      <c r="B70" s="393">
        <v>18</v>
      </c>
      <c r="C70" s="391">
        <v>1706</v>
      </c>
      <c r="D70" s="394">
        <f t="shared" si="1"/>
        <v>3148</v>
      </c>
      <c r="E70" s="394">
        <v>1581</v>
      </c>
      <c r="F70" s="394">
        <v>1567</v>
      </c>
      <c r="G70" s="396">
        <f t="shared" si="0"/>
        <v>174.88888888888889</v>
      </c>
      <c r="H70" s="370"/>
      <c r="I70" s="397"/>
      <c r="J70" s="397"/>
      <c r="M70" s="107"/>
      <c r="N70" s="107"/>
      <c r="O70" s="107"/>
    </row>
    <row r="71" spans="1:15" s="371" customFormat="1" ht="12.75" customHeight="1">
      <c r="A71" s="400" t="s">
        <v>296</v>
      </c>
      <c r="B71" s="393">
        <v>21</v>
      </c>
      <c r="C71" s="391">
        <v>1828</v>
      </c>
      <c r="D71" s="394">
        <f t="shared" si="1"/>
        <v>3651</v>
      </c>
      <c r="E71" s="394">
        <v>1834</v>
      </c>
      <c r="F71" s="394">
        <v>1817</v>
      </c>
      <c r="G71" s="396">
        <f aca="true" t="shared" si="2" ref="G71:G134">D71/B71</f>
        <v>173.85714285714286</v>
      </c>
      <c r="H71" s="370"/>
      <c r="I71" s="397"/>
      <c r="J71" s="397"/>
      <c r="M71" s="107"/>
      <c r="N71" s="107"/>
      <c r="O71" s="107"/>
    </row>
    <row r="72" spans="1:15" s="371" customFormat="1" ht="12.75" customHeight="1">
      <c r="A72" s="400" t="s">
        <v>295</v>
      </c>
      <c r="B72" s="393">
        <v>20</v>
      </c>
      <c r="C72" s="391">
        <v>1407</v>
      </c>
      <c r="D72" s="394">
        <f aca="true" t="shared" si="3" ref="D72:D135">SUM(E72:F72)</f>
        <v>3130</v>
      </c>
      <c r="E72" s="394">
        <v>1567</v>
      </c>
      <c r="F72" s="394">
        <v>1563</v>
      </c>
      <c r="G72" s="396">
        <f t="shared" si="2"/>
        <v>156.5</v>
      </c>
      <c r="H72" s="370"/>
      <c r="I72" s="397"/>
      <c r="J72" s="397"/>
      <c r="M72" s="107"/>
      <c r="N72" s="107"/>
      <c r="O72" s="107"/>
    </row>
    <row r="73" spans="1:15" s="371" customFormat="1" ht="12.75" customHeight="1">
      <c r="A73" s="389" t="s">
        <v>294</v>
      </c>
      <c r="B73" s="393">
        <v>20.1</v>
      </c>
      <c r="C73" s="391">
        <v>1984</v>
      </c>
      <c r="D73" s="394">
        <f t="shared" si="3"/>
        <v>3551</v>
      </c>
      <c r="E73" s="394">
        <v>1723</v>
      </c>
      <c r="F73" s="394">
        <v>1828</v>
      </c>
      <c r="G73" s="396">
        <f t="shared" si="2"/>
        <v>176.66666666666666</v>
      </c>
      <c r="H73" s="370"/>
      <c r="I73" s="397"/>
      <c r="J73" s="397"/>
      <c r="M73" s="107"/>
      <c r="N73" s="107"/>
      <c r="O73" s="107"/>
    </row>
    <row r="74" spans="1:15" s="371" customFormat="1" ht="12.75" customHeight="1">
      <c r="A74" s="389" t="s">
        <v>293</v>
      </c>
      <c r="B74" s="393">
        <v>17.7</v>
      </c>
      <c r="C74" s="391">
        <v>1887</v>
      </c>
      <c r="D74" s="394">
        <f t="shared" si="3"/>
        <v>3501</v>
      </c>
      <c r="E74" s="394">
        <v>1810</v>
      </c>
      <c r="F74" s="394">
        <v>1691</v>
      </c>
      <c r="G74" s="396">
        <f t="shared" si="2"/>
        <v>197.79661016949154</v>
      </c>
      <c r="H74" s="370"/>
      <c r="I74" s="397"/>
      <c r="J74" s="397"/>
      <c r="M74" s="107"/>
      <c r="N74" s="107"/>
      <c r="O74" s="107"/>
    </row>
    <row r="75" spans="1:15" s="371" customFormat="1" ht="12.75" customHeight="1">
      <c r="A75" s="389" t="s">
        <v>292</v>
      </c>
      <c r="B75" s="393">
        <v>19.7</v>
      </c>
      <c r="C75" s="391">
        <v>1342</v>
      </c>
      <c r="D75" s="394">
        <f t="shared" si="3"/>
        <v>2693</v>
      </c>
      <c r="E75" s="394">
        <v>1272</v>
      </c>
      <c r="F75" s="394">
        <v>1421</v>
      </c>
      <c r="G75" s="396">
        <f t="shared" si="2"/>
        <v>136.7005076142132</v>
      </c>
      <c r="H75" s="370"/>
      <c r="I75" s="397"/>
      <c r="J75" s="397"/>
      <c r="M75" s="107"/>
      <c r="N75" s="107"/>
      <c r="O75" s="107"/>
    </row>
    <row r="76" spans="1:15" s="371" customFormat="1" ht="12.75" customHeight="1">
      <c r="A76" s="389" t="s">
        <v>291</v>
      </c>
      <c r="B76" s="393">
        <v>42.6</v>
      </c>
      <c r="C76" s="391">
        <v>1310</v>
      </c>
      <c r="D76" s="394">
        <f t="shared" si="3"/>
        <v>2679</v>
      </c>
      <c r="E76" s="394">
        <v>1324</v>
      </c>
      <c r="F76" s="394">
        <v>1355</v>
      </c>
      <c r="G76" s="396">
        <f t="shared" si="2"/>
        <v>62.88732394366197</v>
      </c>
      <c r="H76" s="370"/>
      <c r="I76" s="397"/>
      <c r="J76" s="397"/>
      <c r="M76" s="107"/>
      <c r="N76" s="107"/>
      <c r="O76" s="107"/>
    </row>
    <row r="77" spans="1:15" s="371" customFormat="1" ht="12.75" customHeight="1">
      <c r="A77" s="389" t="s">
        <v>290</v>
      </c>
      <c r="B77" s="393">
        <v>30.2</v>
      </c>
      <c r="C77" s="391">
        <v>1964</v>
      </c>
      <c r="D77" s="394">
        <f t="shared" si="3"/>
        <v>3984</v>
      </c>
      <c r="E77" s="394">
        <v>2004</v>
      </c>
      <c r="F77" s="394">
        <v>1980</v>
      </c>
      <c r="G77" s="396">
        <f t="shared" si="2"/>
        <v>131.9205298013245</v>
      </c>
      <c r="H77" s="370"/>
      <c r="I77" s="397"/>
      <c r="J77" s="397"/>
      <c r="M77" s="107"/>
      <c r="N77" s="107"/>
      <c r="O77" s="107"/>
    </row>
    <row r="78" spans="1:15" s="371" customFormat="1" ht="12.75" customHeight="1">
      <c r="A78" s="389" t="s">
        <v>289</v>
      </c>
      <c r="B78" s="393">
        <v>28.5</v>
      </c>
      <c r="C78" s="391">
        <v>2293</v>
      </c>
      <c r="D78" s="394">
        <f t="shared" si="3"/>
        <v>4303</v>
      </c>
      <c r="E78" s="394">
        <v>2035</v>
      </c>
      <c r="F78" s="394">
        <v>2268</v>
      </c>
      <c r="G78" s="396">
        <f t="shared" si="2"/>
        <v>150.98245614035088</v>
      </c>
      <c r="H78" s="370"/>
      <c r="I78" s="397"/>
      <c r="J78" s="397"/>
      <c r="M78" s="107"/>
      <c r="N78" s="107"/>
      <c r="O78" s="107"/>
    </row>
    <row r="79" spans="1:15" s="371" customFormat="1" ht="12.75" customHeight="1">
      <c r="A79" s="389" t="s">
        <v>288</v>
      </c>
      <c r="B79" s="393">
        <v>13.5</v>
      </c>
      <c r="C79" s="391">
        <v>359</v>
      </c>
      <c r="D79" s="394">
        <f t="shared" si="3"/>
        <v>661</v>
      </c>
      <c r="E79" s="394">
        <v>322</v>
      </c>
      <c r="F79" s="394">
        <v>339</v>
      </c>
      <c r="G79" s="396">
        <f t="shared" si="2"/>
        <v>48.96296296296296</v>
      </c>
      <c r="H79" s="370"/>
      <c r="I79" s="397"/>
      <c r="J79" s="397"/>
      <c r="M79" s="107"/>
      <c r="N79" s="107"/>
      <c r="O79" s="107"/>
    </row>
    <row r="80" spans="1:15" s="371" customFormat="1" ht="12.75" customHeight="1">
      <c r="A80" s="389" t="s">
        <v>287</v>
      </c>
      <c r="B80" s="393">
        <v>25</v>
      </c>
      <c r="C80" s="391">
        <v>1570</v>
      </c>
      <c r="D80" s="394">
        <f t="shared" si="3"/>
        <v>2904</v>
      </c>
      <c r="E80" s="394">
        <v>1443</v>
      </c>
      <c r="F80" s="394">
        <v>1461</v>
      </c>
      <c r="G80" s="396">
        <f t="shared" si="2"/>
        <v>116.16</v>
      </c>
      <c r="H80" s="370"/>
      <c r="I80" s="397"/>
      <c r="J80" s="397"/>
      <c r="M80" s="107"/>
      <c r="N80" s="107"/>
      <c r="O80" s="107"/>
    </row>
    <row r="81" spans="1:15" s="371" customFormat="1" ht="12.75" customHeight="1">
      <c r="A81" s="389" t="s">
        <v>286</v>
      </c>
      <c r="B81" s="393">
        <v>18</v>
      </c>
      <c r="C81" s="391">
        <v>1263</v>
      </c>
      <c r="D81" s="394">
        <f t="shared" si="3"/>
        <v>2399</v>
      </c>
      <c r="E81" s="394">
        <v>1162</v>
      </c>
      <c r="F81" s="394">
        <v>1237</v>
      </c>
      <c r="G81" s="396">
        <f t="shared" si="2"/>
        <v>133.27777777777777</v>
      </c>
      <c r="H81" s="370"/>
      <c r="I81" s="397"/>
      <c r="J81" s="397"/>
      <c r="M81" s="107"/>
      <c r="N81" s="107"/>
      <c r="O81" s="107"/>
    </row>
    <row r="82" spans="1:15" s="371" customFormat="1" ht="12.75" customHeight="1">
      <c r="A82" s="389" t="s">
        <v>285</v>
      </c>
      <c r="B82" s="393">
        <v>17.3</v>
      </c>
      <c r="C82" s="64">
        <v>0</v>
      </c>
      <c r="D82" s="394">
        <f t="shared" si="3"/>
        <v>0</v>
      </c>
      <c r="E82" s="394">
        <v>0</v>
      </c>
      <c r="F82" s="394">
        <v>0</v>
      </c>
      <c r="G82" s="396">
        <f t="shared" si="2"/>
        <v>0</v>
      </c>
      <c r="H82" s="370"/>
      <c r="I82" s="397"/>
      <c r="J82" s="397"/>
      <c r="M82" s="107"/>
      <c r="N82" s="107"/>
      <c r="O82" s="107"/>
    </row>
    <row r="83" spans="1:15" s="371" customFormat="1" ht="12.75" customHeight="1">
      <c r="A83" s="389" t="s">
        <v>284</v>
      </c>
      <c r="B83" s="393">
        <v>13.3</v>
      </c>
      <c r="C83" s="64">
        <v>0</v>
      </c>
      <c r="D83" s="394">
        <f t="shared" si="3"/>
        <v>0</v>
      </c>
      <c r="E83" s="394">
        <v>0</v>
      </c>
      <c r="F83" s="394">
        <v>0</v>
      </c>
      <c r="G83" s="396">
        <f t="shared" si="2"/>
        <v>0</v>
      </c>
      <c r="H83" s="370"/>
      <c r="I83" s="397"/>
      <c r="J83" s="397"/>
      <c r="M83" s="107"/>
      <c r="N83" s="107"/>
      <c r="O83" s="107"/>
    </row>
    <row r="84" spans="1:15" s="371" customFormat="1" ht="12.75" customHeight="1">
      <c r="A84" s="389" t="s">
        <v>283</v>
      </c>
      <c r="B84" s="406">
        <v>16.1</v>
      </c>
      <c r="C84" s="391">
        <v>772</v>
      </c>
      <c r="D84" s="394">
        <f t="shared" si="3"/>
        <v>1781</v>
      </c>
      <c r="E84" s="394">
        <v>888</v>
      </c>
      <c r="F84" s="394">
        <v>893</v>
      </c>
      <c r="G84" s="396">
        <f t="shared" si="2"/>
        <v>110.62111801242236</v>
      </c>
      <c r="H84" s="370"/>
      <c r="I84" s="397"/>
      <c r="J84" s="397"/>
      <c r="M84" s="107"/>
      <c r="N84" s="107"/>
      <c r="O84" s="107"/>
    </row>
    <row r="85" spans="1:15" s="371" customFormat="1" ht="12.75" customHeight="1">
      <c r="A85" s="389" t="s">
        <v>282</v>
      </c>
      <c r="B85" s="406">
        <v>21.2</v>
      </c>
      <c r="C85" s="391">
        <v>1228</v>
      </c>
      <c r="D85" s="394">
        <f t="shared" si="3"/>
        <v>2804</v>
      </c>
      <c r="E85" s="394">
        <v>1417</v>
      </c>
      <c r="F85" s="394">
        <v>1387</v>
      </c>
      <c r="G85" s="396">
        <f t="shared" si="2"/>
        <v>132.26415094339623</v>
      </c>
      <c r="H85" s="370"/>
      <c r="I85" s="397"/>
      <c r="J85" s="397"/>
      <c r="M85" s="107"/>
      <c r="N85" s="107"/>
      <c r="O85" s="107"/>
    </row>
    <row r="86" spans="1:15" s="371" customFormat="1" ht="12.75" customHeight="1">
      <c r="A86" s="389" t="s">
        <v>281</v>
      </c>
      <c r="B86" s="393">
        <v>11.3</v>
      </c>
      <c r="C86" s="391">
        <v>750</v>
      </c>
      <c r="D86" s="394">
        <f t="shared" si="3"/>
        <v>1758</v>
      </c>
      <c r="E86" s="394">
        <v>871</v>
      </c>
      <c r="F86" s="394">
        <v>887</v>
      </c>
      <c r="G86" s="396">
        <f t="shared" si="2"/>
        <v>155.57522123893804</v>
      </c>
      <c r="H86" s="370"/>
      <c r="I86" s="397"/>
      <c r="J86" s="397"/>
      <c r="M86" s="107"/>
      <c r="N86" s="107"/>
      <c r="O86" s="107"/>
    </row>
    <row r="87" spans="1:15" s="371" customFormat="1" ht="12.75" customHeight="1">
      <c r="A87" s="389" t="s">
        <v>280</v>
      </c>
      <c r="B87" s="393">
        <v>12.4</v>
      </c>
      <c r="C87" s="391">
        <v>609</v>
      </c>
      <c r="D87" s="394">
        <f t="shared" si="3"/>
        <v>1394</v>
      </c>
      <c r="E87" s="394">
        <v>702</v>
      </c>
      <c r="F87" s="394">
        <v>692</v>
      </c>
      <c r="G87" s="396">
        <f t="shared" si="2"/>
        <v>112.41935483870968</v>
      </c>
      <c r="H87" s="370"/>
      <c r="I87" s="397"/>
      <c r="J87" s="397"/>
      <c r="M87" s="107"/>
      <c r="N87" s="107"/>
      <c r="O87" s="107"/>
    </row>
    <row r="88" spans="1:15" s="371" customFormat="1" ht="12.75" customHeight="1">
      <c r="A88" s="389" t="s">
        <v>279</v>
      </c>
      <c r="B88" s="393">
        <v>25.7</v>
      </c>
      <c r="C88" s="391">
        <v>921</v>
      </c>
      <c r="D88" s="394">
        <f t="shared" si="3"/>
        <v>2188</v>
      </c>
      <c r="E88" s="394">
        <v>1112</v>
      </c>
      <c r="F88" s="394">
        <v>1076</v>
      </c>
      <c r="G88" s="396">
        <f t="shared" si="2"/>
        <v>85.13618677042801</v>
      </c>
      <c r="H88" s="370"/>
      <c r="I88" s="397"/>
      <c r="J88" s="397"/>
      <c r="M88" s="107"/>
      <c r="N88" s="107"/>
      <c r="O88" s="107"/>
    </row>
    <row r="89" spans="1:15" s="371" customFormat="1" ht="12.75" customHeight="1">
      <c r="A89" s="389" t="s">
        <v>278</v>
      </c>
      <c r="B89" s="393">
        <v>20.2</v>
      </c>
      <c r="C89" s="391">
        <v>1686</v>
      </c>
      <c r="D89" s="394">
        <f t="shared" si="3"/>
        <v>3331</v>
      </c>
      <c r="E89" s="394">
        <v>1770</v>
      </c>
      <c r="F89" s="394">
        <v>1561</v>
      </c>
      <c r="G89" s="396">
        <f t="shared" si="2"/>
        <v>164.9009900990099</v>
      </c>
      <c r="H89" s="370"/>
      <c r="I89" s="397"/>
      <c r="J89" s="397"/>
      <c r="M89" s="107"/>
      <c r="N89" s="107"/>
      <c r="O89" s="107"/>
    </row>
    <row r="90" spans="1:15" s="371" customFormat="1" ht="12.75" customHeight="1">
      <c r="A90" s="389" t="s">
        <v>277</v>
      </c>
      <c r="B90" s="393">
        <v>13</v>
      </c>
      <c r="C90" s="391">
        <v>686</v>
      </c>
      <c r="D90" s="394">
        <f t="shared" si="3"/>
        <v>1458</v>
      </c>
      <c r="E90" s="394">
        <v>762</v>
      </c>
      <c r="F90" s="394">
        <v>696</v>
      </c>
      <c r="G90" s="396">
        <f t="shared" si="2"/>
        <v>112.15384615384616</v>
      </c>
      <c r="H90" s="370"/>
      <c r="I90" s="397"/>
      <c r="J90" s="397"/>
      <c r="M90" s="107"/>
      <c r="N90" s="107"/>
      <c r="O90" s="107"/>
    </row>
    <row r="91" spans="1:15" s="371" customFormat="1" ht="12.75" customHeight="1">
      <c r="A91" s="389" t="s">
        <v>276</v>
      </c>
      <c r="B91" s="393">
        <v>12</v>
      </c>
      <c r="C91" s="391">
        <v>668</v>
      </c>
      <c r="D91" s="394">
        <f t="shared" si="3"/>
        <v>1287</v>
      </c>
      <c r="E91" s="394">
        <v>672</v>
      </c>
      <c r="F91" s="394">
        <v>615</v>
      </c>
      <c r="G91" s="396">
        <f t="shared" si="2"/>
        <v>107.25</v>
      </c>
      <c r="H91" s="370"/>
      <c r="I91" s="397"/>
      <c r="J91" s="397"/>
      <c r="M91" s="107"/>
      <c r="N91" s="107"/>
      <c r="O91" s="107"/>
    </row>
    <row r="92" spans="1:15" s="371" customFormat="1" ht="12.75" customHeight="1">
      <c r="A92" s="389" t="s">
        <v>275</v>
      </c>
      <c r="B92" s="393">
        <v>22</v>
      </c>
      <c r="C92" s="391">
        <v>526</v>
      </c>
      <c r="D92" s="394">
        <f t="shared" si="3"/>
        <v>1121</v>
      </c>
      <c r="E92" s="394">
        <v>568</v>
      </c>
      <c r="F92" s="394">
        <v>553</v>
      </c>
      <c r="G92" s="396">
        <f t="shared" si="2"/>
        <v>50.95454545454545</v>
      </c>
      <c r="H92" s="370"/>
      <c r="I92" s="397"/>
      <c r="J92" s="397"/>
      <c r="M92" s="107"/>
      <c r="N92" s="107"/>
      <c r="O92" s="107"/>
    </row>
    <row r="93" spans="1:15" s="371" customFormat="1" ht="12.75" customHeight="1">
      <c r="A93" s="389" t="s">
        <v>274</v>
      </c>
      <c r="B93" s="393">
        <v>30.5</v>
      </c>
      <c r="C93" s="391">
        <v>534</v>
      </c>
      <c r="D93" s="394">
        <f t="shared" si="3"/>
        <v>1077</v>
      </c>
      <c r="E93" s="394">
        <v>578</v>
      </c>
      <c r="F93" s="394">
        <v>499</v>
      </c>
      <c r="G93" s="396">
        <f t="shared" si="2"/>
        <v>35.31147540983606</v>
      </c>
      <c r="H93" s="370"/>
      <c r="I93" s="397"/>
      <c r="J93" s="397"/>
      <c r="M93" s="107"/>
      <c r="N93" s="107"/>
      <c r="O93" s="107"/>
    </row>
    <row r="94" spans="1:15" s="371" customFormat="1" ht="12.75" customHeight="1">
      <c r="A94" s="389" t="s">
        <v>273</v>
      </c>
      <c r="B94" s="393">
        <v>52.7</v>
      </c>
      <c r="C94" s="391">
        <v>1439</v>
      </c>
      <c r="D94" s="394">
        <f t="shared" si="3"/>
        <v>3165</v>
      </c>
      <c r="E94" s="394">
        <v>1606</v>
      </c>
      <c r="F94" s="394">
        <v>1559</v>
      </c>
      <c r="G94" s="396">
        <f t="shared" si="2"/>
        <v>60.05692599620493</v>
      </c>
      <c r="H94" s="370"/>
      <c r="I94" s="397"/>
      <c r="J94" s="397"/>
      <c r="M94" s="107"/>
      <c r="N94" s="107"/>
      <c r="O94" s="107"/>
    </row>
    <row r="95" spans="1:15" s="371" customFormat="1" ht="12.75" customHeight="1">
      <c r="A95" s="389" t="s">
        <v>272</v>
      </c>
      <c r="B95" s="393">
        <v>25</v>
      </c>
      <c r="C95" s="391">
        <v>934</v>
      </c>
      <c r="D95" s="394">
        <f t="shared" si="3"/>
        <v>2098</v>
      </c>
      <c r="E95" s="394">
        <v>1077</v>
      </c>
      <c r="F95" s="394">
        <v>1021</v>
      </c>
      <c r="G95" s="396">
        <f t="shared" si="2"/>
        <v>83.92</v>
      </c>
      <c r="H95" s="370"/>
      <c r="I95" s="397"/>
      <c r="J95" s="397"/>
      <c r="M95" s="107"/>
      <c r="N95" s="107"/>
      <c r="O95" s="107"/>
    </row>
    <row r="96" spans="1:15" s="371" customFormat="1" ht="12.75" customHeight="1">
      <c r="A96" s="389" t="s">
        <v>271</v>
      </c>
      <c r="B96" s="393">
        <v>26</v>
      </c>
      <c r="C96" s="391">
        <v>1031</v>
      </c>
      <c r="D96" s="394">
        <f t="shared" si="3"/>
        <v>2194</v>
      </c>
      <c r="E96" s="394">
        <v>1111</v>
      </c>
      <c r="F96" s="394">
        <v>1083</v>
      </c>
      <c r="G96" s="396">
        <f t="shared" si="2"/>
        <v>84.38461538461539</v>
      </c>
      <c r="H96" s="370"/>
      <c r="I96" s="397"/>
      <c r="J96" s="397"/>
      <c r="M96" s="107"/>
      <c r="N96" s="107"/>
      <c r="O96" s="107"/>
    </row>
    <row r="97" spans="1:15" s="371" customFormat="1" ht="12.75" customHeight="1">
      <c r="A97" s="389" t="s">
        <v>270</v>
      </c>
      <c r="B97" s="393">
        <v>27</v>
      </c>
      <c r="C97" s="391">
        <v>1313</v>
      </c>
      <c r="D97" s="394">
        <f t="shared" si="3"/>
        <v>2703</v>
      </c>
      <c r="E97" s="394">
        <v>1304</v>
      </c>
      <c r="F97" s="394">
        <v>1399</v>
      </c>
      <c r="G97" s="396">
        <f t="shared" si="2"/>
        <v>100.11111111111111</v>
      </c>
      <c r="H97" s="370"/>
      <c r="I97" s="397"/>
      <c r="J97" s="397"/>
      <c r="M97" s="107"/>
      <c r="N97" s="107"/>
      <c r="O97" s="107"/>
    </row>
    <row r="98" spans="1:15" s="371" customFormat="1" ht="12.75" customHeight="1">
      <c r="A98" s="389" t="s">
        <v>269</v>
      </c>
      <c r="B98" s="393">
        <v>20</v>
      </c>
      <c r="C98" s="391">
        <v>1292</v>
      </c>
      <c r="D98" s="394">
        <f t="shared" si="3"/>
        <v>2665</v>
      </c>
      <c r="E98" s="394">
        <v>1304</v>
      </c>
      <c r="F98" s="394">
        <v>1361</v>
      </c>
      <c r="G98" s="396">
        <f t="shared" si="2"/>
        <v>133.25</v>
      </c>
      <c r="H98" s="370"/>
      <c r="I98" s="397"/>
      <c r="J98" s="397"/>
      <c r="M98" s="107"/>
      <c r="N98" s="107"/>
      <c r="O98" s="107"/>
    </row>
    <row r="99" spans="1:15" s="371" customFormat="1" ht="12.75" customHeight="1">
      <c r="A99" s="389" t="s">
        <v>268</v>
      </c>
      <c r="B99" s="393">
        <v>14</v>
      </c>
      <c r="C99" s="391">
        <v>984</v>
      </c>
      <c r="D99" s="394">
        <f t="shared" si="3"/>
        <v>2326</v>
      </c>
      <c r="E99" s="394">
        <v>1161</v>
      </c>
      <c r="F99" s="394">
        <v>1165</v>
      </c>
      <c r="G99" s="396">
        <f t="shared" si="2"/>
        <v>166.14285714285714</v>
      </c>
      <c r="H99" s="370"/>
      <c r="I99" s="397"/>
      <c r="J99" s="397"/>
      <c r="M99" s="107"/>
      <c r="N99" s="107"/>
      <c r="O99" s="107"/>
    </row>
    <row r="100" spans="1:15" s="371" customFormat="1" ht="12.75" customHeight="1">
      <c r="A100" s="389" t="s">
        <v>267</v>
      </c>
      <c r="B100" s="393">
        <v>16</v>
      </c>
      <c r="C100" s="391">
        <v>877</v>
      </c>
      <c r="D100" s="394">
        <f t="shared" si="3"/>
        <v>1914</v>
      </c>
      <c r="E100" s="394">
        <v>1001</v>
      </c>
      <c r="F100" s="394">
        <v>913</v>
      </c>
      <c r="G100" s="396">
        <f t="shared" si="2"/>
        <v>119.625</v>
      </c>
      <c r="H100" s="370"/>
      <c r="I100" s="397"/>
      <c r="J100" s="397"/>
      <c r="M100" s="107"/>
      <c r="N100" s="107"/>
      <c r="O100" s="107"/>
    </row>
    <row r="101" spans="1:15" s="371" customFormat="1" ht="12.75" customHeight="1">
      <c r="A101" s="389" t="s">
        <v>266</v>
      </c>
      <c r="B101" s="393">
        <v>11</v>
      </c>
      <c r="C101" s="391">
        <v>1001</v>
      </c>
      <c r="D101" s="394">
        <f t="shared" si="3"/>
        <v>1877</v>
      </c>
      <c r="E101" s="394">
        <v>968</v>
      </c>
      <c r="F101" s="394">
        <v>909</v>
      </c>
      <c r="G101" s="396">
        <f t="shared" si="2"/>
        <v>170.63636363636363</v>
      </c>
      <c r="H101" s="370"/>
      <c r="I101" s="397"/>
      <c r="J101" s="397"/>
      <c r="M101" s="107"/>
      <c r="N101" s="107"/>
      <c r="O101" s="107"/>
    </row>
    <row r="102" spans="1:15" s="371" customFormat="1" ht="12.75" customHeight="1">
      <c r="A102" s="389" t="s">
        <v>265</v>
      </c>
      <c r="B102" s="393">
        <v>25</v>
      </c>
      <c r="C102" s="391">
        <v>2146</v>
      </c>
      <c r="D102" s="394">
        <f t="shared" si="3"/>
        <v>4821</v>
      </c>
      <c r="E102" s="394">
        <v>2349</v>
      </c>
      <c r="F102" s="394">
        <v>2472</v>
      </c>
      <c r="G102" s="396">
        <f t="shared" si="2"/>
        <v>192.84</v>
      </c>
      <c r="H102" s="370"/>
      <c r="I102" s="397"/>
      <c r="J102" s="397"/>
      <c r="M102" s="107"/>
      <c r="N102" s="107"/>
      <c r="O102" s="107"/>
    </row>
    <row r="103" spans="1:15" s="371" customFormat="1" ht="12.75" customHeight="1">
      <c r="A103" s="389" t="s">
        <v>264</v>
      </c>
      <c r="B103" s="393">
        <v>18</v>
      </c>
      <c r="C103" s="394">
        <v>1360</v>
      </c>
      <c r="D103" s="394">
        <f t="shared" si="3"/>
        <v>2524</v>
      </c>
      <c r="E103" s="394">
        <v>1293</v>
      </c>
      <c r="F103" s="394">
        <v>1231</v>
      </c>
      <c r="G103" s="396">
        <f t="shared" si="2"/>
        <v>140.22222222222223</v>
      </c>
      <c r="H103" s="370"/>
      <c r="I103" s="397"/>
      <c r="J103" s="397"/>
      <c r="M103" s="107"/>
      <c r="N103" s="107"/>
      <c r="O103" s="107"/>
    </row>
    <row r="104" spans="1:15" s="371" customFormat="1" ht="12.75" customHeight="1">
      <c r="A104" s="389" t="s">
        <v>263</v>
      </c>
      <c r="B104" s="393">
        <v>22</v>
      </c>
      <c r="C104" s="391">
        <v>1502</v>
      </c>
      <c r="D104" s="394">
        <f t="shared" si="3"/>
        <v>3170</v>
      </c>
      <c r="E104" s="394">
        <v>1516</v>
      </c>
      <c r="F104" s="394">
        <v>1654</v>
      </c>
      <c r="G104" s="396">
        <f t="shared" si="2"/>
        <v>144.0909090909091</v>
      </c>
      <c r="H104" s="370"/>
      <c r="I104" s="397"/>
      <c r="J104" s="397"/>
      <c r="M104" s="107"/>
      <c r="N104" s="107"/>
      <c r="O104" s="107"/>
    </row>
    <row r="105" spans="1:15" s="371" customFormat="1" ht="12.75" customHeight="1">
      <c r="A105" s="389" t="s">
        <v>262</v>
      </c>
      <c r="B105" s="393">
        <v>41</v>
      </c>
      <c r="C105" s="391">
        <v>1823</v>
      </c>
      <c r="D105" s="394">
        <f t="shared" si="3"/>
        <v>3901</v>
      </c>
      <c r="E105" s="394">
        <v>1991</v>
      </c>
      <c r="F105" s="394">
        <v>1910</v>
      </c>
      <c r="G105" s="396">
        <f t="shared" si="2"/>
        <v>95.14634146341463</v>
      </c>
      <c r="H105" s="370"/>
      <c r="I105" s="397"/>
      <c r="J105" s="397"/>
      <c r="M105" s="107"/>
      <c r="N105" s="107"/>
      <c r="O105" s="107"/>
    </row>
    <row r="106" spans="1:15" s="371" customFormat="1" ht="12.75" customHeight="1">
      <c r="A106" s="389" t="s">
        <v>261</v>
      </c>
      <c r="B106" s="393">
        <v>33.7</v>
      </c>
      <c r="C106" s="391">
        <v>1145</v>
      </c>
      <c r="D106" s="394">
        <f t="shared" si="3"/>
        <v>2543</v>
      </c>
      <c r="E106" s="394">
        <v>1265</v>
      </c>
      <c r="F106" s="394">
        <v>1278</v>
      </c>
      <c r="G106" s="396">
        <f t="shared" si="2"/>
        <v>75.45994065281899</v>
      </c>
      <c r="H106" s="370"/>
      <c r="I106" s="397"/>
      <c r="J106" s="397"/>
      <c r="M106" s="107"/>
      <c r="N106" s="107"/>
      <c r="O106" s="107"/>
    </row>
    <row r="107" spans="1:15" s="371" customFormat="1" ht="12.75" customHeight="1">
      <c r="A107" s="401" t="s">
        <v>260</v>
      </c>
      <c r="B107" s="402">
        <v>72.2</v>
      </c>
      <c r="C107" s="403">
        <v>4073</v>
      </c>
      <c r="D107" s="404">
        <f t="shared" si="3"/>
        <v>9888</v>
      </c>
      <c r="E107" s="404">
        <v>4980</v>
      </c>
      <c r="F107" s="404">
        <v>4908</v>
      </c>
      <c r="G107" s="405">
        <f t="shared" si="2"/>
        <v>136.9529085872576</v>
      </c>
      <c r="H107" s="370"/>
      <c r="I107" s="397"/>
      <c r="J107" s="397"/>
      <c r="M107" s="107"/>
      <c r="N107" s="107"/>
      <c r="O107" s="107"/>
    </row>
    <row r="108" spans="1:15" s="371" customFormat="1" ht="12.75" customHeight="1">
      <c r="A108" s="389" t="s">
        <v>259</v>
      </c>
      <c r="B108" s="393">
        <v>8.7</v>
      </c>
      <c r="C108" s="391">
        <v>373</v>
      </c>
      <c r="D108" s="394">
        <f t="shared" si="3"/>
        <v>855</v>
      </c>
      <c r="E108" s="394">
        <v>458</v>
      </c>
      <c r="F108" s="394">
        <v>397</v>
      </c>
      <c r="G108" s="396">
        <f t="shared" si="2"/>
        <v>98.27586206896552</v>
      </c>
      <c r="H108" s="370"/>
      <c r="I108" s="397"/>
      <c r="J108" s="397"/>
      <c r="M108" s="107"/>
      <c r="N108" s="107"/>
      <c r="O108" s="107"/>
    </row>
    <row r="109" spans="1:15" s="371" customFormat="1" ht="12.75" customHeight="1">
      <c r="A109" s="389" t="s">
        <v>258</v>
      </c>
      <c r="B109" s="393">
        <v>14.6</v>
      </c>
      <c r="C109" s="391">
        <v>836</v>
      </c>
      <c r="D109" s="394">
        <f t="shared" si="3"/>
        <v>1897</v>
      </c>
      <c r="E109" s="394">
        <v>950</v>
      </c>
      <c r="F109" s="394">
        <v>947</v>
      </c>
      <c r="G109" s="396">
        <f t="shared" si="2"/>
        <v>129.93150684931507</v>
      </c>
      <c r="H109" s="370"/>
      <c r="I109" s="397"/>
      <c r="J109" s="397"/>
      <c r="M109" s="107"/>
      <c r="N109" s="107"/>
      <c r="O109" s="107"/>
    </row>
    <row r="110" spans="1:15" s="371" customFormat="1" ht="12.75" customHeight="1">
      <c r="A110" s="389" t="s">
        <v>257</v>
      </c>
      <c r="B110" s="393">
        <v>19.8</v>
      </c>
      <c r="C110" s="391">
        <v>971</v>
      </c>
      <c r="D110" s="394">
        <f t="shared" si="3"/>
        <v>2239</v>
      </c>
      <c r="E110" s="394">
        <v>1201</v>
      </c>
      <c r="F110" s="394">
        <v>1038</v>
      </c>
      <c r="G110" s="396">
        <f t="shared" si="2"/>
        <v>113.08080808080808</v>
      </c>
      <c r="H110" s="370"/>
      <c r="I110" s="397"/>
      <c r="J110" s="397"/>
      <c r="M110" s="107"/>
      <c r="N110" s="107"/>
      <c r="O110" s="107"/>
    </row>
    <row r="111" spans="1:15" s="371" customFormat="1" ht="12.75" customHeight="1">
      <c r="A111" s="389" t="s">
        <v>256</v>
      </c>
      <c r="B111" s="393">
        <v>19.4</v>
      </c>
      <c r="C111" s="391">
        <v>864</v>
      </c>
      <c r="D111" s="394">
        <f t="shared" si="3"/>
        <v>2005</v>
      </c>
      <c r="E111" s="394">
        <v>1024</v>
      </c>
      <c r="F111" s="394">
        <v>981</v>
      </c>
      <c r="G111" s="396">
        <f t="shared" si="2"/>
        <v>103.35051546391753</v>
      </c>
      <c r="H111" s="370"/>
      <c r="I111" s="397"/>
      <c r="J111" s="397"/>
      <c r="M111" s="107"/>
      <c r="N111" s="107"/>
      <c r="O111" s="107"/>
    </row>
    <row r="112" spans="1:15" s="371" customFormat="1" ht="12.75" customHeight="1">
      <c r="A112" s="389" t="s">
        <v>255</v>
      </c>
      <c r="B112" s="393">
        <v>12.8</v>
      </c>
      <c r="C112" s="391">
        <v>727</v>
      </c>
      <c r="D112" s="394">
        <f t="shared" si="3"/>
        <v>1588</v>
      </c>
      <c r="E112" s="394">
        <v>822</v>
      </c>
      <c r="F112" s="394">
        <v>766</v>
      </c>
      <c r="G112" s="396">
        <f t="shared" si="2"/>
        <v>124.0625</v>
      </c>
      <c r="H112" s="370"/>
      <c r="I112" s="397"/>
      <c r="J112" s="397"/>
      <c r="M112" s="107"/>
      <c r="N112" s="107"/>
      <c r="O112" s="107"/>
    </row>
    <row r="113" spans="1:15" s="371" customFormat="1" ht="12.75" customHeight="1">
      <c r="A113" s="389" t="s">
        <v>254</v>
      </c>
      <c r="B113" s="393">
        <v>15.8</v>
      </c>
      <c r="C113" s="391">
        <v>1016</v>
      </c>
      <c r="D113" s="394">
        <f t="shared" si="3"/>
        <v>2071</v>
      </c>
      <c r="E113" s="394">
        <v>1082</v>
      </c>
      <c r="F113" s="394">
        <v>989</v>
      </c>
      <c r="G113" s="396">
        <f t="shared" si="2"/>
        <v>131.0759493670886</v>
      </c>
      <c r="H113" s="370"/>
      <c r="I113" s="397"/>
      <c r="J113" s="397"/>
      <c r="M113" s="107"/>
      <c r="N113" s="107"/>
      <c r="O113" s="107"/>
    </row>
    <row r="114" spans="1:15" s="371" customFormat="1" ht="12.75" customHeight="1">
      <c r="A114" s="389" t="s">
        <v>253</v>
      </c>
      <c r="B114" s="393">
        <v>26.4</v>
      </c>
      <c r="C114" s="391">
        <v>2327</v>
      </c>
      <c r="D114" s="394">
        <f t="shared" si="3"/>
        <v>4636</v>
      </c>
      <c r="E114" s="394">
        <v>2385</v>
      </c>
      <c r="F114" s="394">
        <v>2251</v>
      </c>
      <c r="G114" s="396">
        <f t="shared" si="2"/>
        <v>175.60606060606062</v>
      </c>
      <c r="H114" s="370"/>
      <c r="I114" s="397"/>
      <c r="J114" s="397"/>
      <c r="M114" s="107"/>
      <c r="N114" s="107"/>
      <c r="O114" s="107"/>
    </row>
    <row r="115" spans="1:15" s="371" customFormat="1" ht="12.75" customHeight="1">
      <c r="A115" s="389" t="s">
        <v>252</v>
      </c>
      <c r="B115" s="393">
        <v>26.6</v>
      </c>
      <c r="C115" s="391">
        <v>2566</v>
      </c>
      <c r="D115" s="394">
        <f t="shared" si="3"/>
        <v>4953</v>
      </c>
      <c r="E115" s="394">
        <v>2440</v>
      </c>
      <c r="F115" s="394">
        <v>2513</v>
      </c>
      <c r="G115" s="396">
        <f t="shared" si="2"/>
        <v>186.203007518797</v>
      </c>
      <c r="H115" s="370"/>
      <c r="I115" s="397"/>
      <c r="J115" s="397"/>
      <c r="M115" s="107"/>
      <c r="N115" s="107"/>
      <c r="O115" s="107"/>
    </row>
    <row r="116" spans="1:15" s="371" customFormat="1" ht="12.75" customHeight="1">
      <c r="A116" s="389" t="s">
        <v>251</v>
      </c>
      <c r="B116" s="393">
        <v>11.1</v>
      </c>
      <c r="C116" s="391">
        <v>913</v>
      </c>
      <c r="D116" s="394">
        <f t="shared" si="3"/>
        <v>1572</v>
      </c>
      <c r="E116" s="394">
        <v>795</v>
      </c>
      <c r="F116" s="394">
        <v>777</v>
      </c>
      <c r="G116" s="396">
        <f t="shared" si="2"/>
        <v>141.6216216216216</v>
      </c>
      <c r="H116" s="370"/>
      <c r="I116" s="397"/>
      <c r="J116" s="397"/>
      <c r="M116" s="107"/>
      <c r="N116" s="107"/>
      <c r="O116" s="107"/>
    </row>
    <row r="117" spans="1:15" s="371" customFormat="1" ht="12.75" customHeight="1">
      <c r="A117" s="389" t="s">
        <v>250</v>
      </c>
      <c r="B117" s="406">
        <v>10.3</v>
      </c>
      <c r="C117" s="391">
        <v>808</v>
      </c>
      <c r="D117" s="394">
        <f t="shared" si="3"/>
        <v>1350</v>
      </c>
      <c r="E117" s="394">
        <v>706</v>
      </c>
      <c r="F117" s="394">
        <v>644</v>
      </c>
      <c r="G117" s="396">
        <f t="shared" si="2"/>
        <v>131.06796116504853</v>
      </c>
      <c r="H117" s="370"/>
      <c r="I117" s="397"/>
      <c r="J117" s="397"/>
      <c r="M117" s="107"/>
      <c r="N117" s="107"/>
      <c r="O117" s="107"/>
    </row>
    <row r="118" spans="1:15" s="371" customFormat="1" ht="12.75" customHeight="1">
      <c r="A118" s="389" t="s">
        <v>249</v>
      </c>
      <c r="B118" s="406">
        <v>10.8</v>
      </c>
      <c r="C118" s="391">
        <v>1020</v>
      </c>
      <c r="D118" s="394">
        <f t="shared" si="3"/>
        <v>1948</v>
      </c>
      <c r="E118" s="394">
        <v>962</v>
      </c>
      <c r="F118" s="394">
        <v>986</v>
      </c>
      <c r="G118" s="396">
        <f t="shared" si="2"/>
        <v>180.37037037037035</v>
      </c>
      <c r="H118" s="370"/>
      <c r="I118" s="397"/>
      <c r="J118" s="397"/>
      <c r="M118" s="107"/>
      <c r="N118" s="107"/>
      <c r="O118" s="107"/>
    </row>
    <row r="119" spans="1:15" s="371" customFormat="1" ht="12.75" customHeight="1">
      <c r="A119" s="389" t="s">
        <v>248</v>
      </c>
      <c r="B119" s="393">
        <v>9.7</v>
      </c>
      <c r="C119" s="391">
        <v>1284</v>
      </c>
      <c r="D119" s="394">
        <f t="shared" si="3"/>
        <v>2238</v>
      </c>
      <c r="E119" s="394">
        <v>1100</v>
      </c>
      <c r="F119" s="394">
        <v>1138</v>
      </c>
      <c r="G119" s="396">
        <f t="shared" si="2"/>
        <v>230.7216494845361</v>
      </c>
      <c r="H119" s="370"/>
      <c r="I119" s="397"/>
      <c r="J119" s="397"/>
      <c r="M119" s="107"/>
      <c r="N119" s="107"/>
      <c r="O119" s="107"/>
    </row>
    <row r="120" spans="1:15" s="371" customFormat="1" ht="12.75" customHeight="1">
      <c r="A120" s="389" t="s">
        <v>247</v>
      </c>
      <c r="B120" s="393">
        <v>28.1</v>
      </c>
      <c r="C120" s="391">
        <v>1404</v>
      </c>
      <c r="D120" s="394">
        <f t="shared" si="3"/>
        <v>2592</v>
      </c>
      <c r="E120" s="394">
        <v>1349</v>
      </c>
      <c r="F120" s="394">
        <v>1243</v>
      </c>
      <c r="G120" s="396">
        <f t="shared" si="2"/>
        <v>92.24199288256227</v>
      </c>
      <c r="H120" s="370"/>
      <c r="I120" s="397"/>
      <c r="J120" s="397"/>
      <c r="M120" s="107"/>
      <c r="N120" s="107"/>
      <c r="O120" s="107"/>
    </row>
    <row r="121" spans="1:15" s="371" customFormat="1" ht="12.75" customHeight="1">
      <c r="A121" s="389" t="s">
        <v>246</v>
      </c>
      <c r="B121" s="393">
        <v>31.6</v>
      </c>
      <c r="C121" s="391">
        <v>2004</v>
      </c>
      <c r="D121" s="394">
        <f t="shared" si="3"/>
        <v>4426</v>
      </c>
      <c r="E121" s="394">
        <v>2209</v>
      </c>
      <c r="F121" s="394">
        <v>2217</v>
      </c>
      <c r="G121" s="396">
        <f t="shared" si="2"/>
        <v>140.0632911392405</v>
      </c>
      <c r="H121" s="370"/>
      <c r="I121" s="397"/>
      <c r="J121" s="397"/>
      <c r="M121" s="107"/>
      <c r="N121" s="107"/>
      <c r="O121" s="107"/>
    </row>
    <row r="122" spans="1:15" s="371" customFormat="1" ht="12.75" customHeight="1">
      <c r="A122" s="389" t="s">
        <v>245</v>
      </c>
      <c r="B122" s="406">
        <v>34.1</v>
      </c>
      <c r="C122" s="391">
        <v>2059</v>
      </c>
      <c r="D122" s="394">
        <f t="shared" si="3"/>
        <v>3517</v>
      </c>
      <c r="E122" s="394">
        <v>1757</v>
      </c>
      <c r="F122" s="394">
        <v>1760</v>
      </c>
      <c r="G122" s="396">
        <f t="shared" si="2"/>
        <v>103.13782991202346</v>
      </c>
      <c r="H122" s="370"/>
      <c r="I122" s="397"/>
      <c r="J122" s="397"/>
      <c r="M122" s="107"/>
      <c r="N122" s="107"/>
      <c r="O122" s="107"/>
    </row>
    <row r="123" spans="1:15" s="371" customFormat="1" ht="12.75" customHeight="1">
      <c r="A123" s="400" t="s">
        <v>244</v>
      </c>
      <c r="B123" s="406">
        <v>11</v>
      </c>
      <c r="C123" s="391">
        <v>886</v>
      </c>
      <c r="D123" s="394">
        <f t="shared" si="3"/>
        <v>1727</v>
      </c>
      <c r="E123" s="394">
        <v>888</v>
      </c>
      <c r="F123" s="394">
        <v>839</v>
      </c>
      <c r="G123" s="396">
        <f t="shared" si="2"/>
        <v>157</v>
      </c>
      <c r="H123" s="370"/>
      <c r="I123" s="397"/>
      <c r="J123" s="397"/>
      <c r="M123" s="107"/>
      <c r="N123" s="107"/>
      <c r="O123" s="107"/>
    </row>
    <row r="124" spans="1:15" s="371" customFormat="1" ht="12.75" customHeight="1">
      <c r="A124" s="400" t="s">
        <v>243</v>
      </c>
      <c r="B124" s="393">
        <v>14</v>
      </c>
      <c r="C124" s="391">
        <v>1997</v>
      </c>
      <c r="D124" s="394">
        <f t="shared" si="3"/>
        <v>3993</v>
      </c>
      <c r="E124" s="394">
        <v>1973</v>
      </c>
      <c r="F124" s="394">
        <v>2020</v>
      </c>
      <c r="G124" s="396">
        <f t="shared" si="2"/>
        <v>285.2142857142857</v>
      </c>
      <c r="H124" s="370"/>
      <c r="I124" s="397"/>
      <c r="J124" s="397"/>
      <c r="M124" s="107"/>
      <c r="N124" s="107"/>
      <c r="O124" s="107"/>
    </row>
    <row r="125" spans="1:15" s="371" customFormat="1" ht="12.75" customHeight="1">
      <c r="A125" s="389" t="s">
        <v>242</v>
      </c>
      <c r="B125" s="393">
        <v>34</v>
      </c>
      <c r="C125" s="391">
        <v>1876</v>
      </c>
      <c r="D125" s="394">
        <f t="shared" si="3"/>
        <v>3567</v>
      </c>
      <c r="E125" s="394">
        <v>1815</v>
      </c>
      <c r="F125" s="394">
        <v>1752</v>
      </c>
      <c r="G125" s="396">
        <f t="shared" si="2"/>
        <v>104.91176470588235</v>
      </c>
      <c r="H125" s="370"/>
      <c r="I125" s="397"/>
      <c r="J125" s="397"/>
      <c r="M125" s="107"/>
      <c r="N125" s="107"/>
      <c r="O125" s="107"/>
    </row>
    <row r="126" spans="1:15" s="371" customFormat="1" ht="12.75" customHeight="1">
      <c r="A126" s="389" t="s">
        <v>241</v>
      </c>
      <c r="B126" s="393">
        <v>16.1</v>
      </c>
      <c r="C126" s="391">
        <v>2040</v>
      </c>
      <c r="D126" s="394">
        <f t="shared" si="3"/>
        <v>3647</v>
      </c>
      <c r="E126" s="394">
        <v>1857</v>
      </c>
      <c r="F126" s="394">
        <v>1790</v>
      </c>
      <c r="G126" s="396">
        <f t="shared" si="2"/>
        <v>226.52173913043475</v>
      </c>
      <c r="H126" s="370"/>
      <c r="I126" s="397"/>
      <c r="J126" s="397"/>
      <c r="M126" s="107"/>
      <c r="N126" s="107"/>
      <c r="O126" s="107"/>
    </row>
    <row r="127" spans="1:15" s="371" customFormat="1" ht="12.75" customHeight="1">
      <c r="A127" s="389" t="s">
        <v>240</v>
      </c>
      <c r="B127" s="393">
        <v>11</v>
      </c>
      <c r="C127" s="391">
        <v>1809</v>
      </c>
      <c r="D127" s="394">
        <f t="shared" si="3"/>
        <v>3199</v>
      </c>
      <c r="E127" s="394">
        <v>1593</v>
      </c>
      <c r="F127" s="394">
        <v>1606</v>
      </c>
      <c r="G127" s="396">
        <f t="shared" si="2"/>
        <v>290.8181818181818</v>
      </c>
      <c r="H127" s="370"/>
      <c r="I127" s="397"/>
      <c r="J127" s="397"/>
      <c r="M127" s="107"/>
      <c r="N127" s="107"/>
      <c r="O127" s="107"/>
    </row>
    <row r="128" spans="1:15" s="371" customFormat="1" ht="12.75" customHeight="1">
      <c r="A128" s="389" t="s">
        <v>239</v>
      </c>
      <c r="B128" s="393">
        <v>14</v>
      </c>
      <c r="C128" s="391">
        <v>955</v>
      </c>
      <c r="D128" s="394">
        <f t="shared" si="3"/>
        <v>1981</v>
      </c>
      <c r="E128" s="394">
        <v>957</v>
      </c>
      <c r="F128" s="394">
        <v>1024</v>
      </c>
      <c r="G128" s="396">
        <f t="shared" si="2"/>
        <v>141.5</v>
      </c>
      <c r="H128" s="370"/>
      <c r="I128" s="397"/>
      <c r="J128" s="397"/>
      <c r="M128" s="107"/>
      <c r="N128" s="107"/>
      <c r="O128" s="107"/>
    </row>
    <row r="129" spans="1:15" s="371" customFormat="1" ht="12.75" customHeight="1">
      <c r="A129" s="389" t="s">
        <v>238</v>
      </c>
      <c r="B129" s="393">
        <v>32.2</v>
      </c>
      <c r="C129" s="391">
        <v>1283</v>
      </c>
      <c r="D129" s="394">
        <f t="shared" si="3"/>
        <v>2297</v>
      </c>
      <c r="E129" s="394">
        <v>1094</v>
      </c>
      <c r="F129" s="394">
        <v>1203</v>
      </c>
      <c r="G129" s="396">
        <f t="shared" si="2"/>
        <v>71.33540372670807</v>
      </c>
      <c r="H129" s="370"/>
      <c r="I129" s="397"/>
      <c r="J129" s="397"/>
      <c r="M129" s="107"/>
      <c r="N129" s="107"/>
      <c r="O129" s="107"/>
    </row>
    <row r="130" spans="1:15" s="371" customFormat="1" ht="12.75" customHeight="1">
      <c r="A130" s="389" t="s">
        <v>237</v>
      </c>
      <c r="B130" s="393">
        <v>32</v>
      </c>
      <c r="C130" s="391">
        <v>1741</v>
      </c>
      <c r="D130" s="394">
        <f t="shared" si="3"/>
        <v>3945</v>
      </c>
      <c r="E130" s="394">
        <v>1934</v>
      </c>
      <c r="F130" s="394">
        <v>2011</v>
      </c>
      <c r="G130" s="396">
        <f t="shared" si="2"/>
        <v>123.28125</v>
      </c>
      <c r="H130" s="370"/>
      <c r="I130" s="397"/>
      <c r="J130" s="397"/>
      <c r="M130" s="107"/>
      <c r="N130" s="107"/>
      <c r="O130" s="107"/>
    </row>
    <row r="131" spans="1:15" s="371" customFormat="1" ht="12.75" customHeight="1">
      <c r="A131" s="389" t="s">
        <v>236</v>
      </c>
      <c r="B131" s="393">
        <v>10</v>
      </c>
      <c r="C131" s="391">
        <v>1071</v>
      </c>
      <c r="D131" s="394">
        <f t="shared" si="3"/>
        <v>1922</v>
      </c>
      <c r="E131" s="394">
        <v>989</v>
      </c>
      <c r="F131" s="394">
        <v>933</v>
      </c>
      <c r="G131" s="396">
        <f t="shared" si="2"/>
        <v>192.2</v>
      </c>
      <c r="H131" s="370"/>
      <c r="I131" s="397"/>
      <c r="J131" s="397"/>
      <c r="M131" s="107"/>
      <c r="N131" s="107"/>
      <c r="O131" s="107"/>
    </row>
    <row r="132" spans="1:15" s="371" customFormat="1" ht="12.75" customHeight="1">
      <c r="A132" s="389" t="s">
        <v>235</v>
      </c>
      <c r="B132" s="393">
        <v>13</v>
      </c>
      <c r="C132" s="391">
        <v>1483</v>
      </c>
      <c r="D132" s="394">
        <f t="shared" si="3"/>
        <v>2644</v>
      </c>
      <c r="E132" s="394">
        <v>1343</v>
      </c>
      <c r="F132" s="394">
        <v>1301</v>
      </c>
      <c r="G132" s="396">
        <f t="shared" si="2"/>
        <v>203.3846153846154</v>
      </c>
      <c r="H132" s="370"/>
      <c r="I132" s="397"/>
      <c r="J132" s="397"/>
      <c r="M132" s="107"/>
      <c r="N132" s="107"/>
      <c r="O132" s="107"/>
    </row>
    <row r="133" spans="1:15" s="371" customFormat="1" ht="12.75" customHeight="1">
      <c r="A133" s="389" t="s">
        <v>234</v>
      </c>
      <c r="B133" s="393">
        <v>15.7</v>
      </c>
      <c r="C133" s="391">
        <v>2373</v>
      </c>
      <c r="D133" s="394">
        <f t="shared" si="3"/>
        <v>4021</v>
      </c>
      <c r="E133" s="394">
        <v>2029</v>
      </c>
      <c r="F133" s="394">
        <v>1992</v>
      </c>
      <c r="G133" s="396">
        <f t="shared" si="2"/>
        <v>256.11464968152865</v>
      </c>
      <c r="H133" s="370"/>
      <c r="I133" s="397"/>
      <c r="J133" s="397"/>
      <c r="M133" s="107"/>
      <c r="N133" s="107"/>
      <c r="O133" s="107"/>
    </row>
    <row r="134" spans="1:15" s="371" customFormat="1" ht="12.75" customHeight="1">
      <c r="A134" s="389" t="s">
        <v>233</v>
      </c>
      <c r="B134" s="406">
        <v>21.8</v>
      </c>
      <c r="C134" s="391">
        <v>1684</v>
      </c>
      <c r="D134" s="394">
        <f t="shared" si="3"/>
        <v>3740</v>
      </c>
      <c r="E134" s="394">
        <v>1878</v>
      </c>
      <c r="F134" s="394">
        <v>1862</v>
      </c>
      <c r="G134" s="396">
        <f t="shared" si="2"/>
        <v>171.55963302752292</v>
      </c>
      <c r="H134" s="370"/>
      <c r="I134" s="397"/>
      <c r="J134" s="397"/>
      <c r="M134" s="107"/>
      <c r="N134" s="107"/>
      <c r="O134" s="107"/>
    </row>
    <row r="135" spans="1:15" s="371" customFormat="1" ht="12.75" customHeight="1">
      <c r="A135" s="389" t="s">
        <v>232</v>
      </c>
      <c r="B135" s="406">
        <v>15.1</v>
      </c>
      <c r="C135" s="391">
        <v>541</v>
      </c>
      <c r="D135" s="394">
        <f t="shared" si="3"/>
        <v>1347</v>
      </c>
      <c r="E135" s="394">
        <v>688</v>
      </c>
      <c r="F135" s="394">
        <v>659</v>
      </c>
      <c r="G135" s="396">
        <f aca="true" t="shared" si="4" ref="G135:G198">D135/B135</f>
        <v>89.20529801324504</v>
      </c>
      <c r="H135" s="370"/>
      <c r="I135" s="397"/>
      <c r="J135" s="397"/>
      <c r="M135" s="107"/>
      <c r="N135" s="107"/>
      <c r="O135" s="107"/>
    </row>
    <row r="136" spans="1:15" s="371" customFormat="1" ht="12.75" customHeight="1">
      <c r="A136" s="389" t="s">
        <v>231</v>
      </c>
      <c r="B136" s="393">
        <v>13.4</v>
      </c>
      <c r="C136" s="391">
        <v>1090</v>
      </c>
      <c r="D136" s="394">
        <f aca="true" t="shared" si="5" ref="D136:D199">SUM(E136:F136)</f>
        <v>2165</v>
      </c>
      <c r="E136" s="394">
        <v>1058</v>
      </c>
      <c r="F136" s="394">
        <v>1107</v>
      </c>
      <c r="G136" s="396">
        <f t="shared" si="4"/>
        <v>161.56716417910448</v>
      </c>
      <c r="H136" s="370"/>
      <c r="I136" s="397"/>
      <c r="J136" s="397"/>
      <c r="M136" s="107"/>
      <c r="N136" s="107"/>
      <c r="O136" s="107"/>
    </row>
    <row r="137" spans="1:15" s="371" customFormat="1" ht="12.75" customHeight="1">
      <c r="A137" s="389" t="s">
        <v>230</v>
      </c>
      <c r="B137" s="393">
        <v>12.5</v>
      </c>
      <c r="C137" s="391">
        <v>968</v>
      </c>
      <c r="D137" s="394">
        <f t="shared" si="5"/>
        <v>1893</v>
      </c>
      <c r="E137" s="394">
        <v>990</v>
      </c>
      <c r="F137" s="394">
        <v>903</v>
      </c>
      <c r="G137" s="396">
        <f t="shared" si="4"/>
        <v>151.44</v>
      </c>
      <c r="H137" s="370"/>
      <c r="I137" s="397"/>
      <c r="J137" s="397"/>
      <c r="M137" s="107"/>
      <c r="N137" s="107"/>
      <c r="O137" s="107"/>
    </row>
    <row r="138" spans="1:15" s="371" customFormat="1" ht="12.75" customHeight="1">
      <c r="A138" s="389" t="s">
        <v>229</v>
      </c>
      <c r="B138" s="393">
        <v>10</v>
      </c>
      <c r="C138" s="391">
        <v>1124</v>
      </c>
      <c r="D138" s="394">
        <f t="shared" si="5"/>
        <v>1963</v>
      </c>
      <c r="E138" s="394">
        <v>1000</v>
      </c>
      <c r="F138" s="394">
        <v>963</v>
      </c>
      <c r="G138" s="396">
        <f t="shared" si="4"/>
        <v>196.3</v>
      </c>
      <c r="H138" s="370"/>
      <c r="I138" s="397"/>
      <c r="J138" s="397"/>
      <c r="M138" s="107"/>
      <c r="N138" s="107"/>
      <c r="O138" s="107"/>
    </row>
    <row r="139" spans="1:15" s="371" customFormat="1" ht="12.75" customHeight="1">
      <c r="A139" s="389" t="s">
        <v>228</v>
      </c>
      <c r="B139" s="393">
        <v>26.4</v>
      </c>
      <c r="C139" s="391">
        <v>1894</v>
      </c>
      <c r="D139" s="394">
        <f t="shared" si="5"/>
        <v>3780</v>
      </c>
      <c r="E139" s="394">
        <v>1841</v>
      </c>
      <c r="F139" s="394">
        <v>1939</v>
      </c>
      <c r="G139" s="396">
        <f t="shared" si="4"/>
        <v>143.1818181818182</v>
      </c>
      <c r="H139" s="370"/>
      <c r="I139" s="397"/>
      <c r="J139" s="397"/>
      <c r="M139" s="107"/>
      <c r="N139" s="107"/>
      <c r="O139" s="107"/>
    </row>
    <row r="140" spans="1:15" s="371" customFormat="1" ht="12.75" customHeight="1">
      <c r="A140" s="389" t="s">
        <v>227</v>
      </c>
      <c r="B140" s="393">
        <v>8</v>
      </c>
      <c r="C140" s="391">
        <v>952</v>
      </c>
      <c r="D140" s="394">
        <f t="shared" si="5"/>
        <v>1735</v>
      </c>
      <c r="E140" s="394">
        <v>902</v>
      </c>
      <c r="F140" s="394">
        <v>833</v>
      </c>
      <c r="G140" s="396">
        <f t="shared" si="4"/>
        <v>216.875</v>
      </c>
      <c r="H140" s="370"/>
      <c r="I140" s="397"/>
      <c r="J140" s="397"/>
      <c r="M140" s="107"/>
      <c r="N140" s="107"/>
      <c r="O140" s="107"/>
    </row>
    <row r="141" spans="1:15" s="371" customFormat="1" ht="12.75" customHeight="1">
      <c r="A141" s="389" t="s">
        <v>226</v>
      </c>
      <c r="B141" s="393">
        <v>26</v>
      </c>
      <c r="C141" s="391">
        <v>2289</v>
      </c>
      <c r="D141" s="394">
        <f t="shared" si="5"/>
        <v>4146</v>
      </c>
      <c r="E141" s="394">
        <v>2023</v>
      </c>
      <c r="F141" s="394">
        <v>2123</v>
      </c>
      <c r="G141" s="396">
        <f t="shared" si="4"/>
        <v>159.46153846153845</v>
      </c>
      <c r="H141" s="370"/>
      <c r="I141" s="397"/>
      <c r="J141" s="397"/>
      <c r="M141" s="107"/>
      <c r="N141" s="107"/>
      <c r="O141" s="107"/>
    </row>
    <row r="142" spans="1:15" s="371" customFormat="1" ht="12.75" customHeight="1">
      <c r="A142" s="389" t="s">
        <v>225</v>
      </c>
      <c r="B142" s="393">
        <v>17</v>
      </c>
      <c r="C142" s="391">
        <v>1275</v>
      </c>
      <c r="D142" s="394">
        <f t="shared" si="5"/>
        <v>2575</v>
      </c>
      <c r="E142" s="394">
        <v>1314</v>
      </c>
      <c r="F142" s="394">
        <v>1261</v>
      </c>
      <c r="G142" s="396">
        <f t="shared" si="4"/>
        <v>151.47058823529412</v>
      </c>
      <c r="H142" s="370"/>
      <c r="I142" s="397"/>
      <c r="J142" s="397"/>
      <c r="M142" s="107"/>
      <c r="N142" s="107"/>
      <c r="O142" s="107"/>
    </row>
    <row r="143" spans="1:15" s="371" customFormat="1" ht="12.75" customHeight="1">
      <c r="A143" s="389" t="s">
        <v>224</v>
      </c>
      <c r="B143" s="393">
        <v>20</v>
      </c>
      <c r="C143" s="391">
        <v>1826</v>
      </c>
      <c r="D143" s="394">
        <f t="shared" si="5"/>
        <v>3397</v>
      </c>
      <c r="E143" s="394">
        <v>1702</v>
      </c>
      <c r="F143" s="394">
        <v>1695</v>
      </c>
      <c r="G143" s="396">
        <f t="shared" si="4"/>
        <v>169.85</v>
      </c>
      <c r="H143" s="370"/>
      <c r="I143" s="397"/>
      <c r="J143" s="397"/>
      <c r="M143" s="107"/>
      <c r="N143" s="107"/>
      <c r="O143" s="107"/>
    </row>
    <row r="144" spans="1:15" s="371" customFormat="1" ht="12.75" customHeight="1">
      <c r="A144" s="389" t="s">
        <v>223</v>
      </c>
      <c r="B144" s="393">
        <v>10</v>
      </c>
      <c r="C144" s="391">
        <v>905</v>
      </c>
      <c r="D144" s="394">
        <f t="shared" si="5"/>
        <v>1572</v>
      </c>
      <c r="E144" s="394">
        <v>770</v>
      </c>
      <c r="F144" s="394">
        <v>802</v>
      </c>
      <c r="G144" s="396">
        <f t="shared" si="4"/>
        <v>157.2</v>
      </c>
      <c r="H144" s="370"/>
      <c r="I144" s="397"/>
      <c r="J144" s="397"/>
      <c r="M144" s="107"/>
      <c r="N144" s="107"/>
      <c r="O144" s="107"/>
    </row>
    <row r="145" spans="1:15" s="371" customFormat="1" ht="12.75" customHeight="1">
      <c r="A145" s="389" t="s">
        <v>222</v>
      </c>
      <c r="B145" s="393">
        <v>18</v>
      </c>
      <c r="C145" s="391">
        <v>1290</v>
      </c>
      <c r="D145" s="394">
        <f t="shared" si="5"/>
        <v>2480</v>
      </c>
      <c r="E145" s="394">
        <v>1225</v>
      </c>
      <c r="F145" s="394">
        <v>1255</v>
      </c>
      <c r="G145" s="396">
        <f t="shared" si="4"/>
        <v>137.77777777777777</v>
      </c>
      <c r="H145" s="370"/>
      <c r="I145" s="397"/>
      <c r="J145" s="397"/>
      <c r="M145" s="107"/>
      <c r="N145" s="107"/>
      <c r="O145" s="107"/>
    </row>
    <row r="146" spans="1:15" s="371" customFormat="1" ht="12.75" customHeight="1">
      <c r="A146" s="389" t="s">
        <v>221</v>
      </c>
      <c r="B146" s="393">
        <v>14</v>
      </c>
      <c r="C146" s="391">
        <v>1661</v>
      </c>
      <c r="D146" s="394">
        <f t="shared" si="5"/>
        <v>2829</v>
      </c>
      <c r="E146" s="394">
        <v>1309</v>
      </c>
      <c r="F146" s="394">
        <v>1520</v>
      </c>
      <c r="G146" s="396">
        <f t="shared" si="4"/>
        <v>202.07142857142858</v>
      </c>
      <c r="H146" s="370"/>
      <c r="I146" s="397"/>
      <c r="J146" s="397"/>
      <c r="M146" s="107"/>
      <c r="N146" s="107"/>
      <c r="O146" s="107"/>
    </row>
    <row r="147" spans="1:15" s="371" customFormat="1" ht="12.75" customHeight="1">
      <c r="A147" s="389" t="s">
        <v>220</v>
      </c>
      <c r="B147" s="393">
        <v>13</v>
      </c>
      <c r="C147" s="391">
        <v>1009</v>
      </c>
      <c r="D147" s="394">
        <f t="shared" si="5"/>
        <v>1769</v>
      </c>
      <c r="E147" s="394">
        <v>831</v>
      </c>
      <c r="F147" s="394">
        <v>938</v>
      </c>
      <c r="G147" s="396">
        <f t="shared" si="4"/>
        <v>136.07692307692307</v>
      </c>
      <c r="H147" s="370"/>
      <c r="I147" s="397"/>
      <c r="J147" s="397"/>
      <c r="M147" s="107"/>
      <c r="N147" s="107"/>
      <c r="O147" s="107"/>
    </row>
    <row r="148" spans="1:15" s="371" customFormat="1" ht="12.75" customHeight="1">
      <c r="A148" s="389" t="s">
        <v>219</v>
      </c>
      <c r="B148" s="393">
        <v>8.6</v>
      </c>
      <c r="C148" s="391">
        <v>994</v>
      </c>
      <c r="D148" s="394">
        <f t="shared" si="5"/>
        <v>2020</v>
      </c>
      <c r="E148" s="394">
        <v>929</v>
      </c>
      <c r="F148" s="394">
        <v>1091</v>
      </c>
      <c r="G148" s="396">
        <f t="shared" si="4"/>
        <v>234.88372093023256</v>
      </c>
      <c r="H148" s="370"/>
      <c r="I148" s="397"/>
      <c r="J148" s="397"/>
      <c r="M148" s="107"/>
      <c r="N148" s="107"/>
      <c r="O148" s="107"/>
    </row>
    <row r="149" spans="1:15" s="371" customFormat="1" ht="12.75" customHeight="1">
      <c r="A149" s="389" t="s">
        <v>218</v>
      </c>
      <c r="B149" s="393">
        <v>15.9</v>
      </c>
      <c r="C149" s="391">
        <v>999</v>
      </c>
      <c r="D149" s="394">
        <f t="shared" si="5"/>
        <v>2118</v>
      </c>
      <c r="E149" s="394">
        <v>1107</v>
      </c>
      <c r="F149" s="394">
        <v>1011</v>
      </c>
      <c r="G149" s="396">
        <f t="shared" si="4"/>
        <v>133.2075471698113</v>
      </c>
      <c r="H149" s="370"/>
      <c r="I149" s="397"/>
      <c r="J149" s="397"/>
      <c r="M149" s="107"/>
      <c r="N149" s="107"/>
      <c r="O149" s="107"/>
    </row>
    <row r="150" spans="1:15" s="371" customFormat="1" ht="12.75" customHeight="1">
      <c r="A150" s="389" t="s">
        <v>217</v>
      </c>
      <c r="B150" s="393">
        <v>17.1</v>
      </c>
      <c r="C150" s="391">
        <v>1043</v>
      </c>
      <c r="D150" s="394">
        <f t="shared" si="5"/>
        <v>2180</v>
      </c>
      <c r="E150" s="394">
        <v>1054</v>
      </c>
      <c r="F150" s="394">
        <v>1126</v>
      </c>
      <c r="G150" s="396">
        <f t="shared" si="4"/>
        <v>127.48538011695905</v>
      </c>
      <c r="H150" s="370"/>
      <c r="I150" s="397"/>
      <c r="J150" s="397"/>
      <c r="M150" s="107"/>
      <c r="N150" s="107"/>
      <c r="O150" s="107"/>
    </row>
    <row r="151" spans="1:15" s="371" customFormat="1" ht="12.75" customHeight="1">
      <c r="A151" s="389" t="s">
        <v>216</v>
      </c>
      <c r="B151" s="393">
        <v>17.1</v>
      </c>
      <c r="C151" s="391">
        <v>1699</v>
      </c>
      <c r="D151" s="394">
        <f t="shared" si="5"/>
        <v>3297</v>
      </c>
      <c r="E151" s="394">
        <v>1603</v>
      </c>
      <c r="F151" s="394">
        <v>1694</v>
      </c>
      <c r="G151" s="396">
        <f t="shared" si="4"/>
        <v>192.80701754385964</v>
      </c>
      <c r="H151" s="370"/>
      <c r="I151" s="397"/>
      <c r="J151" s="397"/>
      <c r="M151" s="107"/>
      <c r="N151" s="107"/>
      <c r="O151" s="107"/>
    </row>
    <row r="152" spans="1:15" s="371" customFormat="1" ht="12.75" customHeight="1">
      <c r="A152" s="389" t="s">
        <v>215</v>
      </c>
      <c r="B152" s="393">
        <v>12.4</v>
      </c>
      <c r="C152" s="391">
        <v>1356</v>
      </c>
      <c r="D152" s="394">
        <f t="shared" si="5"/>
        <v>2892</v>
      </c>
      <c r="E152" s="394">
        <v>1402</v>
      </c>
      <c r="F152" s="394">
        <v>1490</v>
      </c>
      <c r="G152" s="396">
        <f t="shared" si="4"/>
        <v>233.2258064516129</v>
      </c>
      <c r="H152" s="370"/>
      <c r="I152" s="397"/>
      <c r="J152" s="397"/>
      <c r="M152" s="107"/>
      <c r="N152" s="107"/>
      <c r="O152" s="107"/>
    </row>
    <row r="153" spans="1:15" s="371" customFormat="1" ht="12.75" customHeight="1">
      <c r="A153" s="389" t="s">
        <v>214</v>
      </c>
      <c r="B153" s="393">
        <v>16.7</v>
      </c>
      <c r="C153" s="391">
        <v>2024</v>
      </c>
      <c r="D153" s="394">
        <f t="shared" si="5"/>
        <v>4297</v>
      </c>
      <c r="E153" s="394">
        <v>2066</v>
      </c>
      <c r="F153" s="394">
        <v>2231</v>
      </c>
      <c r="G153" s="396">
        <f t="shared" si="4"/>
        <v>257.3053892215569</v>
      </c>
      <c r="H153" s="370"/>
      <c r="I153" s="397"/>
      <c r="J153" s="397"/>
      <c r="M153" s="107"/>
      <c r="N153" s="107"/>
      <c r="O153" s="107"/>
    </row>
    <row r="154" spans="1:15" s="371" customFormat="1" ht="12.75" customHeight="1">
      <c r="A154" s="389" t="s">
        <v>213</v>
      </c>
      <c r="B154" s="393">
        <v>11.4</v>
      </c>
      <c r="C154" s="391">
        <v>962</v>
      </c>
      <c r="D154" s="394">
        <f t="shared" si="5"/>
        <v>1990</v>
      </c>
      <c r="E154" s="394">
        <v>958</v>
      </c>
      <c r="F154" s="394">
        <v>1032</v>
      </c>
      <c r="G154" s="396">
        <f t="shared" si="4"/>
        <v>174.56140350877192</v>
      </c>
      <c r="H154" s="370"/>
      <c r="I154" s="397"/>
      <c r="J154" s="397"/>
      <c r="M154" s="107"/>
      <c r="N154" s="107"/>
      <c r="O154" s="107"/>
    </row>
    <row r="155" spans="1:15" s="371" customFormat="1" ht="12.75" customHeight="1">
      <c r="A155" s="389" t="s">
        <v>212</v>
      </c>
      <c r="B155" s="393">
        <v>3</v>
      </c>
      <c r="C155" s="391">
        <v>92</v>
      </c>
      <c r="D155" s="394">
        <f t="shared" si="5"/>
        <v>216</v>
      </c>
      <c r="E155" s="394">
        <v>117</v>
      </c>
      <c r="F155" s="394">
        <v>99</v>
      </c>
      <c r="G155" s="396">
        <f t="shared" si="4"/>
        <v>72</v>
      </c>
      <c r="H155" s="370"/>
      <c r="I155" s="397"/>
      <c r="J155" s="397"/>
      <c r="M155" s="107"/>
      <c r="N155" s="107"/>
      <c r="O155" s="107"/>
    </row>
    <row r="156" spans="1:15" s="371" customFormat="1" ht="12.75" customHeight="1">
      <c r="A156" s="389" t="s">
        <v>211</v>
      </c>
      <c r="B156" s="393">
        <v>11</v>
      </c>
      <c r="C156" s="391">
        <v>747</v>
      </c>
      <c r="D156" s="394">
        <f t="shared" si="5"/>
        <v>1593</v>
      </c>
      <c r="E156" s="394">
        <v>800</v>
      </c>
      <c r="F156" s="394">
        <v>793</v>
      </c>
      <c r="G156" s="396">
        <f t="shared" si="4"/>
        <v>144.8181818181818</v>
      </c>
      <c r="H156" s="370"/>
      <c r="I156" s="397"/>
      <c r="J156" s="397"/>
      <c r="M156" s="107"/>
      <c r="N156" s="107"/>
      <c r="O156" s="107"/>
    </row>
    <row r="157" spans="1:15" s="371" customFormat="1" ht="12.75" customHeight="1">
      <c r="A157" s="389" t="s">
        <v>210</v>
      </c>
      <c r="B157" s="393">
        <v>19</v>
      </c>
      <c r="C157" s="391">
        <v>1573</v>
      </c>
      <c r="D157" s="394">
        <f t="shared" si="5"/>
        <v>3050</v>
      </c>
      <c r="E157" s="394">
        <v>1597</v>
      </c>
      <c r="F157" s="394">
        <v>1453</v>
      </c>
      <c r="G157" s="396">
        <f t="shared" si="4"/>
        <v>160.52631578947367</v>
      </c>
      <c r="H157" s="370"/>
      <c r="I157" s="397"/>
      <c r="J157" s="397"/>
      <c r="M157" s="107"/>
      <c r="N157" s="107"/>
      <c r="O157" s="107"/>
    </row>
    <row r="158" spans="1:15" s="371" customFormat="1" ht="12.75" customHeight="1">
      <c r="A158" s="389" t="s">
        <v>209</v>
      </c>
      <c r="B158" s="393">
        <v>17</v>
      </c>
      <c r="C158" s="391">
        <v>1712</v>
      </c>
      <c r="D158" s="394">
        <f t="shared" si="5"/>
        <v>3155</v>
      </c>
      <c r="E158" s="394">
        <v>1601</v>
      </c>
      <c r="F158" s="394">
        <v>1554</v>
      </c>
      <c r="G158" s="396">
        <f t="shared" si="4"/>
        <v>185.58823529411765</v>
      </c>
      <c r="H158" s="370"/>
      <c r="I158" s="397"/>
      <c r="J158" s="397"/>
      <c r="M158" s="107"/>
      <c r="N158" s="107"/>
      <c r="O158" s="107"/>
    </row>
    <row r="159" spans="1:15" s="371" customFormat="1" ht="12.75" customHeight="1">
      <c r="A159" s="389" t="s">
        <v>208</v>
      </c>
      <c r="B159" s="393">
        <v>21</v>
      </c>
      <c r="C159" s="391">
        <v>2163</v>
      </c>
      <c r="D159" s="394">
        <f t="shared" si="5"/>
        <v>5215</v>
      </c>
      <c r="E159" s="394">
        <v>2644</v>
      </c>
      <c r="F159" s="394">
        <v>2571</v>
      </c>
      <c r="G159" s="396">
        <f t="shared" si="4"/>
        <v>248.33333333333334</v>
      </c>
      <c r="H159" s="370"/>
      <c r="I159" s="397"/>
      <c r="J159" s="397"/>
      <c r="M159" s="107"/>
      <c r="N159" s="107"/>
      <c r="O159" s="107"/>
    </row>
    <row r="160" spans="1:15" s="371" customFormat="1" ht="12.75" customHeight="1">
      <c r="A160" s="389" t="s">
        <v>207</v>
      </c>
      <c r="B160" s="393">
        <v>20</v>
      </c>
      <c r="C160" s="391">
        <v>2250</v>
      </c>
      <c r="D160" s="394">
        <f t="shared" si="5"/>
        <v>4326</v>
      </c>
      <c r="E160" s="394">
        <v>2154</v>
      </c>
      <c r="F160" s="394">
        <v>2172</v>
      </c>
      <c r="G160" s="396">
        <f t="shared" si="4"/>
        <v>216.3</v>
      </c>
      <c r="H160" s="370"/>
      <c r="I160" s="397"/>
      <c r="J160" s="397"/>
      <c r="M160" s="107"/>
      <c r="N160" s="107"/>
      <c r="O160" s="107"/>
    </row>
    <row r="161" spans="1:15" s="371" customFormat="1" ht="12.75" customHeight="1">
      <c r="A161" s="401" t="s">
        <v>206</v>
      </c>
      <c r="B161" s="402">
        <v>15</v>
      </c>
      <c r="C161" s="403">
        <v>1943</v>
      </c>
      <c r="D161" s="404">
        <f t="shared" si="5"/>
        <v>3878</v>
      </c>
      <c r="E161" s="404">
        <v>1990</v>
      </c>
      <c r="F161" s="404">
        <v>1888</v>
      </c>
      <c r="G161" s="405">
        <f t="shared" si="4"/>
        <v>258.53333333333336</v>
      </c>
      <c r="H161" s="370"/>
      <c r="I161" s="397"/>
      <c r="J161" s="397"/>
      <c r="M161" s="107"/>
      <c r="N161" s="107"/>
      <c r="O161" s="107"/>
    </row>
    <row r="162" spans="1:15" s="371" customFormat="1" ht="12.75" customHeight="1">
      <c r="A162" s="389" t="s">
        <v>205</v>
      </c>
      <c r="B162" s="393">
        <v>19</v>
      </c>
      <c r="C162" s="391">
        <v>902</v>
      </c>
      <c r="D162" s="394">
        <f t="shared" si="5"/>
        <v>1807</v>
      </c>
      <c r="E162" s="394">
        <v>921</v>
      </c>
      <c r="F162" s="394">
        <v>886</v>
      </c>
      <c r="G162" s="396">
        <f t="shared" si="4"/>
        <v>95.10526315789474</v>
      </c>
      <c r="H162" s="370"/>
      <c r="I162" s="397"/>
      <c r="J162" s="397"/>
      <c r="M162" s="107"/>
      <c r="N162" s="107"/>
      <c r="O162" s="107"/>
    </row>
    <row r="163" spans="1:15" s="371" customFormat="1" ht="12.75" customHeight="1">
      <c r="A163" s="389" t="s">
        <v>204</v>
      </c>
      <c r="B163" s="393">
        <v>18.2</v>
      </c>
      <c r="C163" s="391">
        <v>1221</v>
      </c>
      <c r="D163" s="394">
        <f t="shared" si="5"/>
        <v>2680</v>
      </c>
      <c r="E163" s="394">
        <v>1364</v>
      </c>
      <c r="F163" s="394">
        <v>1316</v>
      </c>
      <c r="G163" s="396">
        <f t="shared" si="4"/>
        <v>147.25274725274727</v>
      </c>
      <c r="H163" s="370"/>
      <c r="I163" s="397"/>
      <c r="J163" s="397"/>
      <c r="M163" s="107"/>
      <c r="N163" s="107"/>
      <c r="O163" s="107"/>
    </row>
    <row r="164" spans="1:15" s="371" customFormat="1" ht="12.75" customHeight="1">
      <c r="A164" s="389" t="s">
        <v>203</v>
      </c>
      <c r="B164" s="393">
        <v>19.1</v>
      </c>
      <c r="C164" s="391">
        <v>1229</v>
      </c>
      <c r="D164" s="394">
        <f t="shared" si="5"/>
        <v>2746</v>
      </c>
      <c r="E164" s="394">
        <v>1418</v>
      </c>
      <c r="F164" s="394">
        <v>1328</v>
      </c>
      <c r="G164" s="396">
        <f t="shared" si="4"/>
        <v>143.7696335078534</v>
      </c>
      <c r="H164" s="370"/>
      <c r="I164" s="397"/>
      <c r="J164" s="397"/>
      <c r="M164" s="107"/>
      <c r="N164" s="107"/>
      <c r="O164" s="107"/>
    </row>
    <row r="165" spans="1:15" s="371" customFormat="1" ht="12.75" customHeight="1">
      <c r="A165" s="389" t="s">
        <v>202</v>
      </c>
      <c r="B165" s="393">
        <v>10.3</v>
      </c>
      <c r="C165" s="391">
        <v>659</v>
      </c>
      <c r="D165" s="394">
        <f t="shared" si="5"/>
        <v>1473</v>
      </c>
      <c r="E165" s="394">
        <v>777</v>
      </c>
      <c r="F165" s="394">
        <v>696</v>
      </c>
      <c r="G165" s="396">
        <f t="shared" si="4"/>
        <v>143.00970873786406</v>
      </c>
      <c r="H165" s="370"/>
      <c r="I165" s="397"/>
      <c r="J165" s="397"/>
      <c r="M165" s="107"/>
      <c r="N165" s="107"/>
      <c r="O165" s="107"/>
    </row>
    <row r="166" spans="1:15" s="371" customFormat="1" ht="12.75" customHeight="1">
      <c r="A166" s="389" t="s">
        <v>201</v>
      </c>
      <c r="B166" s="393">
        <v>28.1</v>
      </c>
      <c r="C166" s="391">
        <v>1959</v>
      </c>
      <c r="D166" s="394">
        <f t="shared" si="5"/>
        <v>4144</v>
      </c>
      <c r="E166" s="394">
        <v>2122</v>
      </c>
      <c r="F166" s="394">
        <v>2022</v>
      </c>
      <c r="G166" s="396">
        <f t="shared" si="4"/>
        <v>147.47330960854092</v>
      </c>
      <c r="H166" s="370"/>
      <c r="I166" s="397"/>
      <c r="J166" s="397"/>
      <c r="M166" s="107"/>
      <c r="N166" s="107"/>
      <c r="O166" s="107"/>
    </row>
    <row r="167" spans="1:15" s="371" customFormat="1" ht="12.75" customHeight="1">
      <c r="A167" s="389" t="s">
        <v>200</v>
      </c>
      <c r="B167" s="393">
        <v>15.3</v>
      </c>
      <c r="C167" s="391">
        <v>1159</v>
      </c>
      <c r="D167" s="394">
        <f t="shared" si="5"/>
        <v>2364</v>
      </c>
      <c r="E167" s="394">
        <v>1099</v>
      </c>
      <c r="F167" s="394">
        <v>1265</v>
      </c>
      <c r="G167" s="396">
        <f t="shared" si="4"/>
        <v>154.50980392156862</v>
      </c>
      <c r="H167" s="370"/>
      <c r="I167" s="397"/>
      <c r="J167" s="397"/>
      <c r="M167" s="107"/>
      <c r="N167" s="107"/>
      <c r="O167" s="107"/>
    </row>
    <row r="168" spans="1:15" s="371" customFormat="1" ht="12.75" customHeight="1">
      <c r="A168" s="389" t="s">
        <v>199</v>
      </c>
      <c r="B168" s="393">
        <v>18</v>
      </c>
      <c r="C168" s="407">
        <v>0</v>
      </c>
      <c r="D168" s="394">
        <f t="shared" si="5"/>
        <v>0</v>
      </c>
      <c r="E168" s="394">
        <v>0</v>
      </c>
      <c r="F168" s="394">
        <v>0</v>
      </c>
      <c r="G168" s="396">
        <f t="shared" si="4"/>
        <v>0</v>
      </c>
      <c r="H168" s="370"/>
      <c r="I168" s="397"/>
      <c r="J168" s="397"/>
      <c r="M168" s="107"/>
      <c r="N168" s="107"/>
      <c r="O168" s="107"/>
    </row>
    <row r="169" spans="1:15" s="371" customFormat="1" ht="12.75" customHeight="1">
      <c r="A169" s="389" t="s">
        <v>198</v>
      </c>
      <c r="B169" s="393">
        <v>16</v>
      </c>
      <c r="C169" s="394">
        <v>1447</v>
      </c>
      <c r="D169" s="394">
        <f t="shared" si="5"/>
        <v>3237</v>
      </c>
      <c r="E169" s="394">
        <v>1586</v>
      </c>
      <c r="F169" s="394">
        <v>1651</v>
      </c>
      <c r="G169" s="396">
        <f t="shared" si="4"/>
        <v>202.3125</v>
      </c>
      <c r="H169" s="370"/>
      <c r="I169" s="397"/>
      <c r="J169" s="397"/>
      <c r="M169" s="107"/>
      <c r="N169" s="107"/>
      <c r="O169" s="107"/>
    </row>
    <row r="170" spans="1:15" s="371" customFormat="1" ht="12.75" customHeight="1">
      <c r="A170" s="389" t="s">
        <v>197</v>
      </c>
      <c r="B170" s="393">
        <v>16</v>
      </c>
      <c r="C170" s="391">
        <v>1362</v>
      </c>
      <c r="D170" s="394">
        <f t="shared" si="5"/>
        <v>2520</v>
      </c>
      <c r="E170" s="394">
        <v>1290</v>
      </c>
      <c r="F170" s="394">
        <v>1230</v>
      </c>
      <c r="G170" s="396">
        <f t="shared" si="4"/>
        <v>157.5</v>
      </c>
      <c r="H170" s="370"/>
      <c r="I170" s="397"/>
      <c r="J170" s="397"/>
      <c r="M170" s="107"/>
      <c r="N170" s="107"/>
      <c r="O170" s="107"/>
    </row>
    <row r="171" spans="1:15" s="371" customFormat="1" ht="12.75" customHeight="1">
      <c r="A171" s="389" t="s">
        <v>196</v>
      </c>
      <c r="B171" s="393">
        <v>17</v>
      </c>
      <c r="C171" s="391">
        <v>1090</v>
      </c>
      <c r="D171" s="394">
        <f t="shared" si="5"/>
        <v>2090</v>
      </c>
      <c r="E171" s="394">
        <v>1044</v>
      </c>
      <c r="F171" s="394">
        <v>1046</v>
      </c>
      <c r="G171" s="396">
        <f t="shared" si="4"/>
        <v>122.94117647058823</v>
      </c>
      <c r="H171" s="370"/>
      <c r="I171" s="397"/>
      <c r="J171" s="397"/>
      <c r="M171" s="107"/>
      <c r="N171" s="107"/>
      <c r="O171" s="107"/>
    </row>
    <row r="172" spans="1:15" s="371" customFormat="1" ht="12.75" customHeight="1">
      <c r="A172" s="389" t="s">
        <v>195</v>
      </c>
      <c r="B172" s="393">
        <v>23</v>
      </c>
      <c r="C172" s="391">
        <v>2125</v>
      </c>
      <c r="D172" s="394">
        <f t="shared" si="5"/>
        <v>4198</v>
      </c>
      <c r="E172" s="394">
        <v>2088</v>
      </c>
      <c r="F172" s="394">
        <v>2110</v>
      </c>
      <c r="G172" s="396">
        <f t="shared" si="4"/>
        <v>182.52173913043478</v>
      </c>
      <c r="H172" s="370"/>
      <c r="I172" s="397"/>
      <c r="J172" s="397"/>
      <c r="M172" s="107"/>
      <c r="N172" s="107"/>
      <c r="O172" s="107"/>
    </row>
    <row r="173" spans="1:15" s="371" customFormat="1" ht="12.75" customHeight="1">
      <c r="A173" s="389" t="s">
        <v>194</v>
      </c>
      <c r="B173" s="393">
        <v>41</v>
      </c>
      <c r="C173" s="391">
        <v>506</v>
      </c>
      <c r="D173" s="394">
        <f t="shared" si="5"/>
        <v>1085</v>
      </c>
      <c r="E173" s="394">
        <v>576</v>
      </c>
      <c r="F173" s="394">
        <v>509</v>
      </c>
      <c r="G173" s="396">
        <f t="shared" si="4"/>
        <v>26.463414634146343</v>
      </c>
      <c r="H173" s="370"/>
      <c r="I173" s="397"/>
      <c r="J173" s="397"/>
      <c r="M173" s="107"/>
      <c r="N173" s="107"/>
      <c r="O173" s="107"/>
    </row>
    <row r="174" spans="1:15" s="371" customFormat="1" ht="12.75" customHeight="1">
      <c r="A174" s="389" t="s">
        <v>193</v>
      </c>
      <c r="B174" s="393">
        <v>6</v>
      </c>
      <c r="C174" s="391">
        <v>672</v>
      </c>
      <c r="D174" s="394">
        <f t="shared" si="5"/>
        <v>1232</v>
      </c>
      <c r="E174" s="394">
        <v>664</v>
      </c>
      <c r="F174" s="394">
        <v>568</v>
      </c>
      <c r="G174" s="396">
        <f t="shared" si="4"/>
        <v>205.33333333333334</v>
      </c>
      <c r="H174" s="370"/>
      <c r="I174" s="397"/>
      <c r="J174" s="397"/>
      <c r="M174" s="107"/>
      <c r="N174" s="107"/>
      <c r="O174" s="107"/>
    </row>
    <row r="175" spans="1:15" s="371" customFormat="1" ht="12.75" customHeight="1">
      <c r="A175" s="389" t="s">
        <v>192</v>
      </c>
      <c r="B175" s="393">
        <v>14.4</v>
      </c>
      <c r="C175" s="391">
        <v>1461</v>
      </c>
      <c r="D175" s="394">
        <f t="shared" si="5"/>
        <v>2808</v>
      </c>
      <c r="E175" s="394">
        <v>1406</v>
      </c>
      <c r="F175" s="394">
        <v>1402</v>
      </c>
      <c r="G175" s="396">
        <f t="shared" si="4"/>
        <v>195</v>
      </c>
      <c r="H175" s="370"/>
      <c r="I175" s="397"/>
      <c r="J175" s="397"/>
      <c r="M175" s="107"/>
      <c r="N175" s="107"/>
      <c r="O175" s="107"/>
    </row>
    <row r="176" spans="1:15" s="371" customFormat="1" ht="12.75" customHeight="1">
      <c r="A176" s="389" t="s">
        <v>191</v>
      </c>
      <c r="B176" s="393">
        <v>17.7</v>
      </c>
      <c r="C176" s="391">
        <v>1683</v>
      </c>
      <c r="D176" s="394">
        <f t="shared" si="5"/>
        <v>3354</v>
      </c>
      <c r="E176" s="394">
        <v>1653</v>
      </c>
      <c r="F176" s="394">
        <v>1701</v>
      </c>
      <c r="G176" s="396">
        <f t="shared" si="4"/>
        <v>189.49152542372883</v>
      </c>
      <c r="H176" s="370"/>
      <c r="I176" s="397"/>
      <c r="J176" s="397"/>
      <c r="M176" s="107"/>
      <c r="N176" s="107"/>
      <c r="O176" s="107"/>
    </row>
    <row r="177" spans="1:15" s="371" customFormat="1" ht="12.75" customHeight="1">
      <c r="A177" s="389" t="s">
        <v>190</v>
      </c>
      <c r="B177" s="393">
        <v>13.4</v>
      </c>
      <c r="C177" s="391">
        <v>643</v>
      </c>
      <c r="D177" s="394">
        <f t="shared" si="5"/>
        <v>1267</v>
      </c>
      <c r="E177" s="394">
        <v>644</v>
      </c>
      <c r="F177" s="394">
        <v>623</v>
      </c>
      <c r="G177" s="396">
        <f t="shared" si="4"/>
        <v>94.55223880597015</v>
      </c>
      <c r="H177" s="370"/>
      <c r="I177" s="397"/>
      <c r="J177" s="397"/>
      <c r="M177" s="107"/>
      <c r="N177" s="107"/>
      <c r="O177" s="107"/>
    </row>
    <row r="178" spans="1:15" s="371" customFormat="1" ht="12.75" customHeight="1">
      <c r="A178" s="408" t="s">
        <v>189</v>
      </c>
      <c r="B178" s="393">
        <v>18</v>
      </c>
      <c r="C178" s="394">
        <v>1491</v>
      </c>
      <c r="D178" s="394">
        <f t="shared" si="5"/>
        <v>2878</v>
      </c>
      <c r="E178" s="394">
        <v>1412</v>
      </c>
      <c r="F178" s="394">
        <v>1466</v>
      </c>
      <c r="G178" s="396">
        <f t="shared" si="4"/>
        <v>159.88888888888889</v>
      </c>
      <c r="H178" s="370"/>
      <c r="I178" s="397"/>
      <c r="J178" s="397"/>
      <c r="M178" s="107"/>
      <c r="N178" s="107"/>
      <c r="O178" s="107"/>
    </row>
    <row r="179" spans="1:15" s="371" customFormat="1" ht="12.75" customHeight="1">
      <c r="A179" s="389" t="s">
        <v>188</v>
      </c>
      <c r="B179" s="393">
        <v>17</v>
      </c>
      <c r="C179" s="391">
        <v>1483</v>
      </c>
      <c r="D179" s="394">
        <f t="shared" si="5"/>
        <v>2922</v>
      </c>
      <c r="E179" s="394">
        <v>1457</v>
      </c>
      <c r="F179" s="394">
        <v>1465</v>
      </c>
      <c r="G179" s="396">
        <f t="shared" si="4"/>
        <v>171.88235294117646</v>
      </c>
      <c r="H179" s="370"/>
      <c r="I179" s="397"/>
      <c r="J179" s="397"/>
      <c r="M179" s="107"/>
      <c r="N179" s="107"/>
      <c r="O179" s="107"/>
    </row>
    <row r="180" spans="1:15" s="371" customFormat="1" ht="12.75" customHeight="1">
      <c r="A180" s="389" t="s">
        <v>187</v>
      </c>
      <c r="B180" s="393">
        <v>18</v>
      </c>
      <c r="C180" s="391">
        <v>1796</v>
      </c>
      <c r="D180" s="394">
        <f t="shared" si="5"/>
        <v>3865</v>
      </c>
      <c r="E180" s="394">
        <v>1963</v>
      </c>
      <c r="F180" s="394">
        <v>1902</v>
      </c>
      <c r="G180" s="396">
        <f t="shared" si="4"/>
        <v>214.72222222222223</v>
      </c>
      <c r="H180" s="370"/>
      <c r="I180" s="397"/>
      <c r="J180" s="397"/>
      <c r="M180" s="107"/>
      <c r="N180" s="107"/>
      <c r="O180" s="107"/>
    </row>
    <row r="181" spans="1:15" s="371" customFormat="1" ht="12.75" customHeight="1">
      <c r="A181" s="389" t="s">
        <v>186</v>
      </c>
      <c r="B181" s="393">
        <v>30</v>
      </c>
      <c r="C181" s="391">
        <v>1882</v>
      </c>
      <c r="D181" s="394">
        <f t="shared" si="5"/>
        <v>4031</v>
      </c>
      <c r="E181" s="394">
        <v>2029</v>
      </c>
      <c r="F181" s="394">
        <v>2002</v>
      </c>
      <c r="G181" s="396">
        <f t="shared" si="4"/>
        <v>134.36666666666667</v>
      </c>
      <c r="H181" s="370"/>
      <c r="I181" s="397"/>
      <c r="J181" s="397"/>
      <c r="M181" s="107"/>
      <c r="N181" s="107"/>
      <c r="O181" s="107"/>
    </row>
    <row r="182" spans="1:15" s="371" customFormat="1" ht="12.75" customHeight="1">
      <c r="A182" s="389" t="s">
        <v>185</v>
      </c>
      <c r="B182" s="393">
        <v>22</v>
      </c>
      <c r="C182" s="391">
        <v>1271</v>
      </c>
      <c r="D182" s="394">
        <f t="shared" si="5"/>
        <v>2536</v>
      </c>
      <c r="E182" s="394">
        <v>1274</v>
      </c>
      <c r="F182" s="394">
        <v>1262</v>
      </c>
      <c r="G182" s="396">
        <f t="shared" si="4"/>
        <v>115.27272727272727</v>
      </c>
      <c r="H182" s="370"/>
      <c r="I182" s="397"/>
      <c r="J182" s="397"/>
      <c r="M182" s="107"/>
      <c r="N182" s="107"/>
      <c r="O182" s="107"/>
    </row>
    <row r="183" spans="1:15" s="371" customFormat="1" ht="12.75" customHeight="1">
      <c r="A183" s="389" t="s">
        <v>184</v>
      </c>
      <c r="B183" s="393">
        <v>27</v>
      </c>
      <c r="C183" s="391">
        <v>1986</v>
      </c>
      <c r="D183" s="394">
        <f t="shared" si="5"/>
        <v>3630</v>
      </c>
      <c r="E183" s="394">
        <v>1818</v>
      </c>
      <c r="F183" s="394">
        <v>1812</v>
      </c>
      <c r="G183" s="396">
        <f t="shared" si="4"/>
        <v>134.44444444444446</v>
      </c>
      <c r="H183" s="370"/>
      <c r="I183" s="397"/>
      <c r="J183" s="397"/>
      <c r="M183" s="107"/>
      <c r="N183" s="107"/>
      <c r="O183" s="107"/>
    </row>
    <row r="184" spans="1:15" s="371" customFormat="1" ht="12.75" customHeight="1">
      <c r="A184" s="389" t="s">
        <v>183</v>
      </c>
      <c r="B184" s="393">
        <v>15</v>
      </c>
      <c r="C184" s="391">
        <v>824</v>
      </c>
      <c r="D184" s="394">
        <f t="shared" si="5"/>
        <v>1600</v>
      </c>
      <c r="E184" s="394">
        <v>793</v>
      </c>
      <c r="F184" s="394">
        <v>807</v>
      </c>
      <c r="G184" s="396">
        <f t="shared" si="4"/>
        <v>106.66666666666667</v>
      </c>
      <c r="H184" s="370"/>
      <c r="I184" s="397"/>
      <c r="J184" s="397"/>
      <c r="M184" s="107"/>
      <c r="N184" s="107"/>
      <c r="O184" s="107"/>
    </row>
    <row r="185" spans="1:15" s="371" customFormat="1" ht="12.75" customHeight="1">
      <c r="A185" s="389" t="s">
        <v>182</v>
      </c>
      <c r="B185" s="393">
        <v>25</v>
      </c>
      <c r="C185" s="391">
        <v>3055</v>
      </c>
      <c r="D185" s="394">
        <f t="shared" si="5"/>
        <v>6714</v>
      </c>
      <c r="E185" s="394">
        <v>3292</v>
      </c>
      <c r="F185" s="394">
        <v>3422</v>
      </c>
      <c r="G185" s="396">
        <f t="shared" si="4"/>
        <v>268.56</v>
      </c>
      <c r="H185" s="370"/>
      <c r="I185" s="397"/>
      <c r="J185" s="397"/>
      <c r="M185" s="107"/>
      <c r="N185" s="107"/>
      <c r="O185" s="107"/>
    </row>
    <row r="186" spans="1:15" s="371" customFormat="1" ht="12.75" customHeight="1">
      <c r="A186" s="389" t="s">
        <v>181</v>
      </c>
      <c r="B186" s="393">
        <v>14</v>
      </c>
      <c r="C186" s="391">
        <v>981</v>
      </c>
      <c r="D186" s="394">
        <f t="shared" si="5"/>
        <v>1633</v>
      </c>
      <c r="E186" s="394">
        <v>801</v>
      </c>
      <c r="F186" s="394">
        <v>832</v>
      </c>
      <c r="G186" s="396">
        <f t="shared" si="4"/>
        <v>116.64285714285714</v>
      </c>
      <c r="H186" s="370"/>
      <c r="I186" s="397"/>
      <c r="J186" s="397"/>
      <c r="M186" s="107"/>
      <c r="N186" s="107"/>
      <c r="O186" s="107"/>
    </row>
    <row r="187" spans="1:15" s="371" customFormat="1" ht="12.75" customHeight="1">
      <c r="A187" s="389" t="s">
        <v>180</v>
      </c>
      <c r="B187" s="393">
        <v>7</v>
      </c>
      <c r="C187" s="391">
        <v>912</v>
      </c>
      <c r="D187" s="394">
        <f t="shared" si="5"/>
        <v>1688</v>
      </c>
      <c r="E187" s="394">
        <v>813</v>
      </c>
      <c r="F187" s="394">
        <v>875</v>
      </c>
      <c r="G187" s="396">
        <f t="shared" si="4"/>
        <v>241.14285714285714</v>
      </c>
      <c r="H187" s="370"/>
      <c r="I187" s="397"/>
      <c r="J187" s="397"/>
      <c r="M187" s="107"/>
      <c r="N187" s="107"/>
      <c r="O187" s="107"/>
    </row>
    <row r="188" spans="1:15" s="371" customFormat="1" ht="12.75" customHeight="1">
      <c r="A188" s="389" t="s">
        <v>179</v>
      </c>
      <c r="B188" s="393">
        <v>16</v>
      </c>
      <c r="C188" s="391">
        <v>1703</v>
      </c>
      <c r="D188" s="394">
        <f t="shared" si="5"/>
        <v>3243</v>
      </c>
      <c r="E188" s="394">
        <v>1587</v>
      </c>
      <c r="F188" s="394">
        <v>1656</v>
      </c>
      <c r="G188" s="396">
        <f t="shared" si="4"/>
        <v>202.6875</v>
      </c>
      <c r="H188" s="370"/>
      <c r="I188" s="397"/>
      <c r="J188" s="397"/>
      <c r="M188" s="107"/>
      <c r="N188" s="107"/>
      <c r="O188" s="107"/>
    </row>
    <row r="189" spans="1:15" s="371" customFormat="1" ht="12.75" customHeight="1">
      <c r="A189" s="389" t="s">
        <v>178</v>
      </c>
      <c r="B189" s="393">
        <v>20.5</v>
      </c>
      <c r="C189" s="391">
        <v>1951</v>
      </c>
      <c r="D189" s="394">
        <f t="shared" si="5"/>
        <v>3736</v>
      </c>
      <c r="E189" s="394">
        <v>1830</v>
      </c>
      <c r="F189" s="394">
        <v>1906</v>
      </c>
      <c r="G189" s="396">
        <f t="shared" si="4"/>
        <v>182.2439024390244</v>
      </c>
      <c r="H189" s="370"/>
      <c r="I189" s="397"/>
      <c r="J189" s="397"/>
      <c r="M189" s="107"/>
      <c r="N189" s="107"/>
      <c r="O189" s="107"/>
    </row>
    <row r="190" spans="1:15" s="371" customFormat="1" ht="12.75" customHeight="1">
      <c r="A190" s="389" t="s">
        <v>177</v>
      </c>
      <c r="B190" s="393">
        <v>9</v>
      </c>
      <c r="C190" s="391">
        <v>701</v>
      </c>
      <c r="D190" s="394">
        <f t="shared" si="5"/>
        <v>1366</v>
      </c>
      <c r="E190" s="394">
        <v>658</v>
      </c>
      <c r="F190" s="394">
        <v>708</v>
      </c>
      <c r="G190" s="396">
        <f t="shared" si="4"/>
        <v>151.77777777777777</v>
      </c>
      <c r="H190" s="370"/>
      <c r="I190" s="397"/>
      <c r="J190" s="397"/>
      <c r="M190" s="107"/>
      <c r="N190" s="107"/>
      <c r="O190" s="107"/>
    </row>
    <row r="191" spans="1:15" s="371" customFormat="1" ht="12.75" customHeight="1">
      <c r="A191" s="389" t="s">
        <v>176</v>
      </c>
      <c r="B191" s="393">
        <v>21</v>
      </c>
      <c r="C191" s="391">
        <v>2017</v>
      </c>
      <c r="D191" s="394">
        <f t="shared" si="5"/>
        <v>3682</v>
      </c>
      <c r="E191" s="394">
        <v>1808</v>
      </c>
      <c r="F191" s="394">
        <v>1874</v>
      </c>
      <c r="G191" s="396">
        <f t="shared" si="4"/>
        <v>175.33333333333334</v>
      </c>
      <c r="H191" s="370"/>
      <c r="I191" s="397"/>
      <c r="J191" s="397"/>
      <c r="M191" s="107"/>
      <c r="N191" s="107"/>
      <c r="O191" s="107"/>
    </row>
    <row r="192" spans="1:15" s="371" customFormat="1" ht="12.75" customHeight="1">
      <c r="A192" s="389" t="s">
        <v>175</v>
      </c>
      <c r="B192" s="393">
        <v>10</v>
      </c>
      <c r="C192" s="391">
        <v>1077</v>
      </c>
      <c r="D192" s="394">
        <f t="shared" si="5"/>
        <v>2356</v>
      </c>
      <c r="E192" s="394">
        <v>1150</v>
      </c>
      <c r="F192" s="394">
        <v>1206</v>
      </c>
      <c r="G192" s="396">
        <f t="shared" si="4"/>
        <v>235.6</v>
      </c>
      <c r="H192" s="370"/>
      <c r="I192" s="397"/>
      <c r="J192" s="397"/>
      <c r="M192" s="107"/>
      <c r="N192" s="107"/>
      <c r="O192" s="107"/>
    </row>
    <row r="193" spans="1:15" s="371" customFormat="1" ht="12.75" customHeight="1">
      <c r="A193" s="389" t="s">
        <v>174</v>
      </c>
      <c r="B193" s="393">
        <v>25.6</v>
      </c>
      <c r="C193" s="391">
        <v>1420</v>
      </c>
      <c r="D193" s="394">
        <f t="shared" si="5"/>
        <v>3330</v>
      </c>
      <c r="E193" s="394">
        <v>1720</v>
      </c>
      <c r="F193" s="394">
        <v>1610</v>
      </c>
      <c r="G193" s="396">
        <f t="shared" si="4"/>
        <v>130.078125</v>
      </c>
      <c r="H193" s="370"/>
      <c r="I193" s="397"/>
      <c r="J193" s="397"/>
      <c r="M193" s="107"/>
      <c r="N193" s="107"/>
      <c r="O193" s="107"/>
    </row>
    <row r="194" spans="1:15" s="371" customFormat="1" ht="12.75" customHeight="1">
      <c r="A194" s="389" t="s">
        <v>173</v>
      </c>
      <c r="B194" s="393">
        <v>14.5</v>
      </c>
      <c r="C194" s="391">
        <v>804</v>
      </c>
      <c r="D194" s="394">
        <f t="shared" si="5"/>
        <v>1893</v>
      </c>
      <c r="E194" s="394">
        <v>991</v>
      </c>
      <c r="F194" s="394">
        <v>902</v>
      </c>
      <c r="G194" s="396">
        <f t="shared" si="4"/>
        <v>130.55172413793105</v>
      </c>
      <c r="H194" s="370"/>
      <c r="I194" s="397"/>
      <c r="J194" s="397"/>
      <c r="M194" s="107"/>
      <c r="N194" s="107"/>
      <c r="O194" s="107"/>
    </row>
    <row r="195" spans="1:15" s="371" customFormat="1" ht="12.75" customHeight="1">
      <c r="A195" s="389" t="s">
        <v>172</v>
      </c>
      <c r="B195" s="393">
        <v>19.8</v>
      </c>
      <c r="C195" s="391">
        <v>951</v>
      </c>
      <c r="D195" s="394">
        <f t="shared" si="5"/>
        <v>2173</v>
      </c>
      <c r="E195" s="394">
        <v>1112</v>
      </c>
      <c r="F195" s="394">
        <v>1061</v>
      </c>
      <c r="G195" s="396">
        <f t="shared" si="4"/>
        <v>109.74747474747474</v>
      </c>
      <c r="H195" s="370"/>
      <c r="I195" s="397"/>
      <c r="J195" s="397"/>
      <c r="M195" s="107"/>
      <c r="N195" s="107"/>
      <c r="O195" s="107"/>
    </row>
    <row r="196" spans="1:15" s="371" customFormat="1" ht="12.75" customHeight="1">
      <c r="A196" s="389" t="s">
        <v>171</v>
      </c>
      <c r="B196" s="393">
        <v>15.8</v>
      </c>
      <c r="C196" s="391">
        <v>697</v>
      </c>
      <c r="D196" s="394">
        <f t="shared" si="5"/>
        <v>1619</v>
      </c>
      <c r="E196" s="394">
        <v>820</v>
      </c>
      <c r="F196" s="394">
        <v>799</v>
      </c>
      <c r="G196" s="396">
        <f t="shared" si="4"/>
        <v>102.46835443037975</v>
      </c>
      <c r="H196" s="370"/>
      <c r="I196" s="397"/>
      <c r="J196" s="397"/>
      <c r="M196" s="107"/>
      <c r="N196" s="107"/>
      <c r="O196" s="107"/>
    </row>
    <row r="197" spans="1:15" s="371" customFormat="1" ht="12.75" customHeight="1">
      <c r="A197" s="389" t="s">
        <v>170</v>
      </c>
      <c r="B197" s="393">
        <v>4.5</v>
      </c>
      <c r="C197" s="64">
        <v>0</v>
      </c>
      <c r="D197" s="394">
        <f t="shared" si="5"/>
        <v>0</v>
      </c>
      <c r="E197" s="394">
        <v>0</v>
      </c>
      <c r="F197" s="394">
        <v>0</v>
      </c>
      <c r="G197" s="396">
        <f t="shared" si="4"/>
        <v>0</v>
      </c>
      <c r="H197" s="370"/>
      <c r="I197" s="397"/>
      <c r="J197" s="397"/>
      <c r="M197" s="107"/>
      <c r="N197" s="107"/>
      <c r="O197" s="107"/>
    </row>
    <row r="198" spans="1:15" s="371" customFormat="1" ht="12.75" customHeight="1">
      <c r="A198" s="389" t="s">
        <v>169</v>
      </c>
      <c r="B198" s="393">
        <v>10</v>
      </c>
      <c r="C198" s="391">
        <v>191</v>
      </c>
      <c r="D198" s="394">
        <f t="shared" si="5"/>
        <v>371</v>
      </c>
      <c r="E198" s="394">
        <v>190</v>
      </c>
      <c r="F198" s="394">
        <v>181</v>
      </c>
      <c r="G198" s="396">
        <f t="shared" si="4"/>
        <v>37.1</v>
      </c>
      <c r="H198" s="409"/>
      <c r="I198" s="397"/>
      <c r="J198" s="397"/>
      <c r="M198" s="107"/>
      <c r="N198" s="107"/>
      <c r="O198" s="107"/>
    </row>
    <row r="199" spans="1:15" s="371" customFormat="1" ht="12.75" customHeight="1">
      <c r="A199" s="389" t="s">
        <v>168</v>
      </c>
      <c r="B199" s="393">
        <v>13</v>
      </c>
      <c r="C199" s="391">
        <v>176</v>
      </c>
      <c r="D199" s="394">
        <f t="shared" si="5"/>
        <v>350</v>
      </c>
      <c r="E199" s="394">
        <v>194</v>
      </c>
      <c r="F199" s="394">
        <v>156</v>
      </c>
      <c r="G199" s="396">
        <f aca="true" t="shared" si="6" ref="G199:G262">D199/B199</f>
        <v>26.923076923076923</v>
      </c>
      <c r="H199" s="370"/>
      <c r="I199" s="397"/>
      <c r="J199" s="397"/>
      <c r="M199" s="107"/>
      <c r="N199" s="107"/>
      <c r="O199" s="107"/>
    </row>
    <row r="200" spans="1:15" s="371" customFormat="1" ht="12.75" customHeight="1">
      <c r="A200" s="389" t="s">
        <v>167</v>
      </c>
      <c r="B200" s="393">
        <v>18.6</v>
      </c>
      <c r="C200" s="391">
        <v>950</v>
      </c>
      <c r="D200" s="394">
        <f aca="true" t="shared" si="7" ref="D200:D263">SUM(E200:F200)</f>
        <v>1863</v>
      </c>
      <c r="E200" s="394">
        <v>876</v>
      </c>
      <c r="F200" s="394">
        <v>987</v>
      </c>
      <c r="G200" s="396">
        <f t="shared" si="6"/>
        <v>100.16129032258064</v>
      </c>
      <c r="H200" s="370"/>
      <c r="I200" s="397"/>
      <c r="J200" s="397"/>
      <c r="M200" s="107"/>
      <c r="N200" s="107"/>
      <c r="O200" s="107"/>
    </row>
    <row r="201" spans="1:15" s="371" customFormat="1" ht="12.75" customHeight="1">
      <c r="A201" s="389" t="s">
        <v>166</v>
      </c>
      <c r="B201" s="393">
        <v>11.4</v>
      </c>
      <c r="C201" s="391">
        <v>692</v>
      </c>
      <c r="D201" s="394">
        <f t="shared" si="7"/>
        <v>1205</v>
      </c>
      <c r="E201" s="394">
        <v>606</v>
      </c>
      <c r="F201" s="394">
        <v>599</v>
      </c>
      <c r="G201" s="396">
        <f t="shared" si="6"/>
        <v>105.7017543859649</v>
      </c>
      <c r="H201" s="370"/>
      <c r="I201" s="397"/>
      <c r="J201" s="397"/>
      <c r="M201" s="107"/>
      <c r="N201" s="107"/>
      <c r="O201" s="107"/>
    </row>
    <row r="202" spans="1:15" s="371" customFormat="1" ht="12.75" customHeight="1">
      <c r="A202" s="389" t="s">
        <v>165</v>
      </c>
      <c r="B202" s="393">
        <v>13</v>
      </c>
      <c r="C202" s="391">
        <v>990</v>
      </c>
      <c r="D202" s="394">
        <f t="shared" si="7"/>
        <v>1990</v>
      </c>
      <c r="E202" s="394">
        <v>985</v>
      </c>
      <c r="F202" s="394">
        <v>1005</v>
      </c>
      <c r="G202" s="396">
        <f t="shared" si="6"/>
        <v>153.07692307692307</v>
      </c>
      <c r="H202" s="370"/>
      <c r="I202" s="397"/>
      <c r="J202" s="397"/>
      <c r="M202" s="107"/>
      <c r="N202" s="107"/>
      <c r="O202" s="107"/>
    </row>
    <row r="203" spans="1:15" s="371" customFormat="1" ht="12.75" customHeight="1">
      <c r="A203" s="389" t="s">
        <v>164</v>
      </c>
      <c r="B203" s="393">
        <v>19</v>
      </c>
      <c r="C203" s="391">
        <v>1769</v>
      </c>
      <c r="D203" s="394">
        <f t="shared" si="7"/>
        <v>3679</v>
      </c>
      <c r="E203" s="394">
        <v>1831</v>
      </c>
      <c r="F203" s="394">
        <v>1848</v>
      </c>
      <c r="G203" s="396">
        <f t="shared" si="6"/>
        <v>193.6315789473684</v>
      </c>
      <c r="H203" s="370"/>
      <c r="I203" s="397"/>
      <c r="J203" s="397"/>
      <c r="M203" s="107"/>
      <c r="N203" s="107"/>
      <c r="O203" s="107"/>
    </row>
    <row r="204" spans="1:15" s="371" customFormat="1" ht="12.75" customHeight="1">
      <c r="A204" s="389" t="s">
        <v>163</v>
      </c>
      <c r="B204" s="393">
        <v>10</v>
      </c>
      <c r="C204" s="391">
        <v>1189</v>
      </c>
      <c r="D204" s="394">
        <f t="shared" si="7"/>
        <v>2265</v>
      </c>
      <c r="E204" s="394">
        <v>1088</v>
      </c>
      <c r="F204" s="394">
        <v>1177</v>
      </c>
      <c r="G204" s="396">
        <f t="shared" si="6"/>
        <v>226.5</v>
      </c>
      <c r="H204" s="370"/>
      <c r="I204" s="397"/>
      <c r="J204" s="397"/>
      <c r="M204" s="107"/>
      <c r="N204" s="107"/>
      <c r="O204" s="107"/>
    </row>
    <row r="205" spans="1:15" s="371" customFormat="1" ht="12.75" customHeight="1">
      <c r="A205" s="389" t="s">
        <v>162</v>
      </c>
      <c r="B205" s="393">
        <v>18</v>
      </c>
      <c r="C205" s="391">
        <v>1481</v>
      </c>
      <c r="D205" s="394">
        <f t="shared" si="7"/>
        <v>2817</v>
      </c>
      <c r="E205" s="394">
        <v>1356</v>
      </c>
      <c r="F205" s="394">
        <v>1461</v>
      </c>
      <c r="G205" s="396">
        <f t="shared" si="6"/>
        <v>156.5</v>
      </c>
      <c r="H205" s="370"/>
      <c r="I205" s="397"/>
      <c r="J205" s="397"/>
      <c r="M205" s="107"/>
      <c r="N205" s="107"/>
      <c r="O205" s="107"/>
    </row>
    <row r="206" spans="1:15" s="371" customFormat="1" ht="12.75" customHeight="1">
      <c r="A206" s="389" t="s">
        <v>161</v>
      </c>
      <c r="B206" s="393">
        <v>19.9</v>
      </c>
      <c r="C206" s="391">
        <v>936</v>
      </c>
      <c r="D206" s="394">
        <f t="shared" si="7"/>
        <v>1988</v>
      </c>
      <c r="E206" s="394">
        <v>991</v>
      </c>
      <c r="F206" s="394">
        <v>997</v>
      </c>
      <c r="G206" s="396">
        <f t="shared" si="6"/>
        <v>99.89949748743719</v>
      </c>
      <c r="H206" s="370"/>
      <c r="I206" s="397"/>
      <c r="J206" s="397"/>
      <c r="M206" s="107"/>
      <c r="N206" s="107"/>
      <c r="O206" s="107"/>
    </row>
    <row r="207" spans="1:15" s="371" customFormat="1" ht="12.75" customHeight="1">
      <c r="A207" s="389" t="s">
        <v>160</v>
      </c>
      <c r="B207" s="393">
        <v>16.8</v>
      </c>
      <c r="C207" s="391">
        <v>784</v>
      </c>
      <c r="D207" s="394">
        <f t="shared" si="7"/>
        <v>1877</v>
      </c>
      <c r="E207" s="394">
        <v>930</v>
      </c>
      <c r="F207" s="394">
        <v>947</v>
      </c>
      <c r="G207" s="396">
        <f t="shared" si="6"/>
        <v>111.72619047619047</v>
      </c>
      <c r="H207" s="370"/>
      <c r="I207" s="397"/>
      <c r="J207" s="397"/>
      <c r="M207" s="107"/>
      <c r="N207" s="107"/>
      <c r="O207" s="107"/>
    </row>
    <row r="208" spans="1:15" s="371" customFormat="1" ht="12.75" customHeight="1">
      <c r="A208" s="389" t="s">
        <v>159</v>
      </c>
      <c r="B208" s="393">
        <v>21.8</v>
      </c>
      <c r="C208" s="394">
        <v>1246</v>
      </c>
      <c r="D208" s="394">
        <f t="shared" si="7"/>
        <v>2630</v>
      </c>
      <c r="E208" s="394">
        <v>1378</v>
      </c>
      <c r="F208" s="394">
        <v>1252</v>
      </c>
      <c r="G208" s="396">
        <f t="shared" si="6"/>
        <v>120.64220183486238</v>
      </c>
      <c r="H208" s="370"/>
      <c r="I208" s="397"/>
      <c r="J208" s="397"/>
      <c r="M208" s="107"/>
      <c r="N208" s="107"/>
      <c r="O208" s="107"/>
    </row>
    <row r="209" spans="1:15" s="371" customFormat="1" ht="12.75" customHeight="1">
      <c r="A209" s="389" t="s">
        <v>158</v>
      </c>
      <c r="B209" s="393">
        <v>24.9</v>
      </c>
      <c r="C209" s="391">
        <v>1411</v>
      </c>
      <c r="D209" s="394">
        <f t="shared" si="7"/>
        <v>2594</v>
      </c>
      <c r="E209" s="394">
        <v>1257</v>
      </c>
      <c r="F209" s="394">
        <v>1337</v>
      </c>
      <c r="G209" s="396">
        <f t="shared" si="6"/>
        <v>104.17670682730925</v>
      </c>
      <c r="H209" s="370"/>
      <c r="I209" s="397"/>
      <c r="J209" s="397"/>
      <c r="M209" s="107"/>
      <c r="N209" s="107"/>
      <c r="O209" s="107"/>
    </row>
    <row r="210" spans="1:15" s="371" customFormat="1" ht="12.75" customHeight="1">
      <c r="A210" s="389" t="s">
        <v>157</v>
      </c>
      <c r="B210" s="393">
        <v>30.2</v>
      </c>
      <c r="C210" s="391">
        <v>2031</v>
      </c>
      <c r="D210" s="394">
        <f t="shared" si="7"/>
        <v>3414</v>
      </c>
      <c r="E210" s="394">
        <v>1749</v>
      </c>
      <c r="F210" s="394">
        <v>1665</v>
      </c>
      <c r="G210" s="396">
        <f t="shared" si="6"/>
        <v>113.04635761589404</v>
      </c>
      <c r="H210" s="370"/>
      <c r="I210" s="397"/>
      <c r="J210" s="397"/>
      <c r="M210" s="107"/>
      <c r="N210" s="107"/>
      <c r="O210" s="107"/>
    </row>
    <row r="211" spans="1:15" s="371" customFormat="1" ht="12.75" customHeight="1">
      <c r="A211" s="389" t="s">
        <v>156</v>
      </c>
      <c r="B211" s="393">
        <v>26.4</v>
      </c>
      <c r="C211" s="391">
        <v>1137</v>
      </c>
      <c r="D211" s="394">
        <f t="shared" si="7"/>
        <v>2783</v>
      </c>
      <c r="E211" s="394">
        <v>1431</v>
      </c>
      <c r="F211" s="394">
        <v>1352</v>
      </c>
      <c r="G211" s="396">
        <f t="shared" si="6"/>
        <v>105.41666666666667</v>
      </c>
      <c r="H211" s="370"/>
      <c r="I211" s="397"/>
      <c r="J211" s="397"/>
      <c r="M211" s="107"/>
      <c r="N211" s="107"/>
      <c r="O211" s="107"/>
    </row>
    <row r="212" spans="1:15" s="371" customFormat="1" ht="12.75" customHeight="1">
      <c r="A212" s="389" t="s">
        <v>155</v>
      </c>
      <c r="B212" s="393">
        <v>16.8</v>
      </c>
      <c r="C212" s="391">
        <v>528</v>
      </c>
      <c r="D212" s="394">
        <f t="shared" si="7"/>
        <v>1172</v>
      </c>
      <c r="E212" s="394">
        <v>593</v>
      </c>
      <c r="F212" s="394">
        <v>579</v>
      </c>
      <c r="G212" s="396">
        <f t="shared" si="6"/>
        <v>69.76190476190476</v>
      </c>
      <c r="H212" s="370"/>
      <c r="I212" s="397"/>
      <c r="J212" s="397"/>
      <c r="M212" s="107"/>
      <c r="N212" s="107"/>
      <c r="O212" s="107"/>
    </row>
    <row r="213" spans="1:15" s="371" customFormat="1" ht="12.75" customHeight="1">
      <c r="A213" s="389" t="s">
        <v>154</v>
      </c>
      <c r="B213" s="393">
        <v>18.8</v>
      </c>
      <c r="C213" s="391">
        <v>1170</v>
      </c>
      <c r="D213" s="394">
        <f t="shared" si="7"/>
        <v>2331</v>
      </c>
      <c r="E213" s="394">
        <v>1067</v>
      </c>
      <c r="F213" s="394">
        <v>1264</v>
      </c>
      <c r="G213" s="396">
        <f t="shared" si="6"/>
        <v>123.98936170212765</v>
      </c>
      <c r="H213" s="370"/>
      <c r="I213" s="397"/>
      <c r="J213" s="397"/>
      <c r="M213" s="107"/>
      <c r="N213" s="107"/>
      <c r="O213" s="107"/>
    </row>
    <row r="214" spans="1:15" s="371" customFormat="1" ht="12.75" customHeight="1">
      <c r="A214" s="389" t="s">
        <v>153</v>
      </c>
      <c r="B214" s="393">
        <v>20</v>
      </c>
      <c r="C214" s="391">
        <v>2149</v>
      </c>
      <c r="D214" s="394">
        <f t="shared" si="7"/>
        <v>4122</v>
      </c>
      <c r="E214" s="394">
        <v>2160</v>
      </c>
      <c r="F214" s="394">
        <v>1962</v>
      </c>
      <c r="G214" s="396">
        <f t="shared" si="6"/>
        <v>206.1</v>
      </c>
      <c r="H214" s="370"/>
      <c r="I214" s="397"/>
      <c r="J214" s="397"/>
      <c r="M214" s="107"/>
      <c r="N214" s="107"/>
      <c r="O214" s="107"/>
    </row>
    <row r="215" spans="1:15" s="371" customFormat="1" ht="12.75" customHeight="1">
      <c r="A215" s="401" t="s">
        <v>152</v>
      </c>
      <c r="B215" s="402">
        <v>16</v>
      </c>
      <c r="C215" s="403">
        <v>1780</v>
      </c>
      <c r="D215" s="404">
        <f t="shared" si="7"/>
        <v>3345</v>
      </c>
      <c r="E215" s="404">
        <v>1688</v>
      </c>
      <c r="F215" s="404">
        <v>1657</v>
      </c>
      <c r="G215" s="405">
        <f t="shared" si="6"/>
        <v>209.0625</v>
      </c>
      <c r="H215" s="370"/>
      <c r="I215" s="397"/>
      <c r="J215" s="397"/>
      <c r="M215" s="107"/>
      <c r="N215" s="107"/>
      <c r="O215" s="107"/>
    </row>
    <row r="216" spans="1:15" s="371" customFormat="1" ht="12.75" customHeight="1">
      <c r="A216" s="389" t="s">
        <v>151</v>
      </c>
      <c r="B216" s="393">
        <v>16</v>
      </c>
      <c r="C216" s="391">
        <v>1164</v>
      </c>
      <c r="D216" s="394">
        <f t="shared" si="7"/>
        <v>2635</v>
      </c>
      <c r="E216" s="394">
        <v>1345</v>
      </c>
      <c r="F216" s="394">
        <v>1290</v>
      </c>
      <c r="G216" s="396">
        <f t="shared" si="6"/>
        <v>164.6875</v>
      </c>
      <c r="H216" s="370"/>
      <c r="I216" s="397"/>
      <c r="J216" s="397"/>
      <c r="M216" s="107"/>
      <c r="N216" s="107"/>
      <c r="O216" s="107"/>
    </row>
    <row r="217" spans="1:15" s="371" customFormat="1" ht="12.75" customHeight="1">
      <c r="A217" s="389" t="s">
        <v>150</v>
      </c>
      <c r="B217" s="393">
        <v>15.9</v>
      </c>
      <c r="C217" s="391">
        <v>858</v>
      </c>
      <c r="D217" s="394">
        <f t="shared" si="7"/>
        <v>1912</v>
      </c>
      <c r="E217" s="394">
        <v>964</v>
      </c>
      <c r="F217" s="394">
        <v>948</v>
      </c>
      <c r="G217" s="396">
        <f t="shared" si="6"/>
        <v>120.25157232704402</v>
      </c>
      <c r="H217" s="370"/>
      <c r="I217" s="397"/>
      <c r="J217" s="397"/>
      <c r="M217" s="107"/>
      <c r="N217" s="107"/>
      <c r="O217" s="107"/>
    </row>
    <row r="218" spans="1:15" s="371" customFormat="1" ht="12.75" customHeight="1">
      <c r="A218" s="389" t="s">
        <v>149</v>
      </c>
      <c r="B218" s="393">
        <v>15.5</v>
      </c>
      <c r="C218" s="391">
        <v>867</v>
      </c>
      <c r="D218" s="394">
        <f t="shared" si="7"/>
        <v>1833</v>
      </c>
      <c r="E218" s="394">
        <v>968</v>
      </c>
      <c r="F218" s="394">
        <v>865</v>
      </c>
      <c r="G218" s="396">
        <f t="shared" si="6"/>
        <v>118.25806451612904</v>
      </c>
      <c r="H218" s="370"/>
      <c r="I218" s="397"/>
      <c r="J218" s="397"/>
      <c r="M218" s="107"/>
      <c r="N218" s="107"/>
      <c r="O218" s="107"/>
    </row>
    <row r="219" spans="1:15" s="371" customFormat="1" ht="12.75" customHeight="1">
      <c r="A219" s="389" t="s">
        <v>148</v>
      </c>
      <c r="B219" s="393">
        <v>23</v>
      </c>
      <c r="C219" s="391">
        <v>1419</v>
      </c>
      <c r="D219" s="394">
        <f t="shared" si="7"/>
        <v>2915</v>
      </c>
      <c r="E219" s="394">
        <v>1504</v>
      </c>
      <c r="F219" s="394">
        <v>1411</v>
      </c>
      <c r="G219" s="396">
        <f t="shared" si="6"/>
        <v>126.73913043478261</v>
      </c>
      <c r="H219" s="370"/>
      <c r="I219" s="397"/>
      <c r="J219" s="397"/>
      <c r="M219" s="107"/>
      <c r="N219" s="107"/>
      <c r="O219" s="107"/>
    </row>
    <row r="220" spans="1:15" s="371" customFormat="1" ht="12.75" customHeight="1">
      <c r="A220" s="389" t="s">
        <v>147</v>
      </c>
      <c r="B220" s="393">
        <v>7.4</v>
      </c>
      <c r="C220" s="391">
        <v>197</v>
      </c>
      <c r="D220" s="394">
        <f t="shared" si="7"/>
        <v>408</v>
      </c>
      <c r="E220" s="394">
        <v>207</v>
      </c>
      <c r="F220" s="394">
        <v>201</v>
      </c>
      <c r="G220" s="396">
        <f t="shared" si="6"/>
        <v>55.13513513513513</v>
      </c>
      <c r="H220" s="370"/>
      <c r="I220" s="397"/>
      <c r="J220" s="397"/>
      <c r="M220" s="107"/>
      <c r="N220" s="107"/>
      <c r="O220" s="107"/>
    </row>
    <row r="221" spans="1:15" s="371" customFormat="1" ht="12.75" customHeight="1">
      <c r="A221" s="389" t="s">
        <v>146</v>
      </c>
      <c r="B221" s="393">
        <v>21.1</v>
      </c>
      <c r="C221" s="391">
        <v>1987</v>
      </c>
      <c r="D221" s="394">
        <f t="shared" si="7"/>
        <v>3916</v>
      </c>
      <c r="E221" s="394">
        <v>1871</v>
      </c>
      <c r="F221" s="394">
        <v>2045</v>
      </c>
      <c r="G221" s="396">
        <f t="shared" si="6"/>
        <v>185.59241706161137</v>
      </c>
      <c r="H221" s="370"/>
      <c r="I221" s="397"/>
      <c r="J221" s="397"/>
      <c r="M221" s="107"/>
      <c r="N221" s="107"/>
      <c r="O221" s="107"/>
    </row>
    <row r="222" spans="1:15" s="371" customFormat="1" ht="12.75" customHeight="1">
      <c r="A222" s="389" t="s">
        <v>145</v>
      </c>
      <c r="B222" s="393">
        <v>24.3</v>
      </c>
      <c r="C222" s="391">
        <v>1002</v>
      </c>
      <c r="D222" s="394">
        <f t="shared" si="7"/>
        <v>2282</v>
      </c>
      <c r="E222" s="394">
        <v>1168</v>
      </c>
      <c r="F222" s="394">
        <v>1114</v>
      </c>
      <c r="G222" s="396">
        <f t="shared" si="6"/>
        <v>93.90946502057614</v>
      </c>
      <c r="H222" s="370"/>
      <c r="I222" s="397"/>
      <c r="J222" s="397"/>
      <c r="M222" s="107"/>
      <c r="N222" s="107"/>
      <c r="O222" s="107"/>
    </row>
    <row r="223" spans="1:15" s="371" customFormat="1" ht="12.75" customHeight="1">
      <c r="A223" s="389" t="s">
        <v>144</v>
      </c>
      <c r="B223" s="393">
        <v>16.2</v>
      </c>
      <c r="C223" s="391">
        <v>869</v>
      </c>
      <c r="D223" s="394">
        <f t="shared" si="7"/>
        <v>2027</v>
      </c>
      <c r="E223" s="394">
        <v>994</v>
      </c>
      <c r="F223" s="394">
        <v>1033</v>
      </c>
      <c r="G223" s="396">
        <f t="shared" si="6"/>
        <v>125.12345679012346</v>
      </c>
      <c r="H223" s="370"/>
      <c r="I223" s="397"/>
      <c r="J223" s="397"/>
      <c r="M223" s="107"/>
      <c r="N223" s="107"/>
      <c r="O223" s="107"/>
    </row>
    <row r="224" spans="1:15" s="371" customFormat="1" ht="12.75" customHeight="1">
      <c r="A224" s="389" t="s">
        <v>143</v>
      </c>
      <c r="B224" s="393">
        <v>14</v>
      </c>
      <c r="C224" s="391">
        <v>720</v>
      </c>
      <c r="D224" s="394">
        <f t="shared" si="7"/>
        <v>1668</v>
      </c>
      <c r="E224" s="394">
        <v>856</v>
      </c>
      <c r="F224" s="394">
        <v>812</v>
      </c>
      <c r="G224" s="396">
        <f t="shared" si="6"/>
        <v>119.14285714285714</v>
      </c>
      <c r="H224" s="370"/>
      <c r="I224" s="397"/>
      <c r="J224" s="397"/>
      <c r="M224" s="107"/>
      <c r="N224" s="107"/>
      <c r="O224" s="107"/>
    </row>
    <row r="225" spans="1:15" s="371" customFormat="1" ht="12.75" customHeight="1">
      <c r="A225" s="389" t="s">
        <v>142</v>
      </c>
      <c r="B225" s="393">
        <v>16</v>
      </c>
      <c r="C225" s="391">
        <v>1464</v>
      </c>
      <c r="D225" s="394">
        <f t="shared" si="7"/>
        <v>3006</v>
      </c>
      <c r="E225" s="394">
        <v>1539</v>
      </c>
      <c r="F225" s="394">
        <v>1467</v>
      </c>
      <c r="G225" s="396">
        <f t="shared" si="6"/>
        <v>187.875</v>
      </c>
      <c r="H225" s="370"/>
      <c r="I225" s="397"/>
      <c r="J225" s="397"/>
      <c r="M225" s="107"/>
      <c r="N225" s="107"/>
      <c r="O225" s="107"/>
    </row>
    <row r="226" spans="1:15" s="371" customFormat="1" ht="12.75" customHeight="1">
      <c r="A226" s="389" t="s">
        <v>141</v>
      </c>
      <c r="B226" s="393">
        <v>15</v>
      </c>
      <c r="C226" s="391">
        <v>867</v>
      </c>
      <c r="D226" s="394">
        <f t="shared" si="7"/>
        <v>1949</v>
      </c>
      <c r="E226" s="394">
        <v>1017</v>
      </c>
      <c r="F226" s="394">
        <v>932</v>
      </c>
      <c r="G226" s="396">
        <f t="shared" si="6"/>
        <v>129.93333333333334</v>
      </c>
      <c r="H226" s="370"/>
      <c r="I226" s="397"/>
      <c r="J226" s="397"/>
      <c r="M226" s="107"/>
      <c r="N226" s="107"/>
      <c r="O226" s="107"/>
    </row>
    <row r="227" spans="1:15" s="371" customFormat="1" ht="12.75" customHeight="1">
      <c r="A227" s="389" t="s">
        <v>140</v>
      </c>
      <c r="B227" s="393">
        <v>8</v>
      </c>
      <c r="C227" s="391">
        <v>272</v>
      </c>
      <c r="D227" s="394">
        <f t="shared" si="7"/>
        <v>668</v>
      </c>
      <c r="E227" s="394">
        <v>347</v>
      </c>
      <c r="F227" s="394">
        <v>321</v>
      </c>
      <c r="G227" s="396">
        <f t="shared" si="6"/>
        <v>83.5</v>
      </c>
      <c r="H227" s="370"/>
      <c r="I227" s="397"/>
      <c r="J227" s="397"/>
      <c r="M227" s="107"/>
      <c r="N227" s="107"/>
      <c r="O227" s="107"/>
    </row>
    <row r="228" spans="1:15" s="371" customFormat="1" ht="12.75" customHeight="1">
      <c r="A228" s="389" t="s">
        <v>139</v>
      </c>
      <c r="B228" s="393">
        <v>42.1</v>
      </c>
      <c r="C228" s="391">
        <v>2296</v>
      </c>
      <c r="D228" s="394">
        <f t="shared" si="7"/>
        <v>3969</v>
      </c>
      <c r="E228" s="394">
        <v>1943</v>
      </c>
      <c r="F228" s="394">
        <v>2026</v>
      </c>
      <c r="G228" s="396">
        <f t="shared" si="6"/>
        <v>94.27553444180522</v>
      </c>
      <c r="H228" s="370"/>
      <c r="I228" s="397"/>
      <c r="J228" s="397"/>
      <c r="M228" s="107"/>
      <c r="N228" s="107"/>
      <c r="O228" s="107"/>
    </row>
    <row r="229" spans="1:15" s="371" customFormat="1" ht="12.75" customHeight="1">
      <c r="A229" s="389" t="s">
        <v>138</v>
      </c>
      <c r="B229" s="393">
        <v>18</v>
      </c>
      <c r="C229" s="391">
        <v>874</v>
      </c>
      <c r="D229" s="394">
        <f t="shared" si="7"/>
        <v>2000</v>
      </c>
      <c r="E229" s="394">
        <v>1005</v>
      </c>
      <c r="F229" s="394">
        <v>995</v>
      </c>
      <c r="G229" s="396">
        <f t="shared" si="6"/>
        <v>111.11111111111111</v>
      </c>
      <c r="H229" s="370"/>
      <c r="I229" s="397"/>
      <c r="J229" s="397"/>
      <c r="M229" s="107"/>
      <c r="N229" s="107"/>
      <c r="O229" s="107"/>
    </row>
    <row r="230" spans="1:15" s="371" customFormat="1" ht="12.75" customHeight="1">
      <c r="A230" s="389" t="s">
        <v>137</v>
      </c>
      <c r="B230" s="393">
        <v>11</v>
      </c>
      <c r="C230" s="391">
        <v>430</v>
      </c>
      <c r="D230" s="394">
        <f t="shared" si="7"/>
        <v>1044</v>
      </c>
      <c r="E230" s="394">
        <v>539</v>
      </c>
      <c r="F230" s="394">
        <v>505</v>
      </c>
      <c r="G230" s="396">
        <f t="shared" si="6"/>
        <v>94.9090909090909</v>
      </c>
      <c r="H230" s="370"/>
      <c r="I230" s="397"/>
      <c r="J230" s="397"/>
      <c r="M230" s="107"/>
      <c r="N230" s="107"/>
      <c r="O230" s="107"/>
    </row>
    <row r="231" spans="1:15" s="371" customFormat="1" ht="12.75" customHeight="1">
      <c r="A231" s="389" t="s">
        <v>136</v>
      </c>
      <c r="B231" s="393">
        <v>16</v>
      </c>
      <c r="C231" s="391">
        <v>1001</v>
      </c>
      <c r="D231" s="394">
        <f t="shared" si="7"/>
        <v>2109</v>
      </c>
      <c r="E231" s="394">
        <v>1019</v>
      </c>
      <c r="F231" s="394">
        <v>1090</v>
      </c>
      <c r="G231" s="396">
        <f t="shared" si="6"/>
        <v>131.8125</v>
      </c>
      <c r="H231" s="370"/>
      <c r="I231" s="397"/>
      <c r="J231" s="397"/>
      <c r="M231" s="107"/>
      <c r="N231" s="107"/>
      <c r="O231" s="107"/>
    </row>
    <row r="232" spans="1:15" s="371" customFormat="1" ht="12.75" customHeight="1">
      <c r="A232" s="389" t="s">
        <v>135</v>
      </c>
      <c r="B232" s="393">
        <v>26.5</v>
      </c>
      <c r="C232" s="391">
        <v>2229</v>
      </c>
      <c r="D232" s="394">
        <f t="shared" si="7"/>
        <v>4537</v>
      </c>
      <c r="E232" s="394">
        <v>2229</v>
      </c>
      <c r="F232" s="394">
        <v>2308</v>
      </c>
      <c r="G232" s="396">
        <f t="shared" si="6"/>
        <v>171.20754716981133</v>
      </c>
      <c r="H232" s="370"/>
      <c r="I232" s="397"/>
      <c r="J232" s="397"/>
      <c r="M232" s="107"/>
      <c r="N232" s="107"/>
      <c r="O232" s="107"/>
    </row>
    <row r="233" spans="1:15" s="371" customFormat="1" ht="12.75" customHeight="1">
      <c r="A233" s="389" t="s">
        <v>134</v>
      </c>
      <c r="B233" s="393">
        <v>20.6</v>
      </c>
      <c r="C233" s="391">
        <v>1071</v>
      </c>
      <c r="D233" s="394">
        <f t="shared" si="7"/>
        <v>2423</v>
      </c>
      <c r="E233" s="394">
        <v>1224</v>
      </c>
      <c r="F233" s="394">
        <v>1199</v>
      </c>
      <c r="G233" s="396">
        <f t="shared" si="6"/>
        <v>117.62135922330096</v>
      </c>
      <c r="H233" s="370"/>
      <c r="I233" s="397"/>
      <c r="J233" s="397"/>
      <c r="M233" s="107"/>
      <c r="N233" s="107"/>
      <c r="O233" s="107"/>
    </row>
    <row r="234" spans="1:15" s="371" customFormat="1" ht="12.75" customHeight="1">
      <c r="A234" s="389" t="s">
        <v>133</v>
      </c>
      <c r="B234" s="393">
        <v>21.1</v>
      </c>
      <c r="C234" s="391">
        <v>1219</v>
      </c>
      <c r="D234" s="394">
        <f t="shared" si="7"/>
        <v>2561</v>
      </c>
      <c r="E234" s="394">
        <v>1329</v>
      </c>
      <c r="F234" s="394">
        <v>1232</v>
      </c>
      <c r="G234" s="396">
        <f t="shared" si="6"/>
        <v>121.37440758293837</v>
      </c>
      <c r="H234" s="370"/>
      <c r="I234" s="397"/>
      <c r="J234" s="397"/>
      <c r="M234" s="107"/>
      <c r="N234" s="107"/>
      <c r="O234" s="107"/>
    </row>
    <row r="235" spans="1:15" s="371" customFormat="1" ht="12.75" customHeight="1">
      <c r="A235" s="389" t="s">
        <v>132</v>
      </c>
      <c r="B235" s="393">
        <v>24.4</v>
      </c>
      <c r="C235" s="391">
        <v>1217</v>
      </c>
      <c r="D235" s="394">
        <f t="shared" si="7"/>
        <v>2658</v>
      </c>
      <c r="E235" s="394">
        <v>1344</v>
      </c>
      <c r="F235" s="394">
        <v>1314</v>
      </c>
      <c r="G235" s="396">
        <f t="shared" si="6"/>
        <v>108.9344262295082</v>
      </c>
      <c r="H235" s="370"/>
      <c r="I235" s="397"/>
      <c r="J235" s="397"/>
      <c r="M235" s="107"/>
      <c r="N235" s="107"/>
      <c r="O235" s="107"/>
    </row>
    <row r="236" spans="1:15" s="371" customFormat="1" ht="12.75" customHeight="1">
      <c r="A236" s="389" t="s">
        <v>131</v>
      </c>
      <c r="B236" s="393">
        <v>27.4</v>
      </c>
      <c r="C236" s="391">
        <v>1525</v>
      </c>
      <c r="D236" s="394">
        <f t="shared" si="7"/>
        <v>3156</v>
      </c>
      <c r="E236" s="394">
        <v>1551</v>
      </c>
      <c r="F236" s="394">
        <v>1605</v>
      </c>
      <c r="G236" s="396">
        <f t="shared" si="6"/>
        <v>115.18248175182482</v>
      </c>
      <c r="H236" s="370"/>
      <c r="I236" s="397"/>
      <c r="J236" s="397"/>
      <c r="M236" s="107"/>
      <c r="N236" s="107"/>
      <c r="O236" s="107"/>
    </row>
    <row r="237" spans="1:15" s="371" customFormat="1" ht="12.75" customHeight="1">
      <c r="A237" s="389" t="s">
        <v>130</v>
      </c>
      <c r="B237" s="393">
        <v>21.4</v>
      </c>
      <c r="C237" s="394">
        <v>1543</v>
      </c>
      <c r="D237" s="394">
        <f t="shared" si="7"/>
        <v>3261</v>
      </c>
      <c r="E237" s="394">
        <v>1709</v>
      </c>
      <c r="F237" s="394">
        <v>1552</v>
      </c>
      <c r="G237" s="396">
        <f t="shared" si="6"/>
        <v>152.38317757009347</v>
      </c>
      <c r="H237" s="370"/>
      <c r="I237" s="397"/>
      <c r="J237" s="397"/>
      <c r="M237" s="107"/>
      <c r="N237" s="107"/>
      <c r="O237" s="107"/>
    </row>
    <row r="238" spans="1:15" s="371" customFormat="1" ht="12.75" customHeight="1">
      <c r="A238" s="389" t="s">
        <v>129</v>
      </c>
      <c r="B238" s="393">
        <v>38.2</v>
      </c>
      <c r="C238" s="391">
        <v>295</v>
      </c>
      <c r="D238" s="394">
        <f t="shared" si="7"/>
        <v>601</v>
      </c>
      <c r="E238" s="394">
        <v>311</v>
      </c>
      <c r="F238" s="394">
        <v>290</v>
      </c>
      <c r="G238" s="396">
        <f t="shared" si="6"/>
        <v>15.732984293193716</v>
      </c>
      <c r="H238" s="370"/>
      <c r="I238" s="397"/>
      <c r="J238" s="397"/>
      <c r="M238" s="107"/>
      <c r="N238" s="107"/>
      <c r="O238" s="107"/>
    </row>
    <row r="239" spans="1:15" s="371" customFormat="1" ht="12.75" customHeight="1">
      <c r="A239" s="389" t="s">
        <v>128</v>
      </c>
      <c r="B239" s="393">
        <v>12</v>
      </c>
      <c r="C239" s="391">
        <v>388</v>
      </c>
      <c r="D239" s="394">
        <f t="shared" si="7"/>
        <v>779</v>
      </c>
      <c r="E239" s="394">
        <v>397</v>
      </c>
      <c r="F239" s="394">
        <v>382</v>
      </c>
      <c r="G239" s="396">
        <f t="shared" si="6"/>
        <v>64.91666666666667</v>
      </c>
      <c r="H239" s="370"/>
      <c r="I239" s="397"/>
      <c r="J239" s="397"/>
      <c r="M239" s="107"/>
      <c r="N239" s="107"/>
      <c r="O239" s="107"/>
    </row>
    <row r="240" spans="1:15" s="371" customFormat="1" ht="12.75" customHeight="1">
      <c r="A240" s="389" t="s">
        <v>127</v>
      </c>
      <c r="B240" s="393">
        <v>17.3</v>
      </c>
      <c r="C240" s="391">
        <v>1072</v>
      </c>
      <c r="D240" s="394">
        <f t="shared" si="7"/>
        <v>2312</v>
      </c>
      <c r="E240" s="394">
        <v>1174</v>
      </c>
      <c r="F240" s="394">
        <v>1138</v>
      </c>
      <c r="G240" s="396">
        <f t="shared" si="6"/>
        <v>133.64161849710982</v>
      </c>
      <c r="H240" s="370"/>
      <c r="I240" s="397"/>
      <c r="J240" s="397"/>
      <c r="M240" s="107"/>
      <c r="N240" s="107"/>
      <c r="O240" s="107"/>
    </row>
    <row r="241" spans="1:15" s="371" customFormat="1" ht="12.75" customHeight="1">
      <c r="A241" s="389" t="s">
        <v>126</v>
      </c>
      <c r="B241" s="393">
        <v>32.1</v>
      </c>
      <c r="C241" s="391">
        <v>2056</v>
      </c>
      <c r="D241" s="394">
        <f t="shared" si="7"/>
        <v>4230</v>
      </c>
      <c r="E241" s="394">
        <v>2206</v>
      </c>
      <c r="F241" s="394">
        <v>2024</v>
      </c>
      <c r="G241" s="396">
        <f t="shared" si="6"/>
        <v>131.77570093457945</v>
      </c>
      <c r="H241" s="370"/>
      <c r="I241" s="397"/>
      <c r="J241" s="397"/>
      <c r="M241" s="107"/>
      <c r="N241" s="107"/>
      <c r="O241" s="107"/>
    </row>
    <row r="242" spans="1:15" s="371" customFormat="1" ht="12.75" customHeight="1">
      <c r="A242" s="389" t="s">
        <v>125</v>
      </c>
      <c r="B242" s="393">
        <v>25.3</v>
      </c>
      <c r="C242" s="391">
        <v>1539</v>
      </c>
      <c r="D242" s="394">
        <f t="shared" si="7"/>
        <v>3232</v>
      </c>
      <c r="E242" s="394">
        <v>1691</v>
      </c>
      <c r="F242" s="394">
        <v>1541</v>
      </c>
      <c r="G242" s="396">
        <f t="shared" si="6"/>
        <v>127.74703557312253</v>
      </c>
      <c r="H242" s="370"/>
      <c r="I242" s="397"/>
      <c r="J242" s="397"/>
      <c r="M242" s="107"/>
      <c r="N242" s="107"/>
      <c r="O242" s="107"/>
    </row>
    <row r="243" spans="1:15" s="371" customFormat="1" ht="12.75" customHeight="1">
      <c r="A243" s="389" t="s">
        <v>124</v>
      </c>
      <c r="B243" s="393">
        <v>27</v>
      </c>
      <c r="C243" s="391">
        <v>1610</v>
      </c>
      <c r="D243" s="394">
        <f t="shared" si="7"/>
        <v>3078</v>
      </c>
      <c r="E243" s="394">
        <v>1470</v>
      </c>
      <c r="F243" s="394">
        <v>1608</v>
      </c>
      <c r="G243" s="396">
        <f t="shared" si="6"/>
        <v>114</v>
      </c>
      <c r="H243" s="370"/>
      <c r="I243" s="397"/>
      <c r="J243" s="397"/>
      <c r="M243" s="107"/>
      <c r="N243" s="107"/>
      <c r="O243" s="107"/>
    </row>
    <row r="244" spans="1:15" s="371" customFormat="1" ht="12.75" customHeight="1">
      <c r="A244" s="389" t="s">
        <v>123</v>
      </c>
      <c r="B244" s="393">
        <v>23.9</v>
      </c>
      <c r="C244" s="391">
        <v>1489</v>
      </c>
      <c r="D244" s="394">
        <f t="shared" si="7"/>
        <v>2870</v>
      </c>
      <c r="E244" s="394">
        <v>1318</v>
      </c>
      <c r="F244" s="394">
        <v>1552</v>
      </c>
      <c r="G244" s="396">
        <f t="shared" si="6"/>
        <v>120.08368200836821</v>
      </c>
      <c r="H244" s="370"/>
      <c r="I244" s="397"/>
      <c r="J244" s="397"/>
      <c r="M244" s="107"/>
      <c r="N244" s="107"/>
      <c r="O244" s="107"/>
    </row>
    <row r="245" spans="1:15" s="371" customFormat="1" ht="12.75" customHeight="1">
      <c r="A245" s="389" t="s">
        <v>122</v>
      </c>
      <c r="B245" s="393">
        <v>40.5</v>
      </c>
      <c r="C245" s="391">
        <v>1870</v>
      </c>
      <c r="D245" s="394">
        <f t="shared" si="7"/>
        <v>3784</v>
      </c>
      <c r="E245" s="394">
        <v>1861</v>
      </c>
      <c r="F245" s="394">
        <v>1923</v>
      </c>
      <c r="G245" s="396">
        <f t="shared" si="6"/>
        <v>93.4320987654321</v>
      </c>
      <c r="H245" s="370"/>
      <c r="I245" s="397"/>
      <c r="J245" s="397"/>
      <c r="M245" s="107"/>
      <c r="N245" s="107"/>
      <c r="O245" s="107"/>
    </row>
    <row r="246" spans="1:15" s="371" customFormat="1" ht="12.75" customHeight="1">
      <c r="A246" s="389" t="s">
        <v>121</v>
      </c>
      <c r="B246" s="393">
        <v>38.1</v>
      </c>
      <c r="C246" s="391">
        <v>217</v>
      </c>
      <c r="D246" s="394">
        <f t="shared" si="7"/>
        <v>449</v>
      </c>
      <c r="E246" s="394">
        <v>232</v>
      </c>
      <c r="F246" s="394">
        <v>217</v>
      </c>
      <c r="G246" s="396">
        <f t="shared" si="6"/>
        <v>11.784776902887138</v>
      </c>
      <c r="H246" s="370"/>
      <c r="I246" s="397"/>
      <c r="J246" s="397"/>
      <c r="M246" s="107"/>
      <c r="N246" s="107"/>
      <c r="O246" s="107"/>
    </row>
    <row r="247" spans="1:15" s="371" customFormat="1" ht="12.75" customHeight="1">
      <c r="A247" s="389" t="s">
        <v>120</v>
      </c>
      <c r="B247" s="393">
        <v>20.4</v>
      </c>
      <c r="C247" s="391">
        <v>1702</v>
      </c>
      <c r="D247" s="394">
        <f t="shared" si="7"/>
        <v>3325</v>
      </c>
      <c r="E247" s="394">
        <v>1586</v>
      </c>
      <c r="F247" s="394">
        <v>1739</v>
      </c>
      <c r="G247" s="396">
        <f t="shared" si="6"/>
        <v>162.99019607843138</v>
      </c>
      <c r="H247" s="370"/>
      <c r="I247" s="397"/>
      <c r="J247" s="397"/>
      <c r="M247" s="107"/>
      <c r="N247" s="107"/>
      <c r="O247" s="107"/>
    </row>
    <row r="248" spans="1:15" s="371" customFormat="1" ht="12.75" customHeight="1">
      <c r="A248" s="389" t="s">
        <v>119</v>
      </c>
      <c r="B248" s="393">
        <v>14.6</v>
      </c>
      <c r="C248" s="391">
        <v>419</v>
      </c>
      <c r="D248" s="394">
        <f t="shared" si="7"/>
        <v>1068</v>
      </c>
      <c r="E248" s="394">
        <v>544</v>
      </c>
      <c r="F248" s="394">
        <v>524</v>
      </c>
      <c r="G248" s="396">
        <f t="shared" si="6"/>
        <v>73.15068493150685</v>
      </c>
      <c r="H248" s="370"/>
      <c r="I248" s="397"/>
      <c r="J248" s="397"/>
      <c r="M248" s="107"/>
      <c r="N248" s="107"/>
      <c r="O248" s="107"/>
    </row>
    <row r="249" spans="1:15" s="371" customFormat="1" ht="12.75" customHeight="1">
      <c r="A249" s="389" t="s">
        <v>118</v>
      </c>
      <c r="B249" s="393">
        <v>33.1</v>
      </c>
      <c r="C249" s="391">
        <v>1267</v>
      </c>
      <c r="D249" s="394">
        <f t="shared" si="7"/>
        <v>2981</v>
      </c>
      <c r="E249" s="394">
        <v>1488</v>
      </c>
      <c r="F249" s="394">
        <v>1493</v>
      </c>
      <c r="G249" s="396">
        <f t="shared" si="6"/>
        <v>90.06042296072508</v>
      </c>
      <c r="H249" s="370"/>
      <c r="I249" s="397"/>
      <c r="J249" s="397"/>
      <c r="M249" s="107"/>
      <c r="N249" s="107"/>
      <c r="O249" s="107"/>
    </row>
    <row r="250" spans="1:15" s="371" customFormat="1" ht="12.75" customHeight="1">
      <c r="A250" s="389" t="s">
        <v>117</v>
      </c>
      <c r="B250" s="393">
        <v>12.2</v>
      </c>
      <c r="C250" s="391">
        <v>747</v>
      </c>
      <c r="D250" s="394">
        <f t="shared" si="7"/>
        <v>1662</v>
      </c>
      <c r="E250" s="394">
        <v>864</v>
      </c>
      <c r="F250" s="394">
        <v>798</v>
      </c>
      <c r="G250" s="396">
        <f t="shared" si="6"/>
        <v>136.22950819672133</v>
      </c>
      <c r="H250" s="370"/>
      <c r="I250" s="397"/>
      <c r="J250" s="397"/>
      <c r="M250" s="107"/>
      <c r="N250" s="107"/>
      <c r="O250" s="107"/>
    </row>
    <row r="251" spans="1:15" s="371" customFormat="1" ht="12.75" customHeight="1">
      <c r="A251" s="389" t="s">
        <v>116</v>
      </c>
      <c r="B251" s="393">
        <v>29.6</v>
      </c>
      <c r="C251" s="391">
        <v>829</v>
      </c>
      <c r="D251" s="394">
        <f t="shared" si="7"/>
        <v>1736</v>
      </c>
      <c r="E251" s="394">
        <v>866</v>
      </c>
      <c r="F251" s="394">
        <v>870</v>
      </c>
      <c r="G251" s="396">
        <f t="shared" si="6"/>
        <v>58.648648648648646</v>
      </c>
      <c r="H251" s="370"/>
      <c r="I251" s="397"/>
      <c r="J251" s="397"/>
      <c r="M251" s="107"/>
      <c r="N251" s="107"/>
      <c r="O251" s="107"/>
    </row>
    <row r="252" spans="1:15" s="371" customFormat="1" ht="12.75" customHeight="1">
      <c r="A252" s="389" t="s">
        <v>115</v>
      </c>
      <c r="B252" s="393">
        <v>15.8</v>
      </c>
      <c r="C252" s="391">
        <v>1080</v>
      </c>
      <c r="D252" s="394">
        <f t="shared" si="7"/>
        <v>2280</v>
      </c>
      <c r="E252" s="394">
        <v>1145</v>
      </c>
      <c r="F252" s="394">
        <v>1135</v>
      </c>
      <c r="G252" s="396">
        <f t="shared" si="6"/>
        <v>144.30379746835442</v>
      </c>
      <c r="H252" s="370"/>
      <c r="I252" s="397"/>
      <c r="J252" s="397"/>
      <c r="M252" s="107"/>
      <c r="N252" s="107"/>
      <c r="O252" s="107"/>
    </row>
    <row r="253" spans="1:15" s="371" customFormat="1" ht="12.75" customHeight="1">
      <c r="A253" s="389" t="s">
        <v>114</v>
      </c>
      <c r="B253" s="393">
        <v>10</v>
      </c>
      <c r="C253" s="391">
        <v>646</v>
      </c>
      <c r="D253" s="394">
        <f t="shared" si="7"/>
        <v>1499</v>
      </c>
      <c r="E253" s="394">
        <v>730</v>
      </c>
      <c r="F253" s="394">
        <v>769</v>
      </c>
      <c r="G253" s="396">
        <f t="shared" si="6"/>
        <v>149.9</v>
      </c>
      <c r="H253" s="370"/>
      <c r="I253" s="397"/>
      <c r="J253" s="397"/>
      <c r="M253" s="107"/>
      <c r="N253" s="107"/>
      <c r="O253" s="107"/>
    </row>
    <row r="254" spans="1:15" s="371" customFormat="1" ht="12.75" customHeight="1">
      <c r="A254" s="389" t="s">
        <v>113</v>
      </c>
      <c r="B254" s="393">
        <v>16.7</v>
      </c>
      <c r="C254" s="391">
        <v>540</v>
      </c>
      <c r="D254" s="394">
        <f t="shared" si="7"/>
        <v>1086</v>
      </c>
      <c r="E254" s="394">
        <v>551</v>
      </c>
      <c r="F254" s="394">
        <v>535</v>
      </c>
      <c r="G254" s="396">
        <f t="shared" si="6"/>
        <v>65.02994011976048</v>
      </c>
      <c r="H254" s="370"/>
      <c r="I254" s="397"/>
      <c r="J254" s="397"/>
      <c r="M254" s="107"/>
      <c r="N254" s="107"/>
      <c r="O254" s="107"/>
    </row>
    <row r="255" spans="1:15" s="371" customFormat="1" ht="12.75" customHeight="1">
      <c r="A255" s="389" t="s">
        <v>112</v>
      </c>
      <c r="B255" s="393">
        <v>10</v>
      </c>
      <c r="C255" s="391">
        <v>806</v>
      </c>
      <c r="D255" s="394">
        <f t="shared" si="7"/>
        <v>1564</v>
      </c>
      <c r="E255" s="394">
        <v>816</v>
      </c>
      <c r="F255" s="394">
        <v>748</v>
      </c>
      <c r="G255" s="396">
        <f t="shared" si="6"/>
        <v>156.4</v>
      </c>
      <c r="H255" s="370"/>
      <c r="I255" s="397"/>
      <c r="J255" s="397"/>
      <c r="M255" s="107"/>
      <c r="N255" s="107"/>
      <c r="O255" s="107"/>
    </row>
    <row r="256" spans="1:15" s="371" customFormat="1" ht="12.75" customHeight="1">
      <c r="A256" s="389" t="s">
        <v>111</v>
      </c>
      <c r="B256" s="393">
        <v>18.7</v>
      </c>
      <c r="C256" s="391">
        <v>846</v>
      </c>
      <c r="D256" s="394">
        <f t="shared" si="7"/>
        <v>1653</v>
      </c>
      <c r="E256" s="394">
        <v>893</v>
      </c>
      <c r="F256" s="394">
        <v>760</v>
      </c>
      <c r="G256" s="396">
        <f t="shared" si="6"/>
        <v>88.3957219251337</v>
      </c>
      <c r="H256" s="370"/>
      <c r="I256" s="397"/>
      <c r="J256" s="397"/>
      <c r="M256" s="107"/>
      <c r="N256" s="107"/>
      <c r="O256" s="107"/>
    </row>
    <row r="257" spans="1:15" s="371" customFormat="1" ht="12.75" customHeight="1">
      <c r="A257" s="389" t="s">
        <v>110</v>
      </c>
      <c r="B257" s="393">
        <v>12</v>
      </c>
      <c r="C257" s="391">
        <v>790</v>
      </c>
      <c r="D257" s="394">
        <f t="shared" si="7"/>
        <v>1801</v>
      </c>
      <c r="E257" s="394">
        <v>889</v>
      </c>
      <c r="F257" s="394">
        <v>912</v>
      </c>
      <c r="G257" s="396">
        <f t="shared" si="6"/>
        <v>150.08333333333334</v>
      </c>
      <c r="H257" s="370"/>
      <c r="I257" s="397"/>
      <c r="J257" s="397"/>
      <c r="M257" s="107"/>
      <c r="N257" s="107"/>
      <c r="O257" s="107"/>
    </row>
    <row r="258" spans="1:15" s="371" customFormat="1" ht="12.75" customHeight="1">
      <c r="A258" s="389" t="s">
        <v>109</v>
      </c>
      <c r="B258" s="393">
        <v>14</v>
      </c>
      <c r="C258" s="391">
        <v>780</v>
      </c>
      <c r="D258" s="394">
        <f t="shared" si="7"/>
        <v>1572</v>
      </c>
      <c r="E258" s="394">
        <v>796</v>
      </c>
      <c r="F258" s="394">
        <v>776</v>
      </c>
      <c r="G258" s="396">
        <f t="shared" si="6"/>
        <v>112.28571428571429</v>
      </c>
      <c r="H258" s="370"/>
      <c r="I258" s="397"/>
      <c r="J258" s="397"/>
      <c r="M258" s="107"/>
      <c r="N258" s="107"/>
      <c r="O258" s="107"/>
    </row>
    <row r="259" spans="1:15" s="371" customFormat="1" ht="12.75" customHeight="1">
      <c r="A259" s="389" t="s">
        <v>108</v>
      </c>
      <c r="B259" s="393">
        <v>20</v>
      </c>
      <c r="C259" s="391">
        <v>1353</v>
      </c>
      <c r="D259" s="394">
        <f t="shared" si="7"/>
        <v>2635</v>
      </c>
      <c r="E259" s="394">
        <v>1281</v>
      </c>
      <c r="F259" s="394">
        <v>1354</v>
      </c>
      <c r="G259" s="396">
        <f t="shared" si="6"/>
        <v>131.75</v>
      </c>
      <c r="H259" s="370"/>
      <c r="I259" s="397"/>
      <c r="J259" s="397"/>
      <c r="M259" s="107"/>
      <c r="N259" s="107"/>
      <c r="O259" s="107"/>
    </row>
    <row r="260" spans="1:15" s="371" customFormat="1" ht="12.75" customHeight="1">
      <c r="A260" s="389" t="s">
        <v>107</v>
      </c>
      <c r="B260" s="393">
        <v>18</v>
      </c>
      <c r="C260" s="391">
        <v>1676</v>
      </c>
      <c r="D260" s="394">
        <f t="shared" si="7"/>
        <v>3193</v>
      </c>
      <c r="E260" s="394">
        <v>1671</v>
      </c>
      <c r="F260" s="394">
        <v>1522</v>
      </c>
      <c r="G260" s="396">
        <f t="shared" si="6"/>
        <v>177.38888888888889</v>
      </c>
      <c r="H260" s="370"/>
      <c r="I260" s="397"/>
      <c r="J260" s="397"/>
      <c r="M260" s="107"/>
      <c r="N260" s="107"/>
      <c r="O260" s="107"/>
    </row>
    <row r="261" spans="1:15" s="371" customFormat="1" ht="12.75" customHeight="1">
      <c r="A261" s="389" t="s">
        <v>106</v>
      </c>
      <c r="B261" s="393">
        <v>16</v>
      </c>
      <c r="C261" s="391">
        <v>985</v>
      </c>
      <c r="D261" s="394">
        <f t="shared" si="7"/>
        <v>1804</v>
      </c>
      <c r="E261" s="394">
        <v>935</v>
      </c>
      <c r="F261" s="394">
        <v>869</v>
      </c>
      <c r="G261" s="396">
        <f t="shared" si="6"/>
        <v>112.75</v>
      </c>
      <c r="H261" s="370"/>
      <c r="I261" s="397"/>
      <c r="J261" s="397"/>
      <c r="M261" s="107"/>
      <c r="N261" s="107"/>
      <c r="O261" s="107"/>
    </row>
    <row r="262" spans="1:15" s="371" customFormat="1" ht="12.75" customHeight="1">
      <c r="A262" s="389" t="s">
        <v>105</v>
      </c>
      <c r="B262" s="393">
        <v>12</v>
      </c>
      <c r="C262" s="391">
        <v>1069</v>
      </c>
      <c r="D262" s="394">
        <f t="shared" si="7"/>
        <v>2086</v>
      </c>
      <c r="E262" s="394">
        <v>1105</v>
      </c>
      <c r="F262" s="394">
        <v>981</v>
      </c>
      <c r="G262" s="396">
        <f t="shared" si="6"/>
        <v>173.83333333333334</v>
      </c>
      <c r="H262" s="370"/>
      <c r="I262" s="397"/>
      <c r="J262" s="397"/>
      <c r="M262" s="107"/>
      <c r="N262" s="107"/>
      <c r="O262" s="107"/>
    </row>
    <row r="263" spans="1:15" s="371" customFormat="1" ht="12.75" customHeight="1">
      <c r="A263" s="389" t="s">
        <v>104</v>
      </c>
      <c r="B263" s="393">
        <v>26.6</v>
      </c>
      <c r="C263" s="391">
        <v>924</v>
      </c>
      <c r="D263" s="394">
        <f t="shared" si="7"/>
        <v>1703</v>
      </c>
      <c r="E263" s="394">
        <v>908</v>
      </c>
      <c r="F263" s="394">
        <v>795</v>
      </c>
      <c r="G263" s="396">
        <f aca="true" t="shared" si="8" ref="G263:G273">D263/B263</f>
        <v>64.02255639097744</v>
      </c>
      <c r="H263" s="370"/>
      <c r="I263" s="397"/>
      <c r="J263" s="397"/>
      <c r="M263" s="107"/>
      <c r="N263" s="107"/>
      <c r="O263" s="107"/>
    </row>
    <row r="264" spans="1:15" s="371" customFormat="1" ht="12.75" customHeight="1">
      <c r="A264" s="389" t="s">
        <v>103</v>
      </c>
      <c r="B264" s="393">
        <v>9.2</v>
      </c>
      <c r="C264" s="391">
        <v>933</v>
      </c>
      <c r="D264" s="394">
        <f aca="true" t="shared" si="9" ref="D264:D274">SUM(E264:F264)</f>
        <v>1779</v>
      </c>
      <c r="E264" s="394">
        <v>921</v>
      </c>
      <c r="F264" s="394">
        <v>858</v>
      </c>
      <c r="G264" s="396">
        <f t="shared" si="8"/>
        <v>193.3695652173913</v>
      </c>
      <c r="H264" s="370"/>
      <c r="I264" s="397"/>
      <c r="J264" s="397"/>
      <c r="M264" s="107"/>
      <c r="N264" s="107"/>
      <c r="O264" s="107"/>
    </row>
    <row r="265" spans="1:15" s="371" customFormat="1" ht="12.75" customHeight="1">
      <c r="A265" s="400" t="s">
        <v>102</v>
      </c>
      <c r="B265" s="393">
        <v>32.7</v>
      </c>
      <c r="C265" s="391">
        <v>1332</v>
      </c>
      <c r="D265" s="394">
        <f t="shared" si="9"/>
        <v>2423</v>
      </c>
      <c r="E265" s="394">
        <v>1195</v>
      </c>
      <c r="F265" s="394">
        <v>1228</v>
      </c>
      <c r="G265" s="396">
        <f t="shared" si="8"/>
        <v>74.09785932721712</v>
      </c>
      <c r="H265" s="370"/>
      <c r="I265" s="397"/>
      <c r="J265" s="397"/>
      <c r="M265" s="107"/>
      <c r="N265" s="107"/>
      <c r="O265" s="107"/>
    </row>
    <row r="266" spans="1:15" s="371" customFormat="1" ht="12.75" customHeight="1">
      <c r="A266" s="400" t="s">
        <v>101</v>
      </c>
      <c r="B266" s="393">
        <v>32.3</v>
      </c>
      <c r="C266" s="391">
        <v>1465</v>
      </c>
      <c r="D266" s="394">
        <f t="shared" si="9"/>
        <v>2613</v>
      </c>
      <c r="E266" s="394">
        <v>1347</v>
      </c>
      <c r="F266" s="394">
        <v>1266</v>
      </c>
      <c r="G266" s="396">
        <f t="shared" si="8"/>
        <v>80.89783281733747</v>
      </c>
      <c r="H266" s="370"/>
      <c r="I266" s="397"/>
      <c r="J266" s="397"/>
      <c r="M266" s="107"/>
      <c r="N266" s="107"/>
      <c r="O266" s="107"/>
    </row>
    <row r="267" spans="1:15" s="371" customFormat="1" ht="12.75" customHeight="1">
      <c r="A267" s="389" t="s">
        <v>100</v>
      </c>
      <c r="B267" s="393">
        <v>20</v>
      </c>
      <c r="C267" s="391">
        <v>1525</v>
      </c>
      <c r="D267" s="394">
        <f t="shared" si="9"/>
        <v>3155</v>
      </c>
      <c r="E267" s="394">
        <v>1493</v>
      </c>
      <c r="F267" s="394">
        <v>1662</v>
      </c>
      <c r="G267" s="396">
        <f t="shared" si="8"/>
        <v>157.75</v>
      </c>
      <c r="H267" s="370"/>
      <c r="I267" s="397"/>
      <c r="J267" s="397"/>
      <c r="M267" s="107"/>
      <c r="N267" s="107"/>
      <c r="O267" s="107"/>
    </row>
    <row r="268" spans="1:15" s="371" customFormat="1" ht="12.75" customHeight="1">
      <c r="A268" s="389" t="s">
        <v>99</v>
      </c>
      <c r="B268" s="393">
        <v>18</v>
      </c>
      <c r="C268" s="391">
        <v>1339</v>
      </c>
      <c r="D268" s="394">
        <f t="shared" si="9"/>
        <v>2885</v>
      </c>
      <c r="E268" s="394">
        <v>1364</v>
      </c>
      <c r="F268" s="394">
        <v>1521</v>
      </c>
      <c r="G268" s="396">
        <f t="shared" si="8"/>
        <v>160.27777777777777</v>
      </c>
      <c r="H268" s="370"/>
      <c r="I268" s="397"/>
      <c r="J268" s="397"/>
      <c r="M268" s="107"/>
      <c r="N268" s="107"/>
      <c r="O268" s="107"/>
    </row>
    <row r="269" spans="1:15" s="371" customFormat="1" ht="12.75" customHeight="1">
      <c r="A269" s="401" t="s">
        <v>98</v>
      </c>
      <c r="B269" s="402">
        <v>11</v>
      </c>
      <c r="C269" s="403">
        <v>866</v>
      </c>
      <c r="D269" s="404">
        <f t="shared" si="9"/>
        <v>1655</v>
      </c>
      <c r="E269" s="404">
        <v>865</v>
      </c>
      <c r="F269" s="404">
        <v>790</v>
      </c>
      <c r="G269" s="405">
        <f t="shared" si="8"/>
        <v>150.45454545454547</v>
      </c>
      <c r="H269" s="370"/>
      <c r="I269" s="397"/>
      <c r="J269" s="397"/>
      <c r="M269" s="107"/>
      <c r="N269" s="107"/>
      <c r="O269" s="107"/>
    </row>
    <row r="270" spans="1:15" s="371" customFormat="1" ht="12.75" customHeight="1">
      <c r="A270" s="389" t="s">
        <v>97</v>
      </c>
      <c r="B270" s="393">
        <v>16</v>
      </c>
      <c r="C270" s="391">
        <v>251</v>
      </c>
      <c r="D270" s="394">
        <f t="shared" si="9"/>
        <v>514</v>
      </c>
      <c r="E270" s="394">
        <v>250</v>
      </c>
      <c r="F270" s="394">
        <v>264</v>
      </c>
      <c r="G270" s="396">
        <f t="shared" si="8"/>
        <v>32.125</v>
      </c>
      <c r="H270" s="370"/>
      <c r="I270" s="397"/>
      <c r="J270" s="397"/>
      <c r="M270" s="107"/>
      <c r="N270" s="107"/>
      <c r="O270" s="107"/>
    </row>
    <row r="271" spans="1:15" s="371" customFormat="1" ht="12.75" customHeight="1">
      <c r="A271" s="389" t="s">
        <v>96</v>
      </c>
      <c r="B271" s="393">
        <v>13</v>
      </c>
      <c r="C271" s="391">
        <v>535</v>
      </c>
      <c r="D271" s="394">
        <f t="shared" si="9"/>
        <v>1046</v>
      </c>
      <c r="E271" s="394">
        <v>543</v>
      </c>
      <c r="F271" s="394">
        <v>503</v>
      </c>
      <c r="G271" s="396">
        <f t="shared" si="8"/>
        <v>80.46153846153847</v>
      </c>
      <c r="H271" s="370"/>
      <c r="I271" s="397"/>
      <c r="J271" s="397"/>
      <c r="M271" s="107"/>
      <c r="N271" s="107"/>
      <c r="O271" s="107"/>
    </row>
    <row r="272" spans="1:15" s="371" customFormat="1" ht="12.75" customHeight="1">
      <c r="A272" s="389" t="s">
        <v>95</v>
      </c>
      <c r="B272" s="393">
        <v>13.7</v>
      </c>
      <c r="C272" s="391">
        <v>988</v>
      </c>
      <c r="D272" s="394">
        <f t="shared" si="9"/>
        <v>1932</v>
      </c>
      <c r="E272" s="394">
        <v>959</v>
      </c>
      <c r="F272" s="394">
        <v>973</v>
      </c>
      <c r="G272" s="396">
        <f t="shared" si="8"/>
        <v>141.02189781021897</v>
      </c>
      <c r="H272" s="370"/>
      <c r="I272" s="397"/>
      <c r="J272" s="397"/>
      <c r="M272" s="107"/>
      <c r="N272" s="107"/>
      <c r="O272" s="107"/>
    </row>
    <row r="273" spans="1:15" s="371" customFormat="1" ht="12.75" customHeight="1">
      <c r="A273" s="389" t="s">
        <v>94</v>
      </c>
      <c r="B273" s="410">
        <v>14.1</v>
      </c>
      <c r="C273" s="391">
        <v>601</v>
      </c>
      <c r="D273" s="394">
        <f t="shared" si="9"/>
        <v>1014</v>
      </c>
      <c r="E273" s="394">
        <v>507</v>
      </c>
      <c r="F273" s="394">
        <v>507</v>
      </c>
      <c r="G273" s="396">
        <f t="shared" si="8"/>
        <v>71.91489361702128</v>
      </c>
      <c r="H273" s="370"/>
      <c r="I273" s="397"/>
      <c r="J273" s="397"/>
      <c r="M273" s="107"/>
      <c r="N273" s="107"/>
      <c r="O273" s="107"/>
    </row>
    <row r="274" spans="1:8" s="371" customFormat="1" ht="12.75" customHeight="1">
      <c r="A274" s="389" t="s">
        <v>93</v>
      </c>
      <c r="B274" s="411">
        <v>2.8</v>
      </c>
      <c r="C274" s="412" t="s">
        <v>92</v>
      </c>
      <c r="D274" s="404">
        <f t="shared" si="9"/>
        <v>0</v>
      </c>
      <c r="E274" s="412" t="s">
        <v>92</v>
      </c>
      <c r="F274" s="412" t="s">
        <v>92</v>
      </c>
      <c r="G274" s="413" t="s">
        <v>92</v>
      </c>
      <c r="H274" s="370"/>
    </row>
    <row r="275" spans="1:7" s="420" customFormat="1" ht="12.75" customHeight="1">
      <c r="A275" s="414" t="s">
        <v>91</v>
      </c>
      <c r="B275" s="415"/>
      <c r="C275" s="416"/>
      <c r="D275" s="417"/>
      <c r="E275" s="371"/>
      <c r="F275" s="418"/>
      <c r="G275" s="419"/>
    </row>
    <row r="276" spans="1:7" s="420" customFormat="1" ht="12.75" customHeight="1">
      <c r="A276" s="421"/>
      <c r="B276" s="371"/>
      <c r="C276" s="371"/>
      <c r="D276" s="371"/>
      <c r="E276" s="371"/>
      <c r="F276" s="371"/>
      <c r="G276" s="5" t="s">
        <v>410</v>
      </c>
    </row>
    <row r="277" spans="1:7" s="420" customFormat="1" ht="12.75" customHeight="1">
      <c r="A277" s="421"/>
      <c r="B277" s="371"/>
      <c r="C277" s="371"/>
      <c r="D277" s="371"/>
      <c r="E277" s="371"/>
      <c r="F277" s="371"/>
      <c r="G277" s="2" t="s">
        <v>90</v>
      </c>
    </row>
    <row r="278" spans="1:7" s="420" customFormat="1" ht="12.75" customHeight="1">
      <c r="A278" s="421"/>
      <c r="B278" s="371"/>
      <c r="C278" s="371"/>
      <c r="D278" s="371"/>
      <c r="E278" s="371"/>
      <c r="F278" s="371"/>
      <c r="G278" s="422" t="s">
        <v>89</v>
      </c>
    </row>
    <row r="279" spans="1:7" s="420" customFormat="1" ht="12.75" customHeight="1">
      <c r="A279" s="421"/>
      <c r="B279" s="371"/>
      <c r="C279" s="371"/>
      <c r="D279" s="371"/>
      <c r="E279" s="371"/>
      <c r="F279" s="371"/>
      <c r="G279" s="5" t="s">
        <v>88</v>
      </c>
    </row>
    <row r="280" spans="1:7" s="420" customFormat="1" ht="12.75" customHeight="1">
      <c r="A280" s="421"/>
      <c r="B280" s="371"/>
      <c r="C280" s="371"/>
      <c r="D280" s="371"/>
      <c r="E280" s="371"/>
      <c r="F280" s="371"/>
      <c r="G280" s="2" t="s">
        <v>44</v>
      </c>
    </row>
    <row r="281" ht="12.75" customHeight="1"/>
    <row r="282" ht="12.75" customHeight="1"/>
    <row r="283" ht="12.75" customHeight="1">
      <c r="G283" s="142"/>
    </row>
    <row r="284" ht="12.75" customHeight="1">
      <c r="G284" s="141"/>
    </row>
    <row r="285" ht="12.75" customHeight="1">
      <c r="G285" s="187"/>
    </row>
    <row r="286" ht="12.75" customHeight="1">
      <c r="G286" s="142"/>
    </row>
    <row r="287" ht="12.75" customHeight="1">
      <c r="G287" s="141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</sheetData>
  <sheetProtection/>
  <mergeCells count="2">
    <mergeCell ref="A3:A4"/>
    <mergeCell ref="C3:C4"/>
  </mergeCells>
  <printOptions horizontalCentered="1"/>
  <pageMargins left="0" right="0" top="0.7874015748031497" bottom="0.3937007874015748" header="0.31496062992125984" footer="0.31496062992125984"/>
  <pageSetup horizontalDpi="600" verticalDpi="600" orientation="portrait" paperSize="9" r:id="rId1"/>
  <rowBreaks count="5" manualBreakCount="5">
    <brk id="53" max="255" man="1"/>
    <brk id="107" max="255" man="1"/>
    <brk id="161" max="255" man="1"/>
    <brk id="215" max="255" man="1"/>
    <brk id="269" max="6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11" defaultRowHeight="18" customHeight="1"/>
  <cols>
    <col min="1" max="16384" width="11" style="194" customWidth="1"/>
  </cols>
  <sheetData>
    <row r="1" s="191" customFormat="1" ht="15" customHeight="1">
      <c r="A1" s="190" t="s">
        <v>423</v>
      </c>
    </row>
    <row r="2" spans="1:10" ht="12.75" customHeight="1" thickBot="1">
      <c r="A2" s="190"/>
      <c r="B2" s="192"/>
      <c r="C2" s="192"/>
      <c r="D2" s="192"/>
      <c r="E2" s="192"/>
      <c r="F2" s="192"/>
      <c r="G2" s="192"/>
      <c r="H2" s="192"/>
      <c r="I2" s="192"/>
      <c r="J2" s="193" t="s">
        <v>55</v>
      </c>
    </row>
    <row r="3" spans="1:10" s="200" customFormat="1" ht="15" customHeight="1" thickTop="1">
      <c r="A3" s="195" t="s">
        <v>424</v>
      </c>
      <c r="B3" s="443" t="s">
        <v>63</v>
      </c>
      <c r="C3" s="196" t="s">
        <v>411</v>
      </c>
      <c r="D3" s="197"/>
      <c r="E3" s="197"/>
      <c r="F3" s="198"/>
      <c r="G3" s="443" t="s">
        <v>412</v>
      </c>
      <c r="H3" s="443" t="s">
        <v>413</v>
      </c>
      <c r="I3" s="199" t="s">
        <v>414</v>
      </c>
      <c r="J3" s="445" t="s">
        <v>415</v>
      </c>
    </row>
    <row r="4" spans="1:10" s="200" customFormat="1" ht="15" customHeight="1">
      <c r="A4" s="201" t="s">
        <v>425</v>
      </c>
      <c r="B4" s="444"/>
      <c r="C4" s="202" t="s">
        <v>63</v>
      </c>
      <c r="D4" s="202" t="s">
        <v>416</v>
      </c>
      <c r="E4" s="202" t="s">
        <v>417</v>
      </c>
      <c r="F4" s="203" t="s">
        <v>418</v>
      </c>
      <c r="G4" s="444"/>
      <c r="H4" s="444"/>
      <c r="I4" s="204" t="s">
        <v>419</v>
      </c>
      <c r="J4" s="446"/>
    </row>
    <row r="5" spans="1:10" s="200" customFormat="1" ht="18" customHeight="1">
      <c r="A5" s="205">
        <v>28</v>
      </c>
      <c r="B5" s="206">
        <v>2863.82</v>
      </c>
      <c r="C5" s="206">
        <v>2737.75</v>
      </c>
      <c r="D5" s="206">
        <v>35.86</v>
      </c>
      <c r="E5" s="207">
        <v>210.4</v>
      </c>
      <c r="F5" s="208">
        <v>2491.48</v>
      </c>
      <c r="G5" s="206">
        <v>0.37</v>
      </c>
      <c r="H5" s="208">
        <v>56.18</v>
      </c>
      <c r="I5" s="206">
        <v>0.02</v>
      </c>
      <c r="J5" s="209">
        <v>69.48</v>
      </c>
    </row>
    <row r="6" spans="1:10" s="215" customFormat="1" ht="18" customHeight="1">
      <c r="A6" s="210">
        <v>29</v>
      </c>
      <c r="B6" s="211">
        <v>2852.32</v>
      </c>
      <c r="C6" s="211">
        <v>2729.43</v>
      </c>
      <c r="D6" s="211">
        <v>35.86</v>
      </c>
      <c r="E6" s="212">
        <v>210.49</v>
      </c>
      <c r="F6" s="213">
        <v>2483.08</v>
      </c>
      <c r="G6" s="211">
        <v>0.37</v>
      </c>
      <c r="H6" s="213">
        <v>53.45</v>
      </c>
      <c r="I6" s="211">
        <v>0.02</v>
      </c>
      <c r="J6" s="214">
        <v>69.05</v>
      </c>
    </row>
    <row r="7" spans="1:10" s="221" customFormat="1" ht="18" customHeight="1">
      <c r="A7" s="216">
        <v>30</v>
      </c>
      <c r="B7" s="217">
        <v>2851.28</v>
      </c>
      <c r="C7" s="217">
        <v>2731.69</v>
      </c>
      <c r="D7" s="217">
        <v>35.35</v>
      </c>
      <c r="E7" s="218">
        <v>191.58</v>
      </c>
      <c r="F7" s="219">
        <v>2504.76</v>
      </c>
      <c r="G7" s="217">
        <v>0.37</v>
      </c>
      <c r="H7" s="219">
        <v>50.54</v>
      </c>
      <c r="I7" s="217">
        <v>0.02</v>
      </c>
      <c r="J7" s="220">
        <v>68.66</v>
      </c>
    </row>
    <row r="8" spans="1:10" s="222" customFormat="1" ht="12" customHeight="1">
      <c r="A8" s="222" t="s">
        <v>420</v>
      </c>
      <c r="J8" s="223" t="s">
        <v>421</v>
      </c>
    </row>
    <row r="9" spans="3:10" ht="12" customHeight="1">
      <c r="C9" s="223"/>
      <c r="E9" s="200"/>
      <c r="F9" s="200"/>
      <c r="G9" s="200"/>
      <c r="H9" s="200"/>
      <c r="J9" s="223" t="s">
        <v>426</v>
      </c>
    </row>
    <row r="10" spans="3:10" ht="12" customHeight="1">
      <c r="C10" s="223"/>
      <c r="E10" s="200"/>
      <c r="F10" s="200"/>
      <c r="G10" s="200"/>
      <c r="H10" s="200"/>
      <c r="J10" s="223" t="s">
        <v>427</v>
      </c>
    </row>
    <row r="11" spans="3:10" ht="12" customHeight="1">
      <c r="C11" s="223"/>
      <c r="E11" s="200"/>
      <c r="F11" s="200"/>
      <c r="G11" s="200"/>
      <c r="H11" s="200"/>
      <c r="J11" s="223" t="s">
        <v>422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</sheetData>
  <sheetProtection/>
  <mergeCells count="4">
    <mergeCell ref="B3:B4"/>
    <mergeCell ref="G3:G4"/>
    <mergeCell ref="H3:H4"/>
    <mergeCell ref="J3:J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3984375" style="247" customWidth="1"/>
    <col min="2" max="2" width="9.3984375" style="247" customWidth="1"/>
    <col min="3" max="3" width="8.59765625" style="247" customWidth="1"/>
    <col min="4" max="4" width="11" style="247" customWidth="1"/>
    <col min="5" max="6" width="8.59765625" style="247" customWidth="1"/>
    <col min="7" max="7" width="7.59765625" style="247" customWidth="1"/>
    <col min="8" max="9" width="8.59765625" style="247" customWidth="1"/>
    <col min="10" max="10" width="7.59765625" style="247" customWidth="1"/>
    <col min="11" max="16384" width="9" style="247" customWidth="1"/>
  </cols>
  <sheetData>
    <row r="1" spans="1:11" s="228" customFormat="1" ht="15" customHeight="1">
      <c r="A1" s="224" t="s">
        <v>547</v>
      </c>
      <c r="B1" s="225"/>
      <c r="C1" s="226"/>
      <c r="D1" s="226"/>
      <c r="E1" s="226"/>
      <c r="F1" s="227"/>
      <c r="G1" s="227"/>
      <c r="H1" s="227"/>
      <c r="I1" s="227"/>
      <c r="J1" s="227"/>
      <c r="K1" s="226"/>
    </row>
    <row r="2" spans="3:11" s="229" customFormat="1" ht="12.75" customHeight="1" thickBot="1">
      <c r="C2" s="230"/>
      <c r="D2" s="230"/>
      <c r="E2" s="230"/>
      <c r="F2" s="230"/>
      <c r="G2" s="230"/>
      <c r="H2" s="230"/>
      <c r="I2" s="200"/>
      <c r="J2" s="193" t="s">
        <v>428</v>
      </c>
      <c r="K2" s="200"/>
    </row>
    <row r="3" spans="1:11" s="200" customFormat="1" ht="13.5" customHeight="1" thickTop="1">
      <c r="A3" s="231" t="s">
        <v>429</v>
      </c>
      <c r="B3" s="443" t="s">
        <v>430</v>
      </c>
      <c r="C3" s="443" t="s">
        <v>431</v>
      </c>
      <c r="D3" s="199" t="s">
        <v>432</v>
      </c>
      <c r="E3" s="232" t="s">
        <v>433</v>
      </c>
      <c r="F3" s="233"/>
      <c r="G3" s="234"/>
      <c r="H3" s="232" t="s">
        <v>434</v>
      </c>
      <c r="I3" s="233"/>
      <c r="J3" s="233"/>
      <c r="K3" s="230"/>
    </row>
    <row r="4" spans="1:11" s="200" customFormat="1" ht="13.5" customHeight="1">
      <c r="A4" s="235" t="s">
        <v>425</v>
      </c>
      <c r="B4" s="447"/>
      <c r="C4" s="447"/>
      <c r="D4" s="204" t="s">
        <v>435</v>
      </c>
      <c r="E4" s="202" t="s">
        <v>63</v>
      </c>
      <c r="F4" s="202" t="s">
        <v>436</v>
      </c>
      <c r="G4" s="236" t="s">
        <v>437</v>
      </c>
      <c r="H4" s="202" t="s">
        <v>63</v>
      </c>
      <c r="I4" s="202" t="s">
        <v>436</v>
      </c>
      <c r="J4" s="237" t="s">
        <v>437</v>
      </c>
      <c r="K4" s="230"/>
    </row>
    <row r="5" spans="1:10" s="200" customFormat="1" ht="18" customHeight="1">
      <c r="A5" s="238">
        <v>17</v>
      </c>
      <c r="B5" s="239">
        <v>622500</v>
      </c>
      <c r="C5" s="239">
        <v>539309</v>
      </c>
      <c r="D5" s="240" t="s">
        <v>438</v>
      </c>
      <c r="E5" s="239">
        <v>91666</v>
      </c>
      <c r="F5" s="239">
        <v>87847</v>
      </c>
      <c r="G5" s="239">
        <v>3819</v>
      </c>
      <c r="H5" s="239">
        <v>174857</v>
      </c>
      <c r="I5" s="239">
        <v>153863</v>
      </c>
      <c r="J5" s="241">
        <v>20994</v>
      </c>
    </row>
    <row r="6" spans="1:10" s="200" customFormat="1" ht="18" customHeight="1">
      <c r="A6" s="238">
        <v>22</v>
      </c>
      <c r="B6" s="239">
        <v>683426</v>
      </c>
      <c r="C6" s="239">
        <v>608632</v>
      </c>
      <c r="D6" s="240" t="s">
        <v>439</v>
      </c>
      <c r="E6" s="239">
        <v>84303</v>
      </c>
      <c r="F6" s="239">
        <v>80448</v>
      </c>
      <c r="G6" s="239">
        <v>3855</v>
      </c>
      <c r="H6" s="239">
        <v>159096</v>
      </c>
      <c r="I6" s="239">
        <v>139712</v>
      </c>
      <c r="J6" s="241">
        <v>19384</v>
      </c>
    </row>
    <row r="7" spans="1:10" s="200" customFormat="1" ht="18" customHeight="1">
      <c r="A7" s="242">
        <v>27</v>
      </c>
      <c r="B7" s="243">
        <v>670122</v>
      </c>
      <c r="C7" s="243">
        <v>608968</v>
      </c>
      <c r="D7" s="244" t="s">
        <v>440</v>
      </c>
      <c r="E7" s="243">
        <v>88787</v>
      </c>
      <c r="F7" s="243">
        <v>80921</v>
      </c>
      <c r="G7" s="243">
        <v>7866</v>
      </c>
      <c r="H7" s="243">
        <v>149941</v>
      </c>
      <c r="I7" s="243">
        <v>132741</v>
      </c>
      <c r="J7" s="245">
        <v>17200</v>
      </c>
    </row>
    <row r="8" spans="1:10" s="229" customFormat="1" ht="12.75" customHeight="1">
      <c r="A8" s="246" t="s">
        <v>441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2:3" ht="13.5" customHeight="1">
      <c r="B9" s="248"/>
      <c r="C9" s="249"/>
    </row>
    <row r="10" ht="13.5" customHeight="1">
      <c r="B10" s="248"/>
    </row>
    <row r="19" ht="12">
      <c r="G19" s="250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3" width="28.59765625" style="18" customWidth="1"/>
    <col min="4" max="4" width="18.69921875" style="18" customWidth="1"/>
    <col min="5" max="16384" width="9" style="18" customWidth="1"/>
  </cols>
  <sheetData>
    <row r="1" spans="1:4" s="109" customFormat="1" ht="15" customHeight="1">
      <c r="A1" s="108" t="s">
        <v>371</v>
      </c>
      <c r="D1" s="110"/>
    </row>
    <row r="2" spans="1:4" s="104" customFormat="1" ht="12.75" customHeight="1" thickBot="1">
      <c r="A2" s="108"/>
      <c r="B2" s="107"/>
      <c r="C2" s="106" t="s">
        <v>55</v>
      </c>
      <c r="D2" s="105"/>
    </row>
    <row r="3" spans="1:4" s="91" customFormat="1" ht="14.25" customHeight="1" thickTop="1">
      <c r="A3" s="103" t="s">
        <v>41</v>
      </c>
      <c r="B3" s="448" t="s">
        <v>370</v>
      </c>
      <c r="C3" s="449" t="s">
        <v>369</v>
      </c>
      <c r="D3" s="102"/>
    </row>
    <row r="4" spans="1:4" s="91" customFormat="1" ht="12">
      <c r="A4" s="101" t="s">
        <v>50</v>
      </c>
      <c r="B4" s="435"/>
      <c r="C4" s="450"/>
      <c r="D4" s="100"/>
    </row>
    <row r="5" spans="1:5" s="91" customFormat="1" ht="18" customHeight="1">
      <c r="A5" s="99">
        <v>28</v>
      </c>
      <c r="B5" s="98">
        <v>245407</v>
      </c>
      <c r="C5" s="97">
        <v>587350</v>
      </c>
      <c r="D5" s="93"/>
      <c r="E5" s="92"/>
    </row>
    <row r="6" spans="1:5" s="91" customFormat="1" ht="18" customHeight="1">
      <c r="A6" s="96">
        <v>29</v>
      </c>
      <c r="B6" s="95">
        <v>246371</v>
      </c>
      <c r="C6" s="94">
        <v>586945</v>
      </c>
      <c r="D6" s="93"/>
      <c r="E6" s="92"/>
    </row>
    <row r="7" spans="1:5" s="91" customFormat="1" ht="18" customHeight="1">
      <c r="A7" s="423">
        <v>30</v>
      </c>
      <c r="B7" s="251">
        <v>247285</v>
      </c>
      <c r="C7" s="252">
        <v>586350</v>
      </c>
      <c r="D7" s="93"/>
      <c r="E7" s="92"/>
    </row>
    <row r="8" spans="1:4" ht="12" customHeight="1">
      <c r="A8" s="90" t="s">
        <v>368</v>
      </c>
      <c r="B8" s="89"/>
      <c r="C8" s="89"/>
      <c r="D8" s="88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26TSP-1400</cp:lastModifiedBy>
  <cp:lastPrinted>2018-10-26T07:00:07Z</cp:lastPrinted>
  <dcterms:created xsi:type="dcterms:W3CDTF">2016-10-06T01:54:18Z</dcterms:created>
  <dcterms:modified xsi:type="dcterms:W3CDTF">2018-10-26T07:00:29Z</dcterms:modified>
  <cp:category/>
  <cp:version/>
  <cp:contentType/>
  <cp:contentStatus/>
</cp:coreProperties>
</file>