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505" activeTab="0"/>
  </bookViews>
  <sheets>
    <sheet name="2-1" sheetId="1" r:id="rId1"/>
    <sheet name="2-2" sheetId="2" r:id="rId2"/>
    <sheet name="2-3" sheetId="3" r:id="rId3"/>
    <sheet name="2-4" sheetId="4" r:id="rId4"/>
    <sheet name="2-5" sheetId="5" r:id="rId5"/>
    <sheet name="2-6" sheetId="6" r:id="rId6"/>
    <sheet name="2-7-1" sheetId="7" r:id="rId7"/>
    <sheet name="2-7-2" sheetId="8" r:id="rId8"/>
    <sheet name="2-8-1" sheetId="9" r:id="rId9"/>
    <sheet name="2-8-2" sheetId="10" r:id="rId10"/>
    <sheet name="2-8-3" sheetId="11" r:id="rId11"/>
    <sheet name="2-9-1" sheetId="12" r:id="rId12"/>
    <sheet name="2-9-2" sheetId="13" r:id="rId13"/>
    <sheet name="2-10-1" sheetId="14" r:id="rId14"/>
    <sheet name="2-10-2" sheetId="15" r:id="rId15"/>
    <sheet name="2-11-1" sheetId="16" r:id="rId16"/>
    <sheet name="2-11-2"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2-23" sheetId="29" r:id="rId29"/>
    <sheet name="2-24" sheetId="30" r:id="rId30"/>
  </sheets>
  <externalReferences>
    <externalReference r:id="rId33"/>
    <externalReference r:id="rId34"/>
  </externalReferences>
  <definedNames>
    <definedName name="A６５536800">#REF!</definedName>
    <definedName name="A６５800">#REF!</definedName>
    <definedName name="A６５９９９">#REF!</definedName>
    <definedName name="A66999">#REF!</definedName>
    <definedName name="A６９９９９">#REF!</definedName>
    <definedName name="A７００００">#REF!</definedName>
    <definedName name="A９００００">#REF!</definedName>
    <definedName name="KM1">#REF!</definedName>
    <definedName name="_xlnm.Print_Area" localSheetId="0">'2-1'!$A$1:$J$44</definedName>
    <definedName name="未">#REF!</definedName>
  </definedNames>
  <calcPr fullCalcOnLoad="1"/>
</workbook>
</file>

<file path=xl/comments20.xml><?xml version="1.0" encoding="utf-8"?>
<comments xmlns="http://schemas.openxmlformats.org/spreadsheetml/2006/main">
  <authors>
    <author>26TSP-1400</author>
    <author>28TSP-0310</author>
  </authors>
  <commentList>
    <comment ref="B26" authorId="0">
      <text>
        <r>
          <rPr>
            <b/>
            <sz val="9"/>
            <rFont val="ＭＳ Ｐゴシック"/>
            <family val="3"/>
          </rPr>
          <t>基金繰入金を追加挿入</t>
        </r>
      </text>
    </comment>
    <comment ref="B56" authorId="1">
      <text>
        <r>
          <rPr>
            <b/>
            <sz val="9"/>
            <rFont val="ＭＳ Ｐゴシック"/>
            <family val="3"/>
          </rPr>
          <t>今回追加</t>
        </r>
      </text>
    </comment>
    <comment ref="B57" authorId="1">
      <text>
        <r>
          <rPr>
            <b/>
            <sz val="9"/>
            <rFont val="ＭＳ Ｐゴシック"/>
            <family val="3"/>
          </rPr>
          <t>今回追加</t>
        </r>
      </text>
    </comment>
  </commentList>
</comments>
</file>

<file path=xl/sharedStrings.xml><?xml version="1.0" encoding="utf-8"?>
<sst xmlns="http://schemas.openxmlformats.org/spreadsheetml/2006/main" count="1300" uniqueCount="657">
  <si>
    <t>(注2)同時補正を含む。　　  　　　　　　　　　　　　　　　　　　　　　　　　</t>
  </si>
  <si>
    <t>特別区計</t>
  </si>
  <si>
    <t>江戸川</t>
  </si>
  <si>
    <t>葛　飾</t>
  </si>
  <si>
    <t>練　馬</t>
  </si>
  <si>
    <t>板　橋</t>
  </si>
  <si>
    <t>荒　川</t>
  </si>
  <si>
    <t>北</t>
  </si>
  <si>
    <t>豊　島</t>
  </si>
  <si>
    <t>杉　並</t>
  </si>
  <si>
    <t>中　野</t>
  </si>
  <si>
    <t>渋　谷</t>
  </si>
  <si>
    <t>世田谷</t>
  </si>
  <si>
    <t>大　田</t>
  </si>
  <si>
    <t>目　黒</t>
  </si>
  <si>
    <t>品　川</t>
  </si>
  <si>
    <t>江　東</t>
  </si>
  <si>
    <t>墨　田</t>
  </si>
  <si>
    <t>台　東</t>
  </si>
  <si>
    <t>文　京</t>
  </si>
  <si>
    <t>新　宿</t>
  </si>
  <si>
    <t>港</t>
  </si>
  <si>
    <t>中　央</t>
  </si>
  <si>
    <t>千代田</t>
  </si>
  <si>
    <t>足　立</t>
  </si>
  <si>
    <t>　    　　(％)</t>
  </si>
  <si>
    <t>(百万円)</t>
  </si>
  <si>
    <t xml:space="preserve"> 　　　　(％)</t>
  </si>
  <si>
    <t>　　　　　(円)</t>
  </si>
  <si>
    <t>　　　(百万円)</t>
  </si>
  <si>
    <t>区名　　　　</t>
  </si>
  <si>
    <t>当初予算額</t>
  </si>
  <si>
    <t>比　　　率</t>
  </si>
  <si>
    <t>交　付　金</t>
  </si>
  <si>
    <t>区税負担額</t>
  </si>
  <si>
    <t>収　入　額</t>
  </si>
  <si>
    <t>当り予算額</t>
  </si>
  <si>
    <t>当初予算額</t>
  </si>
  <si>
    <t>増　減　率</t>
  </si>
  <si>
    <t>一般財源</t>
  </si>
  <si>
    <t>財政調整</t>
  </si>
  <si>
    <t>住民一人当り</t>
  </si>
  <si>
    <t>特別区税</t>
  </si>
  <si>
    <t>住民一人</t>
  </si>
  <si>
    <t>区分</t>
  </si>
  <si>
    <t>1．普通会計予算額(23区別)</t>
  </si>
  <si>
    <t>※財政数値の増減率等については原則として各表内数値により計算している。</t>
  </si>
  <si>
    <t>　２　財政・税務</t>
  </si>
  <si>
    <t>年度</t>
  </si>
  <si>
    <t>-</t>
  </si>
  <si>
    <t>諸支出金</t>
  </si>
  <si>
    <t>公債費</t>
  </si>
  <si>
    <t>教育費</t>
  </si>
  <si>
    <t>土木費</t>
  </si>
  <si>
    <t>民生費</t>
  </si>
  <si>
    <t>総務費</t>
  </si>
  <si>
    <t>議会費</t>
  </si>
  <si>
    <t>繰越金</t>
  </si>
  <si>
    <t>繰入金</t>
  </si>
  <si>
    <t>＜歳入＞</t>
  </si>
  <si>
    <t>(単位：百万円)</t>
  </si>
  <si>
    <t>区分</t>
  </si>
  <si>
    <t xml:space="preserve">        </t>
  </si>
  <si>
    <t>△3.3%</t>
  </si>
  <si>
    <t>4.4</t>
  </si>
  <si>
    <t>増減率</t>
  </si>
  <si>
    <t>年度</t>
  </si>
  <si>
    <t>その他
基　金</t>
  </si>
  <si>
    <t>減　債
基　金</t>
  </si>
  <si>
    <t>財政調整
基　　金</t>
  </si>
  <si>
    <t>積立金
現在高</t>
  </si>
  <si>
    <t>地方債
現在高</t>
  </si>
  <si>
    <t>実質
収支
比率</t>
  </si>
  <si>
    <t>実 質
収 支</t>
  </si>
  <si>
    <t>形 式
収 支</t>
  </si>
  <si>
    <t>歳 出
総 額</t>
  </si>
  <si>
    <t>歳 入
総 額</t>
  </si>
  <si>
    <t>＜足立区＞</t>
  </si>
  <si>
    <t>合　計</t>
  </si>
  <si>
    <t>地方債</t>
  </si>
  <si>
    <t>手数料</t>
  </si>
  <si>
    <t>使用料</t>
  </si>
  <si>
    <t>諸収入
及　び
寄付金</t>
  </si>
  <si>
    <t>財産
収入</t>
  </si>
  <si>
    <t>都
支出金</t>
  </si>
  <si>
    <t>国 庫
支出金</t>
  </si>
  <si>
    <t>分担金
負担金</t>
  </si>
  <si>
    <t>一　般
財源計</t>
  </si>
  <si>
    <t>財 政
調 整
交付金</t>
  </si>
  <si>
    <t>地　方
譲与税等</t>
  </si>
  <si>
    <t>特別
区税</t>
  </si>
  <si>
    <t>8．普通会計決算額</t>
  </si>
  <si>
    <t>-</t>
  </si>
  <si>
    <t>合　計</t>
  </si>
  <si>
    <t>消防費</t>
  </si>
  <si>
    <t>商工費</t>
  </si>
  <si>
    <t>労働費</t>
  </si>
  <si>
    <t>衛生費</t>
  </si>
  <si>
    <t>災害
復旧費</t>
  </si>
  <si>
    <t>農林
水産費</t>
  </si>
  <si>
    <t>＜目的別歳出＞</t>
  </si>
  <si>
    <t>償還額</t>
  </si>
  <si>
    <t>繰出金</t>
  </si>
  <si>
    <t>積立金</t>
  </si>
  <si>
    <t>物件費</t>
  </si>
  <si>
    <t>うち元金</t>
  </si>
  <si>
    <t>災害復旧
失業対策</t>
  </si>
  <si>
    <t>普 通
建 設
事業費</t>
  </si>
  <si>
    <t>貸付
金</t>
  </si>
  <si>
    <t>投資･
出資金</t>
  </si>
  <si>
    <t>補助費
等</t>
  </si>
  <si>
    <t>維　持
補修費</t>
  </si>
  <si>
    <t>義務的
経費計</t>
  </si>
  <si>
    <t>扶助費</t>
  </si>
  <si>
    <t>人件費</t>
  </si>
  <si>
    <t>＜性質別歳出＞</t>
  </si>
  <si>
    <t xml:space="preserve">      </t>
  </si>
  <si>
    <t>　(注)平成28年度は速報値である｡</t>
  </si>
  <si>
    <t>(%)</t>
  </si>
  <si>
    <t>資料：「特別区当初予算状況」(東京都総務局)、「特別区の統計」((公財)特別区協議会)、政策経営部財政課</t>
  </si>
  <si>
    <t>資料：「特別区決算状況」(東京都総務局)、政策経営部財政課</t>
  </si>
  <si>
    <t>△0.8</t>
  </si>
  <si>
    <t>△2.3</t>
  </si>
  <si>
    <t>△0.5</t>
  </si>
  <si>
    <t>△0.4</t>
  </si>
  <si>
    <t>△6.7</t>
  </si>
  <si>
    <t>△1.5</t>
  </si>
  <si>
    <t>△4.3</t>
  </si>
  <si>
    <t>△3.5%</t>
  </si>
  <si>
    <t>△1.9%</t>
  </si>
  <si>
    <t>△7.4</t>
  </si>
  <si>
    <t>(平成28年度及び29年度当初予算)</t>
  </si>
  <si>
    <t>平成28年度</t>
  </si>
  <si>
    <t>平成29年度</t>
  </si>
  <si>
    <t>(注1)住民一人当り予算額及び特別区税負担額は平成28年1月1日現在の人口による。</t>
  </si>
  <si>
    <t>△1.9</t>
  </si>
  <si>
    <t>4.6</t>
  </si>
  <si>
    <t>2．会計別最終予算額</t>
  </si>
  <si>
    <t xml:space="preserve"> 区分</t>
  </si>
  <si>
    <t>一　般　会　計</t>
  </si>
  <si>
    <t>国民健康保険特別会計</t>
  </si>
  <si>
    <t>介護保険特別会計</t>
  </si>
  <si>
    <t>後期高齢者医療特別会計</t>
  </si>
  <si>
    <t>指数</t>
  </si>
  <si>
    <t>指数</t>
  </si>
  <si>
    <t>資料：政策経営部財政課</t>
  </si>
  <si>
    <t>(単位：千円）</t>
  </si>
  <si>
    <t>(注1)指数は平成27年度が100である。</t>
  </si>
  <si>
    <t>(注2)平成29年度は当初予算額（同時補正含む）である。</t>
  </si>
  <si>
    <t>3．一般会計予算額</t>
  </si>
  <si>
    <t>(平成28年度)</t>
  </si>
  <si>
    <t>補正予算額</t>
  </si>
  <si>
    <t>最終予算額</t>
  </si>
  <si>
    <t>科目(款)</t>
  </si>
  <si>
    <t>総額</t>
  </si>
  <si>
    <t>地方譲与税</t>
  </si>
  <si>
    <t>利子割交付金</t>
  </si>
  <si>
    <t>配当割交付金</t>
  </si>
  <si>
    <t>株式等譲渡所得割交付金</t>
  </si>
  <si>
    <t>地方消費税交付金</t>
  </si>
  <si>
    <t>ゴルフ場利用税交付金</t>
  </si>
  <si>
    <t>自動車取得税交付金</t>
  </si>
  <si>
    <t>地方特例交付金</t>
  </si>
  <si>
    <t>交通安全対策特別交付金</t>
  </si>
  <si>
    <t>特別区交付金</t>
  </si>
  <si>
    <t>分担金及び負担金</t>
  </si>
  <si>
    <t>使用料及び手数料</t>
  </si>
  <si>
    <t>国庫支出金</t>
  </si>
  <si>
    <t>都支出金</t>
  </si>
  <si>
    <t>財産収入</t>
  </si>
  <si>
    <t>寄付金</t>
  </si>
  <si>
    <t>諸収入</t>
  </si>
  <si>
    <t>特別区債</t>
  </si>
  <si>
    <t>＜歳出＞</t>
  </si>
  <si>
    <t>科目(款)</t>
  </si>
  <si>
    <t>産業経済費</t>
  </si>
  <si>
    <t>環境衛生費</t>
  </si>
  <si>
    <t>予備費</t>
  </si>
  <si>
    <t>(単位：千円)</t>
  </si>
  <si>
    <t>(注)当初予算額には同時補正予算額を含む。</t>
  </si>
  <si>
    <t>4．国民健康保険特別会計予算額</t>
  </si>
  <si>
    <t>(平成28年度)</t>
  </si>
  <si>
    <t>区分</t>
  </si>
  <si>
    <t>国民健康保険料</t>
  </si>
  <si>
    <t>一部負担金</t>
  </si>
  <si>
    <t>療養給付費等交付金</t>
  </si>
  <si>
    <t>前期高齢者交付金</t>
  </si>
  <si>
    <t>共同事業交付金</t>
  </si>
  <si>
    <t>総　　務　　費</t>
  </si>
  <si>
    <t>保険給付費</t>
  </si>
  <si>
    <t>後期高齢者支援金等</t>
  </si>
  <si>
    <t>前期高齢者納付金等</t>
  </si>
  <si>
    <t>老人保健拠出金</t>
  </si>
  <si>
    <t>介護納付金</t>
  </si>
  <si>
    <t>共同事業拠出金</t>
  </si>
  <si>
    <t>保健事業費</t>
  </si>
  <si>
    <t>諸　支　出　金</t>
  </si>
  <si>
    <t>予　　備　　費</t>
  </si>
  <si>
    <t>5．介護保険特別会計予算額</t>
  </si>
  <si>
    <t>介護保険料</t>
  </si>
  <si>
    <t>支払基金交付金</t>
  </si>
  <si>
    <t>繰越金</t>
  </si>
  <si>
    <t>諸収入</t>
  </si>
  <si>
    <t>基金積立金</t>
  </si>
  <si>
    <t>地域支援事業費</t>
  </si>
  <si>
    <t>諸支出金</t>
  </si>
  <si>
    <t>6．後期高齢者医療特別会計予算額</t>
  </si>
  <si>
    <t>(平成28年度)</t>
  </si>
  <si>
    <t>区分</t>
  </si>
  <si>
    <t>後期高齢者医療保険料</t>
  </si>
  <si>
    <t>広域連合支出金</t>
  </si>
  <si>
    <t>繰入金</t>
  </si>
  <si>
    <t>繰越金</t>
  </si>
  <si>
    <t>区分</t>
  </si>
  <si>
    <t>分担金及び負担金</t>
  </si>
  <si>
    <t>保健事業費</t>
  </si>
  <si>
    <t>予備費</t>
  </si>
  <si>
    <t>7．財政指標等(普通会計決算)</t>
  </si>
  <si>
    <t>＜23区＞</t>
  </si>
  <si>
    <t>(平成27年度)</t>
  </si>
  <si>
    <t>翌年度へ繰越すべき
財源</t>
  </si>
  <si>
    <t>公債
費
比率</t>
  </si>
  <si>
    <t>経常
収支
比率</t>
  </si>
  <si>
    <t>区名</t>
  </si>
  <si>
    <t>A</t>
  </si>
  <si>
    <t>B</t>
  </si>
  <si>
    <t>C=A-B</t>
  </si>
  <si>
    <t>D</t>
  </si>
  <si>
    <t>E=C-D</t>
  </si>
  <si>
    <t>足　立</t>
  </si>
  <si>
    <t>千代田</t>
  </si>
  <si>
    <t>中　央</t>
  </si>
  <si>
    <t>新　宿</t>
  </si>
  <si>
    <t>文　京</t>
  </si>
  <si>
    <t>台　東</t>
  </si>
  <si>
    <t>墨　田</t>
  </si>
  <si>
    <t>江　東</t>
  </si>
  <si>
    <t>品　川</t>
  </si>
  <si>
    <t>目　黒</t>
  </si>
  <si>
    <t>大　田</t>
  </si>
  <si>
    <t>世田谷</t>
  </si>
  <si>
    <t>渋　谷</t>
  </si>
  <si>
    <t>中　野</t>
  </si>
  <si>
    <t>杉　並</t>
  </si>
  <si>
    <t>豊　島</t>
  </si>
  <si>
    <t>荒　川</t>
  </si>
  <si>
    <t>板　橋</t>
  </si>
  <si>
    <t>練　馬</t>
  </si>
  <si>
    <t>江戸川</t>
  </si>
  <si>
    <t>特別区
計</t>
  </si>
  <si>
    <t>資料：「特別区決算状況」(東京都総務局)、「特別区の統計」((公財)特別区協議会)、 政策経営部財政課</t>
  </si>
  <si>
    <t xml:space="preserve"> 　  </t>
  </si>
  <si>
    <t>翌年度へ
繰越す
べき財源</t>
  </si>
  <si>
    <t>財政調整基金</t>
  </si>
  <si>
    <t>-</t>
  </si>
  <si>
    <t>資料：「特別区決算状況」(東京都総務局)、政策経営部財政課</t>
  </si>
  <si>
    <t>(単位：百万円)</t>
  </si>
  <si>
    <t>　　　</t>
  </si>
  <si>
    <t>　(注)平成28年度は速報値である｡</t>
  </si>
  <si>
    <t>9．国民健康保険事業会計決算額</t>
  </si>
  <si>
    <t>保険料
収　入</t>
  </si>
  <si>
    <t>国  庫
支出金</t>
  </si>
  <si>
    <t>療    養
給付費等
交 付 金</t>
  </si>
  <si>
    <t>都
支出金</t>
  </si>
  <si>
    <t>共  同
事  業
交付金</t>
  </si>
  <si>
    <t>他会計
繰入金</t>
  </si>
  <si>
    <t>その他
の収入</t>
  </si>
  <si>
    <t>歳 入
合 計</t>
  </si>
  <si>
    <t>(参考)
歳 出
合 計</t>
  </si>
  <si>
    <t>歳  入
歳  出
差引額</t>
  </si>
  <si>
    <t>うち退職
被保険者分</t>
  </si>
  <si>
    <t>（単位：百万円）</t>
  </si>
  <si>
    <t>(注)平成28年度は速報値である。</t>
  </si>
  <si>
    <t>区分</t>
  </si>
  <si>
    <t>保　険
給付費</t>
  </si>
  <si>
    <t>保　険
給付費</t>
  </si>
  <si>
    <t>老  人
保  健
拠出金</t>
  </si>
  <si>
    <t>後期高
齢者支
援金等</t>
  </si>
  <si>
    <t>介　護
納付金</t>
  </si>
  <si>
    <t>共同事業
拠 出 金</t>
  </si>
  <si>
    <t>保　健
事業費</t>
  </si>
  <si>
    <t>繰出
金</t>
  </si>
  <si>
    <t>その他
の支出</t>
  </si>
  <si>
    <t>その他
の支出</t>
  </si>
  <si>
    <t>療養諸費</t>
  </si>
  <si>
    <t>その他</t>
  </si>
  <si>
    <t>審査支払</t>
  </si>
  <si>
    <t>歳出合計</t>
  </si>
  <si>
    <t>年度</t>
  </si>
  <si>
    <t>等</t>
  </si>
  <si>
    <t>給付費</t>
  </si>
  <si>
    <t>手 数 料</t>
  </si>
  <si>
    <t>資料：「特別区決算状況」(東京都総務局)、政策経営部財政課</t>
  </si>
  <si>
    <t>10．介護保険事業会計決算額</t>
  </si>
  <si>
    <t>国　庫
支出金</t>
  </si>
  <si>
    <t>支　払
基　金
交付金</t>
  </si>
  <si>
    <t>相互財政
安定化事業
交付金</t>
  </si>
  <si>
    <t>基　金
繰入金</t>
  </si>
  <si>
    <t>(参　考)
歳出合計</t>
  </si>
  <si>
    <t>歳入歳出
差 引 額</t>
  </si>
  <si>
    <t>保険料</t>
  </si>
  <si>
    <t>歳入合計</t>
  </si>
  <si>
    <t xml:space="preserve">- </t>
  </si>
  <si>
    <t>財政安定
化 基 金
拠 出 金</t>
  </si>
  <si>
    <t>相互財政
安定化事業
負　担　金</t>
  </si>
  <si>
    <t>地域支援
事業費</t>
  </si>
  <si>
    <t>保　健
福　祉
事業費</t>
  </si>
  <si>
    <t>基　金
積立金</t>
  </si>
  <si>
    <t>前年度
繰　上
充用金</t>
  </si>
  <si>
    <t>資料：「特別区決算状況」(東京都総務局)、政策経営部財政課</t>
  </si>
  <si>
    <t>11．後期高齢者医療事業会計決算額</t>
  </si>
  <si>
    <t>区分</t>
  </si>
  <si>
    <t>その他の
収　　入</t>
  </si>
  <si>
    <t>うち特別徴収</t>
  </si>
  <si>
    <t>繰入金</t>
  </si>
  <si>
    <t>一般会計</t>
  </si>
  <si>
    <t>保険料</t>
  </si>
  <si>
    <t>前　年　度</t>
  </si>
  <si>
    <t>その他の
支　　出</t>
  </si>
  <si>
    <t>総　務　費</t>
  </si>
  <si>
    <t>繰　出　金</t>
  </si>
  <si>
    <t>繰　　　上</t>
  </si>
  <si>
    <t>充　用　金</t>
  </si>
  <si>
    <t>12．一般会計決算額</t>
  </si>
  <si>
    <t>＜歳　入＞</t>
  </si>
  <si>
    <t>予　算　現　額</t>
  </si>
  <si>
    <t>決　　算　　額</t>
  </si>
  <si>
    <t>予算現額に対する</t>
  </si>
  <si>
    <t>年度･科目</t>
  </si>
  <si>
    <t>(円)</t>
  </si>
  <si>
    <t>　</t>
  </si>
  <si>
    <t>特　別　区　税</t>
  </si>
  <si>
    <t/>
  </si>
  <si>
    <t>特 別 区 民 税</t>
  </si>
  <si>
    <t>軽 自 動 車 税</t>
  </si>
  <si>
    <t>特別区たばこ税</t>
  </si>
  <si>
    <t>地  方  譲  与  税</t>
  </si>
  <si>
    <t>地方揮発油譲与税</t>
  </si>
  <si>
    <t>自動車重量譲与税</t>
  </si>
  <si>
    <t>地方道路譲与税</t>
  </si>
  <si>
    <t>利  子　割　交　付　金</t>
  </si>
  <si>
    <t>配　当　割　交　付　金</t>
  </si>
  <si>
    <t>地 方 消 費 税 交 付 金</t>
  </si>
  <si>
    <t>自 動 車 取 得 税 交 付 金</t>
  </si>
  <si>
    <t>地  方  特  例  交  付  金</t>
  </si>
  <si>
    <t>特  別  区  交  付  金</t>
  </si>
  <si>
    <t>特別区財政調整交付金</t>
  </si>
  <si>
    <t>分 担 金 及 び 負 担 金</t>
  </si>
  <si>
    <t>負　　担　　金</t>
  </si>
  <si>
    <t>使 用 料 及 び 手 数 料</t>
  </si>
  <si>
    <t>使　　用　　料</t>
  </si>
  <si>
    <t>手　　数　　料</t>
  </si>
  <si>
    <t>国  庫  支  出  金</t>
  </si>
  <si>
    <t>国 庫 負 担 金</t>
  </si>
  <si>
    <t>国 庫 補 助 金</t>
  </si>
  <si>
    <t>国 庫 委 託 金</t>
  </si>
  <si>
    <t>都  支  出  金</t>
  </si>
  <si>
    <t>都　負　担　金</t>
  </si>
  <si>
    <t>都　補　助　金</t>
  </si>
  <si>
    <t>都　委　託　金</t>
  </si>
  <si>
    <t>財　 産　 収 　入</t>
  </si>
  <si>
    <t>財産運用収入</t>
  </si>
  <si>
    <t>財産売払収入</t>
  </si>
  <si>
    <t>寄　　     付　     　金</t>
  </si>
  <si>
    <t>寄　　付　　金</t>
  </si>
  <si>
    <t>繰　     　入     　　金</t>
  </si>
  <si>
    <t>基 金 繰 入 金</t>
  </si>
  <si>
    <t>特別会計繰入金</t>
  </si>
  <si>
    <t>繰　     　越　  　   金</t>
  </si>
  <si>
    <t>繰　　越　　金</t>
  </si>
  <si>
    <t>諸　     　収     　　入</t>
  </si>
  <si>
    <t>延滞金、加算金及び過料</t>
  </si>
  <si>
    <t>特別区預金利子</t>
  </si>
  <si>
    <t>貸付金元利収入</t>
  </si>
  <si>
    <t>受託事業収入</t>
  </si>
  <si>
    <t>雑　　　　　入</t>
  </si>
  <si>
    <t>決算額の比率 (%)</t>
  </si>
  <si>
    <t>特　    別　    区    　債</t>
  </si>
  <si>
    <t>土　　木　　債</t>
  </si>
  <si>
    <t>教　　育　　債</t>
  </si>
  <si>
    <t>災害援護債</t>
  </si>
  <si>
    <t>環境衛生債</t>
  </si>
  <si>
    <t>＜歳　出＞</t>
  </si>
  <si>
    <t>議　　    会    　　費</t>
  </si>
  <si>
    <t>議　　会　　費</t>
  </si>
  <si>
    <t>総　　    務    　　費</t>
  </si>
  <si>
    <t>総 務 管 理 費</t>
  </si>
  <si>
    <t>徴　　税　　費</t>
  </si>
  <si>
    <t>区　　民　　費</t>
  </si>
  <si>
    <t>戸籍及び住民基本台帳費</t>
  </si>
  <si>
    <t>選挙費</t>
  </si>
  <si>
    <t>統計調査費</t>
  </si>
  <si>
    <t>監査委員費</t>
  </si>
  <si>
    <t>民　　    生　    　費</t>
  </si>
  <si>
    <t>社 会 福 祉 費</t>
  </si>
  <si>
    <t>児 童 福 祉 費</t>
  </si>
  <si>
    <t>生 活 保 護 費</t>
  </si>
  <si>
    <t>国 民 年 金 費</t>
  </si>
  <si>
    <t>産   業   経   済   費</t>
  </si>
  <si>
    <t>産 業 経 済 費</t>
  </si>
  <si>
    <t>農　　業　　費</t>
  </si>
  <si>
    <t>環   境   衛   生   費</t>
  </si>
  <si>
    <t>環　　境　　費</t>
  </si>
  <si>
    <t>衛　　生　　費</t>
  </si>
  <si>
    <t>清　　掃　　費</t>
  </si>
  <si>
    <t>土　　    木　　    費</t>
  </si>
  <si>
    <t>土 木 管 理 費</t>
  </si>
  <si>
    <t>道 路 橋 梁 費</t>
  </si>
  <si>
    <t>河　　川　　費</t>
  </si>
  <si>
    <t>都 市 計 画 費</t>
  </si>
  <si>
    <t>教　　    育　    　費</t>
  </si>
  <si>
    <t>教 育 総 務 費</t>
  </si>
  <si>
    <t>小　学　校　費</t>
  </si>
  <si>
    <t>中　学　校　費</t>
  </si>
  <si>
    <t>校 外 施 設 費</t>
  </si>
  <si>
    <t>幼　稚　園　費</t>
  </si>
  <si>
    <t>社 会 教 育 費</t>
  </si>
  <si>
    <t>社 会 体 育 費</t>
  </si>
  <si>
    <t>公　　    債　　    費</t>
  </si>
  <si>
    <t>公　　債　　費</t>
  </si>
  <si>
    <t>諸　   支  　 出  　 金</t>
  </si>
  <si>
    <t>特別会計繰出金</t>
  </si>
  <si>
    <t>予　　    備　    　費</t>
  </si>
  <si>
    <t>資料：会計管理室</t>
  </si>
  <si>
    <t>13．国民健康保険特別会計決算額</t>
  </si>
  <si>
    <t>一 部 負 担 金</t>
  </si>
  <si>
    <t>国 庫 支 出 金</t>
  </si>
  <si>
    <t>前期高齢者交付金</t>
  </si>
  <si>
    <t>都　支　出　金</t>
  </si>
  <si>
    <t>繰　　入　　金</t>
  </si>
  <si>
    <t>他会計繰入金</t>
  </si>
  <si>
    <t>諸　　収　　入</t>
  </si>
  <si>
    <t>預　金　利　子</t>
  </si>
  <si>
    <t>＜歳　出＞</t>
  </si>
  <si>
    <t>徴　　収　　費</t>
  </si>
  <si>
    <t>保 険 給 付 費</t>
  </si>
  <si>
    <t>療　養　諸　費</t>
  </si>
  <si>
    <t>高 額 療 養 費</t>
  </si>
  <si>
    <t>移　　送　　費</t>
  </si>
  <si>
    <t>出産育児諸費</t>
  </si>
  <si>
    <t>葬　　祭　　費</t>
  </si>
  <si>
    <t>結核・精神医療給付金</t>
  </si>
  <si>
    <t>後期高齢者支援金等</t>
  </si>
  <si>
    <t>前期高齢者納付金等</t>
  </si>
  <si>
    <t>介 護 納 付 金</t>
  </si>
  <si>
    <t>保 健 事 業 費</t>
  </si>
  <si>
    <t>特定健康診査等事業費</t>
  </si>
  <si>
    <t>償還金及び還付金</t>
  </si>
  <si>
    <t>繰　　出　　金</t>
  </si>
  <si>
    <t>14．介護保険特別会計決算額</t>
  </si>
  <si>
    <t>介 護 保 険 料</t>
  </si>
  <si>
    <t>財 産 収 入</t>
  </si>
  <si>
    <t>一般会計繰入金</t>
  </si>
  <si>
    <t>＜歳　出＞</t>
  </si>
  <si>
    <t>介 護 認 定 費</t>
  </si>
  <si>
    <t>介護サービス諸費</t>
  </si>
  <si>
    <t>介護予防サービス諸費</t>
  </si>
  <si>
    <t>高額サービス費</t>
  </si>
  <si>
    <t>高額医療合算介護サービス費</t>
  </si>
  <si>
    <t>特定入所者介護サービス費</t>
  </si>
  <si>
    <t>基 金 積 立 金</t>
  </si>
  <si>
    <t>地域支援事業費</t>
  </si>
  <si>
    <t>介護予防事業費</t>
  </si>
  <si>
    <t>包括的支援事業・任意事業費</t>
  </si>
  <si>
    <t>償還金及び還付加算金</t>
  </si>
  <si>
    <t>15．後期高齢者医療特別会計決算額</t>
  </si>
  <si>
    <t>後期高齢者医療保険料</t>
  </si>
  <si>
    <t>広域連合支出金</t>
  </si>
  <si>
    <t>広域連合補助金</t>
  </si>
  <si>
    <t>雑入</t>
  </si>
  <si>
    <t>延滞金及び過料</t>
  </si>
  <si>
    <t>総　　　　務　　　　費</t>
  </si>
  <si>
    <t>徴    収   費</t>
  </si>
  <si>
    <t>保　　険　　給　　付　　費</t>
  </si>
  <si>
    <t>葬   祭   費</t>
  </si>
  <si>
    <t>広域連合負担金</t>
  </si>
  <si>
    <t>保　　健　　事　　業　　費</t>
  </si>
  <si>
    <t>健康保持増進事業費</t>
  </si>
  <si>
    <t>予　備　費</t>
  </si>
  <si>
    <t xml:space="preserve">0.00 </t>
  </si>
  <si>
    <t xml:space="preserve">0.00 </t>
  </si>
  <si>
    <t>基金繰入金</t>
  </si>
  <si>
    <t>介護予防・生活支援サービス事業費</t>
  </si>
  <si>
    <t>一般介護予防事業費</t>
  </si>
  <si>
    <t>＜歳　出＞</t>
  </si>
  <si>
    <t>16．特別区税調定額及び収入状況</t>
  </si>
  <si>
    <t xml:space="preserve"> 区分</t>
  </si>
  <si>
    <t>調定額</t>
  </si>
  <si>
    <t>収入済額</t>
  </si>
  <si>
    <t>不納欠損額</t>
  </si>
  <si>
    <t>未収入額</t>
  </si>
  <si>
    <t>収入率
(％)</t>
  </si>
  <si>
    <t>還付未済額</t>
  </si>
  <si>
    <t>年度</t>
  </si>
  <si>
    <t>特別区民税</t>
  </si>
  <si>
    <t>軽自動車税</t>
  </si>
  <si>
    <t>資料：区民部課税課</t>
  </si>
  <si>
    <t>(単位：円)</t>
  </si>
  <si>
    <t>(注)滞納繰越分を含む。</t>
  </si>
  <si>
    <t>17．特別区民税納税義務者数及び現年度分調定額</t>
  </si>
  <si>
    <t>総　　　数</t>
  </si>
  <si>
    <t>普　通　徴　収</t>
  </si>
  <si>
    <t>特　別　徴　収</t>
  </si>
  <si>
    <t>納税義務者数</t>
  </si>
  <si>
    <t>調定額 (千円)</t>
  </si>
  <si>
    <t>調定額 (千円)</t>
  </si>
  <si>
    <t>調定額 (千円)</t>
  </si>
  <si>
    <t>26</t>
  </si>
  <si>
    <t>27</t>
  </si>
  <si>
    <t>28</t>
  </si>
  <si>
    <t>(注)数値は各年度の決算数値(翌年5月31日現在)である。</t>
  </si>
  <si>
    <t>18．特別区民税(現年度分)課税標準額段階別納税義務者数及び所得割額</t>
  </si>
  <si>
    <t>（平成28年7.1現在）</t>
  </si>
  <si>
    <t>課税標準額</t>
  </si>
  <si>
    <t>納税義務者数</t>
  </si>
  <si>
    <t>所得割額 (千円)</t>
  </si>
  <si>
    <t xml:space="preserve"> 一人当り区民税所得割額
　　　　　　　　　(円)</t>
  </si>
  <si>
    <t>総　　　額</t>
  </si>
  <si>
    <t xml:space="preserve">                   １０万円以下</t>
  </si>
  <si>
    <t xml:space="preserve">  １０万円超 ～　１００万円以下</t>
  </si>
  <si>
    <t>１００万円超 ～　２００万円以下</t>
  </si>
  <si>
    <t>２００万円超 ～　３００万円以下</t>
  </si>
  <si>
    <t>３００万円超 ～　４００万円以下</t>
  </si>
  <si>
    <t>４００万円超 ～　５５０万円以下</t>
  </si>
  <si>
    <t>５５０万円超 ～　７００万円以下</t>
  </si>
  <si>
    <t>７００万円超 ～１０００万円以下</t>
  </si>
  <si>
    <t>１０００万円超　　　　</t>
  </si>
  <si>
    <t>資料：区民部課税課　 　　　　　　　　　　　(注1)所得割額は譲渡所得分を含まない金額である。</t>
  </si>
  <si>
    <t>(注2)納税義務者数は所得割を納める者(均等割のみの者は含まない)の数である。</t>
  </si>
  <si>
    <t>所　得　者　数</t>
  </si>
  <si>
    <t>総 所 得 金 額</t>
  </si>
  <si>
    <t>一人当りの                　　　　　</t>
  </si>
  <si>
    <t>総所得金額</t>
  </si>
  <si>
    <t>(千円)</t>
  </si>
  <si>
    <t>合    計</t>
  </si>
  <si>
    <t>　  　　　　　　　　 1 0 0 万 円 以 下</t>
  </si>
  <si>
    <t>1 0 0 万 円 超　～   2 0 0 万 円 以 下</t>
  </si>
  <si>
    <t>2 0 0 万 円 超　～   3 0 0 万 円 以 下</t>
  </si>
  <si>
    <t>3 0 0 万 円 超　～   4 0 0 万 円 以 下</t>
  </si>
  <si>
    <t>4 0 0 万 円 超　～   5 0 0 万 円 以 下</t>
  </si>
  <si>
    <t>5 0 0 万 円 超　～   6 0 0 万 円 以 下</t>
  </si>
  <si>
    <t>6 0 0 万 円 超　～   7 0 0 万 円 以 下</t>
  </si>
  <si>
    <t>7 0 0 万 円 超　～   8 0 0 万 円 以 下</t>
  </si>
  <si>
    <t>8 0 0 万 円 超　～   9 0 0 万 円 以 下</t>
  </si>
  <si>
    <t>9 0 0 万 円 超　～ 1 0 0 0 万 円 以 下</t>
  </si>
  <si>
    <t xml:space="preserve">  1 0 0 0 万 円 超　～ 1 1 0 0 万 円 以 下</t>
  </si>
  <si>
    <t xml:space="preserve">  1 1 0 0 万 円 超　～ 1 2 0 0 万 円 以 下</t>
  </si>
  <si>
    <t xml:space="preserve">  1 2 0 0 万 円 超　～ 1 3 0 0 万 円 以 下</t>
  </si>
  <si>
    <t xml:space="preserve">  1 3 0 0 万 円 超　～ 1 4 0 0 万 円 以 下</t>
  </si>
  <si>
    <t xml:space="preserve">  1 4 0 0 万 円 超　～ 1 5 0 0 万 円 以 下</t>
  </si>
  <si>
    <t xml:space="preserve">  1 5 0 0 万 円 超　～ 1 6 0 0 万 円 以 下</t>
  </si>
  <si>
    <t xml:space="preserve">  1 6 0 0 万 円 超　～ 1 7 0 0 万 円 以 下</t>
  </si>
  <si>
    <t xml:space="preserve">  1 7 0 0 万 円 超　～ 1 8 0 0 万 円 以 下</t>
  </si>
  <si>
    <t xml:space="preserve">  1 8 0 0 万 円 超　～ 1 9 0 0 万 円 以 下</t>
  </si>
  <si>
    <t xml:space="preserve">  1 9 0 0 万 円 超　～ 2 0 0 0 万 円 以 下</t>
  </si>
  <si>
    <t xml:space="preserve">  2 0 0 0 万 円 超　～ 2 1 0 0 万 円 以 下</t>
  </si>
  <si>
    <t xml:space="preserve">  2 1 0 0 万 円 超　～ 2 2 0 0 万 円 以 下</t>
  </si>
  <si>
    <t xml:space="preserve">  2 2 0 0 万 円 超　～ 2 3 0 0 万 円 以 下</t>
  </si>
  <si>
    <t xml:space="preserve">  2 3 0 0 万 円 超　～ 2 4 0 0 万 円 以 下</t>
  </si>
  <si>
    <t xml:space="preserve">  2 4 0 0 万 円 超　～ 2 5 0 0 万 円 以 下</t>
  </si>
  <si>
    <t xml:space="preserve">  2 5 0 0 万 円 超　～ 2 6 0 0 万 円 以 下</t>
  </si>
  <si>
    <t xml:space="preserve">  2 6 0 0 万 円 超　～ 2 7 0 0 万 円 以 下</t>
  </si>
  <si>
    <t xml:space="preserve">  2 7 0 0 万 円 超　～ 2 8 0 0 万 円 以 下</t>
  </si>
  <si>
    <t xml:space="preserve">  2 8 0 0 万 円 超　～ 2 9 0 0 万 円 以 下</t>
  </si>
  <si>
    <t xml:space="preserve">  2 9 0 0 万 円 超　～ 3 0 0 0 万 円 以 下</t>
  </si>
  <si>
    <t>資料：区民部課税課</t>
  </si>
  <si>
    <t>(注2)所得金額は分離課税所得(長期・短期・株式・先物取引・分離配当)を除く。</t>
  </si>
  <si>
    <t>20．特別区民税･都民税(現年度分)負担状況</t>
  </si>
  <si>
    <t>　区分</t>
  </si>
  <si>
    <t>特別区民税・都民税負担額 (千円)</t>
  </si>
  <si>
    <t>一人当り負担額 (円)</t>
  </si>
  <si>
    <t>世帯当り負担額 (円)</t>
  </si>
  <si>
    <t>23区平均</t>
  </si>
  <si>
    <t>足    立</t>
  </si>
  <si>
    <t>(注1)世帯及び人口は、賦課期日(各年1月1日)現在の数値である。負担額は、当該年度</t>
  </si>
  <si>
    <t xml:space="preserve"> 賦課決定分に係る5月31日現在の現年度調定額(現年度分及び翌年度分)である。 </t>
  </si>
  <si>
    <t>(注2)平成25年度より世帯及び人口には外国人を含む。　　　　　　　　　　　　　　</t>
  </si>
  <si>
    <t>21．特別区民税（普通徴収分）の口座振替利用状況</t>
  </si>
  <si>
    <t>(各年5.31現在)</t>
  </si>
  <si>
    <t>区分</t>
  </si>
  <si>
    <t>利用者数</t>
  </si>
  <si>
    <t>当初課税対象者数に
対する利用率(％)</t>
  </si>
  <si>
    <t>収入税額(千円)</t>
  </si>
  <si>
    <t>収入率(％)</t>
  </si>
  <si>
    <t>年</t>
  </si>
  <si>
    <t>資料：区民部納税課</t>
  </si>
  <si>
    <t>(注)収入率は特別区民税（普通徴収分）の収入額に対する口座振替による収入額の割合。</t>
  </si>
  <si>
    <t>22．特別区民税・都民税、軽自動車税滞納処分及び処理等の状況</t>
  </si>
  <si>
    <t xml:space="preserve">差 　押 　え  </t>
  </si>
  <si>
    <t>処　　　　　理　　　　　額</t>
  </si>
  <si>
    <t>公売・換価収入</t>
  </si>
  <si>
    <t>公売前・換価前収入</t>
  </si>
  <si>
    <t>その他処理</t>
  </si>
  <si>
    <t xml:space="preserve">年度 </t>
  </si>
  <si>
    <t>金　額</t>
  </si>
  <si>
    <t>件　数</t>
  </si>
  <si>
    <t>人　数</t>
  </si>
  <si>
    <t>債権</t>
  </si>
  <si>
    <t>不動産等</t>
  </si>
  <si>
    <t>(単位:千円)</t>
  </si>
  <si>
    <t xml:space="preserve">   (注1)差押えの金額とその他処理の金額は、滞納税額である。　　　　　　　　　　</t>
  </si>
  <si>
    <t xml:space="preserve">   (注2)差押え、処理額とも、差押え、参加差押え、二重差押え、担保提供を含む。　</t>
  </si>
  <si>
    <t xml:space="preserve">   (注3)その他処理は、当該年度までに差押え等を実施し、換価後又は差押え解除後、</t>
  </si>
  <si>
    <t xml:space="preserve">   　　 執行停止又は不納欠損としたものである。　　　 　　　　  　　　　　 　　</t>
  </si>
  <si>
    <t>区分</t>
  </si>
  <si>
    <t>23．都税調定額</t>
  </si>
  <si>
    <t>年　度</t>
  </si>
  <si>
    <t>区　分</t>
  </si>
  <si>
    <t>都民税　　法人</t>
  </si>
  <si>
    <t>都民税　　個人</t>
  </si>
  <si>
    <t>事業税　　法人</t>
  </si>
  <si>
    <t>事業税　　個人</t>
  </si>
  <si>
    <t>不動産取得税</t>
  </si>
  <si>
    <t>ゴルフ場利用税</t>
  </si>
  <si>
    <t>自動車税</t>
  </si>
  <si>
    <t>固定資産税</t>
  </si>
  <si>
    <t>特別土地保有税</t>
  </si>
  <si>
    <t>都市計画税</t>
  </si>
  <si>
    <t>その他の都税</t>
  </si>
  <si>
    <t>滞納繰越</t>
  </si>
  <si>
    <t>資料：足立都税事務所</t>
  </si>
  <si>
    <t>(単位：千円)</t>
  </si>
  <si>
    <t>(注1)23区内の所管区域の変更に伴い足立区管内の次の税目は荒川都税事務所の所管</t>
  </si>
  <si>
    <t>となった。このため、荒川都税事務所からの徴収引受額を記載している。　　</t>
  </si>
  <si>
    <t>・都民税法人及び事業税法人・・・平成20年度から　　　　　　　　　　　　</t>
  </si>
  <si>
    <t>・事業税個人・・・平成21年度から　　　　　　　　　　　　　　　　　　　</t>
  </si>
  <si>
    <t>(注2)その他の都税は事業所税及び宿泊税である。　　　　　　　　　　　　　　　</t>
  </si>
  <si>
    <t>24．国税徴収決定済額(足立区内税務署分)</t>
  </si>
  <si>
    <t xml:space="preserve">年　度 </t>
  </si>
  <si>
    <t xml:space="preserve"> 区　分</t>
  </si>
  <si>
    <t>源泉所得税</t>
  </si>
  <si>
    <t>源泉所得税及復興特別所得税</t>
  </si>
  <si>
    <t>申告所得税</t>
  </si>
  <si>
    <t>申告所得税及復興特別所得税</t>
  </si>
  <si>
    <t>法人税</t>
  </si>
  <si>
    <t>地方法人税</t>
  </si>
  <si>
    <t>復興特別法人税</t>
  </si>
  <si>
    <t>相続税　</t>
  </si>
  <si>
    <t>消費税</t>
  </si>
  <si>
    <t>消費税及地方消費税</t>
  </si>
  <si>
    <t>酒税</t>
  </si>
  <si>
    <t>たばこ税及たばこ特別税</t>
  </si>
  <si>
    <t>揮発油税及地方揮発油税</t>
  </si>
  <si>
    <t>その他</t>
  </si>
  <si>
    <t>資料：東京国税局</t>
  </si>
  <si>
    <t>(単位：百万円)</t>
  </si>
  <si>
    <t>(注1)相続税には贈与税を含む。　　　　　　　　　　　　　　　　　　　　　　　　　　　　　　　　</t>
  </si>
  <si>
    <t>(注2)「その他」は地方法人税(26年度のみ)、地価税、たばこ税、石油石炭税、旧税、電源開発促進税、</t>
  </si>
  <si>
    <t>揮発油税及地方道路税、石油ガス税、自動車重量税、航空機燃料税、印紙収入の合計である。　　</t>
  </si>
  <si>
    <t>19．特別区民税・都民税申告者段階別所得金額(総合課税分)</t>
  </si>
  <si>
    <t>(平成28年7.1現在)</t>
  </si>
  <si>
    <t>区分</t>
  </si>
  <si>
    <t xml:space="preserve">     3 0 0 0 万 円 超   </t>
  </si>
  <si>
    <t>(注1)所得金額が1,000円以上の人を集計する。マイナス所得は集計しない。 　　</t>
  </si>
  <si>
    <t>Ｘ</t>
  </si>
  <si>
    <t xml:space="preserve">(注3)表中Ｘは公表を控えた数値。　　　　　 　 　　　　　　　  　　　　　　 　　　　　　　　　 </t>
  </si>
  <si>
    <t xml:space="preserve">(注4)各年度の数値は、調査時点の速報値である。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</si>
</sst>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Black]&quot;△&quot;0.0;0.0"/>
    <numFmt numFmtId="177" formatCode="_ * #,##0.0_ ;_ * \-#,##0.0_ ;_ * &quot;-&quot;?_ ;_ @_ "/>
    <numFmt numFmtId="178" formatCode="_ * #,##0_ ;_ * \-#,##0_ ;_ * &quot;-&quot;??_ ;_ @_ "/>
    <numFmt numFmtId="179" formatCode="#,##0.0_);[Red]\(#,##0.0\)"/>
    <numFmt numFmtId="180" formatCode="#,##0_);[Red]\(#,##0\)"/>
    <numFmt numFmtId="181" formatCode="_ * #,##0_ ;_ * \△#,##0_ ;_ * &quot;-&quot;_ ;_ @_ "/>
    <numFmt numFmtId="182" formatCode="0.0;[Red]&quot;△&quot;0.0;0.0"/>
    <numFmt numFmtId="183" formatCode="0.0%;&quot;△&quot;0.0%"/>
    <numFmt numFmtId="184" formatCode="0.00%;&quot;△&quot;0.00%"/>
    <numFmt numFmtId="185" formatCode="0.0"/>
    <numFmt numFmtId="186" formatCode="0_);[Red]\(0\)"/>
    <numFmt numFmtId="187" formatCode="#,##0;[Red]#,##0"/>
    <numFmt numFmtId="188" formatCode="0.00_);[Red]\(0.00\)"/>
    <numFmt numFmtId="189" formatCode="#,##0.00_ "/>
    <numFmt numFmtId="190" formatCode="#,##0_);\(#,##0\)"/>
    <numFmt numFmtId="191" formatCode="#,##0_ "/>
    <numFmt numFmtId="192" formatCode="General\ \ \ \ \ \ "/>
    <numFmt numFmtId="193" formatCode="0.0_);[Red]\(0.0\)"/>
  </numFmts>
  <fonts count="75">
    <font>
      <sz val="11"/>
      <name val="ＭＳ 明朝"/>
      <family val="1"/>
    </font>
    <font>
      <sz val="11"/>
      <color indexed="8"/>
      <name val="游ゴシック"/>
      <family val="3"/>
    </font>
    <font>
      <b/>
      <sz val="11"/>
      <name val="ＭＳ 明朝"/>
      <family val="1"/>
    </font>
    <font>
      <sz val="6"/>
      <name val="ＭＳ 明朝"/>
      <family val="1"/>
    </font>
    <font>
      <b/>
      <sz val="9"/>
      <name val="ＭＳ 明朝"/>
      <family val="1"/>
    </font>
    <font>
      <b/>
      <sz val="8"/>
      <name val="ＭＳ 明朝"/>
      <family val="1"/>
    </font>
    <font>
      <sz val="11"/>
      <name val="ＭＳ Ｐゴシック"/>
      <family val="3"/>
    </font>
    <font>
      <b/>
      <sz val="9"/>
      <name val="標準明朝"/>
      <family val="1"/>
    </font>
    <font>
      <b/>
      <sz val="9"/>
      <name val="ＭＳ ゴシック"/>
      <family val="3"/>
    </font>
    <font>
      <b/>
      <sz val="11"/>
      <name val="ＭＳ Ｐゴシック"/>
      <family val="3"/>
    </font>
    <font>
      <b/>
      <sz val="11"/>
      <name val="ＭＳ ゴシック"/>
      <family val="3"/>
    </font>
    <font>
      <sz val="24"/>
      <name val="ＭＳ ゴシック"/>
      <family val="3"/>
    </font>
    <font>
      <b/>
      <sz val="11"/>
      <color indexed="12"/>
      <name val="ＭＳ ゴシック"/>
      <family val="3"/>
    </font>
    <font>
      <b/>
      <sz val="10"/>
      <name val="ＭＳ ゴシック"/>
      <family val="3"/>
    </font>
    <font>
      <b/>
      <sz val="8.5"/>
      <name val="ＭＳ 明朝"/>
      <family val="1"/>
    </font>
    <font>
      <b/>
      <sz val="11.5"/>
      <name val="ＭＳ ゴシック"/>
      <family val="3"/>
    </font>
    <font>
      <b/>
      <sz val="10"/>
      <name val="ＭＳ 明朝"/>
      <family val="1"/>
    </font>
    <font>
      <b/>
      <sz val="8"/>
      <name val="標準明朝"/>
      <family val="1"/>
    </font>
    <font>
      <b/>
      <sz val="8"/>
      <color indexed="10"/>
      <name val="ＭＳ 明朝"/>
      <family val="1"/>
    </font>
    <font>
      <b/>
      <sz val="9.5"/>
      <name val="ＭＳ 明朝"/>
      <family val="1"/>
    </font>
    <font>
      <b/>
      <sz val="9.5"/>
      <name val="ＭＳ ゴシック"/>
      <family val="3"/>
    </font>
    <font>
      <b/>
      <sz val="9"/>
      <name val="ＭＳ Ｐゴシック"/>
      <family val="3"/>
    </font>
    <font>
      <sz val="6"/>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0"/>
      <color indexed="8"/>
      <name val="ＭＳ 明朝"/>
      <family val="1"/>
    </font>
    <font>
      <b/>
      <sz val="11"/>
      <color indexed="8"/>
      <name val="ＭＳ ゴシック"/>
      <family val="3"/>
    </font>
    <font>
      <b/>
      <sz val="11"/>
      <color indexed="8"/>
      <name val="ＭＳ 明朝"/>
      <family val="1"/>
    </font>
    <font>
      <b/>
      <sz val="10"/>
      <color indexed="8"/>
      <name val="ＭＳ ゴシック"/>
      <family val="3"/>
    </font>
    <font>
      <b/>
      <sz val="8"/>
      <color indexed="8"/>
      <name val="ＭＳ 明朝"/>
      <family val="1"/>
    </font>
    <font>
      <b/>
      <sz val="10"/>
      <color indexed="8"/>
      <name val="ＭＳ Ｐゴシック"/>
      <family val="3"/>
    </font>
    <font>
      <b/>
      <sz val="9"/>
      <color indexed="8"/>
      <name val="ＭＳ 明朝"/>
      <family val="1"/>
    </font>
    <font>
      <b/>
      <sz val="9.5"/>
      <color indexed="8"/>
      <name val="ＭＳ 明朝"/>
      <family val="1"/>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明朝"/>
      <family val="1"/>
    </font>
    <font>
      <b/>
      <sz val="11"/>
      <color theme="1"/>
      <name val="ＭＳ ゴシック"/>
      <family val="3"/>
    </font>
    <font>
      <b/>
      <sz val="11"/>
      <color theme="1"/>
      <name val="ＭＳ 明朝"/>
      <family val="1"/>
    </font>
    <font>
      <b/>
      <sz val="10"/>
      <color theme="1"/>
      <name val="ＭＳ ゴシック"/>
      <family val="3"/>
    </font>
    <font>
      <b/>
      <sz val="8"/>
      <color theme="1"/>
      <name val="ＭＳ 明朝"/>
      <family val="1"/>
    </font>
    <font>
      <b/>
      <sz val="10"/>
      <color theme="1"/>
      <name val="ＭＳ Ｐゴシック"/>
      <family val="3"/>
    </font>
    <font>
      <b/>
      <sz val="9"/>
      <color theme="1"/>
      <name val="ＭＳ 明朝"/>
      <family val="1"/>
    </font>
    <font>
      <b/>
      <sz val="8"/>
      <color rgb="FFFF0000"/>
      <name val="ＭＳ 明朝"/>
      <family val="1"/>
    </font>
    <font>
      <b/>
      <sz val="9.5"/>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medium"/>
      <right style="thin"/>
      <top>
        <color indexed="63"/>
      </top>
      <bottom style="thin"/>
    </border>
    <border>
      <left style="medium"/>
      <right style="thin"/>
      <top style="double"/>
      <bottom>
        <color indexed="63"/>
      </bottom>
    </border>
    <border>
      <left style="thin"/>
      <right style="medium"/>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double"/>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double"/>
      <top>
        <color indexed="63"/>
      </top>
      <bottom>
        <color indexed="63"/>
      </bottom>
    </border>
    <border>
      <left style="double"/>
      <right style="double"/>
      <top>
        <color indexed="63"/>
      </top>
      <bottom>
        <color indexed="63"/>
      </bottom>
    </border>
    <border>
      <left style="thin"/>
      <right style="double"/>
      <top style="thin"/>
      <bottom>
        <color indexed="63"/>
      </bottom>
    </border>
    <border>
      <left style="double"/>
      <right style="double"/>
      <top style="thin"/>
      <bottom>
        <color indexed="63"/>
      </bottom>
    </border>
    <border>
      <left style="thin"/>
      <right style="double"/>
      <top>
        <color indexed="63"/>
      </top>
      <bottom style="thin"/>
    </border>
    <border>
      <left style="thin"/>
      <right style="double"/>
      <top style="double"/>
      <bottom>
        <color indexed="63"/>
      </bottom>
    </border>
    <border>
      <left>
        <color indexed="63"/>
      </left>
      <right>
        <color indexed="63"/>
      </right>
      <top style="double"/>
      <bottom style="thin"/>
    </border>
    <border>
      <left style="thin"/>
      <right style="medium"/>
      <top>
        <color indexed="63"/>
      </top>
      <bottom style="thin"/>
    </border>
    <border>
      <left style="double"/>
      <right style="double"/>
      <top>
        <color indexed="63"/>
      </top>
      <bottom style="thin"/>
    </border>
    <border>
      <left style="thin"/>
      <right style="thin"/>
      <top style="thin"/>
      <bottom style="thin"/>
    </border>
    <border>
      <left style="thin"/>
      <right>
        <color indexed="63"/>
      </right>
      <top style="double"/>
      <bottom>
        <color indexed="63"/>
      </bottom>
    </border>
    <border>
      <left>
        <color indexed="63"/>
      </left>
      <right style="thin"/>
      <top style="double"/>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color indexed="63"/>
      </bottom>
    </border>
    <border>
      <left style="double"/>
      <right style="double"/>
      <top style="double"/>
      <bottom>
        <color indexed="63"/>
      </bottom>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style="hair"/>
      <bottom>
        <color indexed="63"/>
      </bottom>
    </border>
    <border>
      <left style="thin"/>
      <right style="thin"/>
      <top style="double"/>
      <bottom style="thin"/>
    </border>
    <border>
      <left style="double"/>
      <right>
        <color indexed="63"/>
      </right>
      <top style="double"/>
      <bottom style="thin"/>
    </border>
    <border>
      <left style="double"/>
      <right>
        <color indexed="63"/>
      </right>
      <top style="thin"/>
      <bottom style="thin"/>
    </border>
    <border>
      <left style="thin"/>
      <right style="double"/>
      <top style="thin"/>
      <bottom style="thin"/>
    </border>
    <border>
      <left style="double"/>
      <right style="thin"/>
      <top>
        <color indexed="63"/>
      </top>
      <bottom>
        <color indexed="63"/>
      </bottom>
    </border>
    <border>
      <left style="double"/>
      <right style="thin"/>
      <top>
        <color indexed="63"/>
      </top>
      <bottom style="thin"/>
    </border>
    <border>
      <left style="double"/>
      <right style="thin"/>
      <top style="double"/>
      <bottom>
        <color indexed="63"/>
      </bottom>
    </border>
    <border>
      <left style="thin"/>
      <right>
        <color indexed="63"/>
      </right>
      <top style="double"/>
      <bottom style="thin"/>
    </border>
    <border>
      <left>
        <color indexed="63"/>
      </left>
      <right style="double"/>
      <top style="double"/>
      <bottom>
        <color indexed="63"/>
      </bottom>
    </border>
    <border>
      <left>
        <color indexed="63"/>
      </left>
      <right style="double"/>
      <top>
        <color indexed="63"/>
      </top>
      <bottom style="thin"/>
    </border>
  </borders>
  <cellStyleXfs count="64">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8" fillId="0" borderId="0" applyFont="0" applyFill="0" applyBorder="0" applyAlignment="0" applyProtection="0"/>
    <xf numFmtId="9" fontId="6" fillId="0" borderId="0" applyFont="0" applyFill="0" applyBorder="0" applyAlignment="0" applyProtection="0"/>
    <xf numFmtId="0" fontId="48"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38" fontId="6" fillId="0" borderId="0" applyFont="0" applyFill="0" applyBorder="0" applyAlignment="0" applyProtection="0"/>
    <xf numFmtId="38" fontId="48"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938">
    <xf numFmtId="0" fontId="0" fillId="0" borderId="0" xfId="0" applyAlignment="1">
      <alignment/>
    </xf>
    <xf numFmtId="0" fontId="2" fillId="0" borderId="0" xfId="0" applyFont="1" applyAlignment="1">
      <alignment/>
    </xf>
    <xf numFmtId="0" fontId="2"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5" fillId="0" borderId="0" xfId="0" applyFont="1"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shrinkToFit="1"/>
    </xf>
    <xf numFmtId="0" fontId="5" fillId="0" borderId="0" xfId="0" applyFont="1" applyAlignment="1">
      <alignment horizontal="left"/>
    </xf>
    <xf numFmtId="176" fontId="4" fillId="0" borderId="1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8" fontId="4" fillId="0" borderId="11" xfId="0" applyNumberFormat="1" applyFont="1" applyFill="1" applyBorder="1" applyAlignment="1">
      <alignment horizontal="right" vertical="center" shrinkToFit="1"/>
    </xf>
    <xf numFmtId="41" fontId="4" fillId="0" borderId="11" xfId="0" applyNumberFormat="1" applyFont="1" applyFill="1" applyBorder="1" applyAlignment="1">
      <alignment horizontal="right" vertical="center" shrinkToFit="1"/>
    </xf>
    <xf numFmtId="0" fontId="4" fillId="0" borderId="12" xfId="0" applyFont="1" applyBorder="1" applyAlignment="1">
      <alignment horizontal="center" vertical="center"/>
    </xf>
    <xf numFmtId="176" fontId="8" fillId="0" borderId="0" xfId="0" applyNumberFormat="1" applyFont="1" applyFill="1" applyBorder="1" applyAlignment="1">
      <alignment horizontal="right" vertical="center"/>
    </xf>
    <xf numFmtId="176" fontId="8" fillId="0" borderId="13" xfId="0" applyNumberFormat="1" applyFont="1" applyFill="1" applyBorder="1" applyAlignment="1">
      <alignment horizontal="right" vertical="center" shrinkToFit="1"/>
    </xf>
    <xf numFmtId="41" fontId="8" fillId="0" borderId="14" xfId="0" applyNumberFormat="1" applyFont="1" applyFill="1" applyBorder="1" applyAlignment="1">
      <alignment horizontal="right" shrinkToFit="1"/>
    </xf>
    <xf numFmtId="177" fontId="8" fillId="0" borderId="15" xfId="0" applyNumberFormat="1" applyFont="1" applyFill="1" applyBorder="1" applyAlignment="1">
      <alignment horizontal="right" vertical="center" shrinkToFit="1"/>
    </xf>
    <xf numFmtId="41" fontId="8" fillId="0" borderId="11" xfId="0" applyNumberFormat="1" applyFont="1" applyFill="1" applyBorder="1" applyAlignment="1">
      <alignment horizontal="right" shrinkToFit="1"/>
    </xf>
    <xf numFmtId="178" fontId="8" fillId="0" borderId="11" xfId="0" applyNumberFormat="1" applyFont="1" applyFill="1" applyBorder="1" applyAlignment="1">
      <alignment horizontal="right" vertical="center" shrinkToFit="1"/>
    </xf>
    <xf numFmtId="41" fontId="8" fillId="0" borderId="11" xfId="0" applyNumberFormat="1" applyFont="1" applyFill="1" applyBorder="1" applyAlignment="1">
      <alignment horizontal="right" vertical="center" shrinkToFit="1"/>
    </xf>
    <xf numFmtId="0" fontId="8" fillId="0" borderId="12" xfId="0" applyFont="1" applyBorder="1" applyAlignment="1">
      <alignment horizontal="center" vertical="center"/>
    </xf>
    <xf numFmtId="0" fontId="4" fillId="0" borderId="16" xfId="0" applyFont="1" applyBorder="1" applyAlignment="1">
      <alignment horizontal="right" vertical="top"/>
    </xf>
    <xf numFmtId="0" fontId="4" fillId="0" borderId="17" xfId="0" applyFont="1" applyBorder="1" applyAlignment="1">
      <alignment horizontal="right" vertical="top" shrinkToFit="1"/>
    </xf>
    <xf numFmtId="0" fontId="5" fillId="0" borderId="10" xfId="0" applyFont="1" applyBorder="1" applyAlignment="1">
      <alignment vertical="center"/>
    </xf>
    <xf numFmtId="0" fontId="4" fillId="0" borderId="14" xfId="0" applyFont="1" applyBorder="1" applyAlignment="1">
      <alignment horizontal="distributed" vertical="center" shrinkToFit="1"/>
    </xf>
    <xf numFmtId="0" fontId="4" fillId="0" borderId="15" xfId="0" applyFont="1" applyBorder="1" applyAlignment="1">
      <alignment horizontal="distributed" vertical="center"/>
    </xf>
    <xf numFmtId="0" fontId="4" fillId="0" borderId="11" xfId="0" applyFont="1" applyBorder="1" applyAlignment="1">
      <alignment horizontal="distributed" vertical="center"/>
    </xf>
    <xf numFmtId="0" fontId="5" fillId="0" borderId="0" xfId="0" applyFont="1" applyAlignment="1">
      <alignment vertical="center"/>
    </xf>
    <xf numFmtId="0" fontId="4" fillId="0" borderId="0" xfId="0" applyFont="1" applyBorder="1" applyAlignment="1">
      <alignment/>
    </xf>
    <xf numFmtId="0" fontId="4" fillId="0" borderId="18" xfId="0" applyFont="1" applyBorder="1" applyAlignment="1">
      <alignment horizontal="distributed" shrinkToFit="1"/>
    </xf>
    <xf numFmtId="0" fontId="4" fillId="0" borderId="19" xfId="0" applyFont="1" applyBorder="1" applyAlignment="1">
      <alignment horizontal="distributed"/>
    </xf>
    <xf numFmtId="0" fontId="4" fillId="0" borderId="20" xfId="0" applyFont="1" applyBorder="1" applyAlignment="1">
      <alignment horizontal="distributed"/>
    </xf>
    <xf numFmtId="0" fontId="5" fillId="0" borderId="21" xfId="0" applyFont="1" applyBorder="1" applyAlignment="1">
      <alignment horizontal="right"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2" fillId="0" borderId="0" xfId="0" applyFont="1" applyBorder="1" applyAlignment="1">
      <alignment vertical="center" shrinkToFit="1"/>
    </xf>
    <xf numFmtId="0" fontId="9" fillId="0" borderId="0" xfId="0" applyFont="1" applyBorder="1" applyAlignment="1">
      <alignment vertical="center"/>
    </xf>
    <xf numFmtId="0" fontId="2" fillId="0" borderId="22" xfId="0" applyFont="1" applyBorder="1" applyAlignment="1">
      <alignment/>
    </xf>
    <xf numFmtId="0" fontId="2" fillId="0" borderId="0" xfId="0" applyFont="1" applyBorder="1" applyAlignment="1">
      <alignment/>
    </xf>
    <xf numFmtId="0" fontId="9" fillId="0" borderId="0" xfId="0" applyFont="1" applyBorder="1" applyAlignment="1">
      <alignment/>
    </xf>
    <xf numFmtId="0" fontId="9" fillId="0" borderId="0" xfId="0" applyFont="1" applyBorder="1" applyAlignment="1">
      <alignment shrinkToFit="1"/>
    </xf>
    <xf numFmtId="0" fontId="10" fillId="0" borderId="0" xfId="0" applyFont="1" applyBorder="1" applyAlignment="1">
      <alignment vertical="center"/>
    </xf>
    <xf numFmtId="0" fontId="9" fillId="0" borderId="0" xfId="0" applyFont="1" applyAlignment="1">
      <alignment shrinkToFit="1"/>
    </xf>
    <xf numFmtId="0" fontId="9" fillId="0" borderId="0" xfId="0" applyFont="1" applyAlignment="1">
      <alignment/>
    </xf>
    <xf numFmtId="0" fontId="1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6" fillId="0" borderId="24" xfId="0" applyFont="1" applyBorder="1" applyAlignment="1">
      <alignment vertical="center" shrinkToFit="1"/>
    </xf>
    <xf numFmtId="0" fontId="6" fillId="0" borderId="24" xfId="0" applyFont="1" applyBorder="1" applyAlignment="1">
      <alignment vertical="center"/>
    </xf>
    <xf numFmtId="0" fontId="11" fillId="0" borderId="25" xfId="0" applyFont="1" applyBorder="1" applyAlignment="1">
      <alignment vertical="center"/>
    </xf>
    <xf numFmtId="0" fontId="10" fillId="0" borderId="0" xfId="0" applyFont="1" applyFill="1" applyBorder="1" applyAlignment="1">
      <alignment vertical="center" shrinkToFit="1"/>
    </xf>
    <xf numFmtId="0" fontId="12" fillId="0" borderId="0" xfId="0" applyFont="1" applyFill="1" applyBorder="1" applyAlignment="1">
      <alignment vertical="center" wrapText="1" shrinkToFit="1"/>
    </xf>
    <xf numFmtId="0" fontId="1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1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2" fillId="0" borderId="0" xfId="0" applyFont="1" applyAlignment="1">
      <alignment vertical="center"/>
    </xf>
    <xf numFmtId="0" fontId="5" fillId="0" borderId="27" xfId="0" applyFont="1" applyBorder="1" applyAlignment="1">
      <alignment horizontal="right" vertical="center"/>
    </xf>
    <xf numFmtId="38" fontId="5" fillId="0" borderId="0" xfId="0" applyNumberFormat="1" applyFont="1" applyAlignment="1">
      <alignment/>
    </xf>
    <xf numFmtId="38" fontId="4" fillId="0" borderId="11" xfId="52" applyFont="1" applyBorder="1" applyAlignment="1">
      <alignment vertical="center"/>
    </xf>
    <xf numFmtId="182" fontId="4" fillId="0" borderId="11" xfId="0" applyNumberFormat="1" applyFont="1" applyBorder="1" applyAlignment="1">
      <alignment vertical="center"/>
    </xf>
    <xf numFmtId="38" fontId="4" fillId="0" borderId="11" xfId="52" applyFont="1" applyBorder="1" applyAlignment="1">
      <alignment horizontal="right" vertical="center"/>
    </xf>
    <xf numFmtId="0" fontId="4"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horizontal="center" vertical="center" wrapText="1"/>
    </xf>
    <xf numFmtId="0" fontId="5" fillId="0" borderId="28" xfId="0" applyFont="1" applyBorder="1" applyAlignment="1">
      <alignment horizontal="center" vertical="center"/>
    </xf>
    <xf numFmtId="0" fontId="5" fillId="0" borderId="21" xfId="0" applyFont="1" applyBorder="1" applyAlignment="1">
      <alignment horizontal="center"/>
    </xf>
    <xf numFmtId="183" fontId="8" fillId="0" borderId="16" xfId="0" applyNumberFormat="1" applyFont="1" applyBorder="1" applyAlignment="1">
      <alignment horizontal="right" vertical="center"/>
    </xf>
    <xf numFmtId="183" fontId="4" fillId="0" borderId="13" xfId="43" applyNumberFormat="1" applyFont="1" applyBorder="1" applyAlignment="1">
      <alignment horizontal="right" vertical="center"/>
    </xf>
    <xf numFmtId="0" fontId="4" fillId="0" borderId="13" xfId="43" applyNumberFormat="1" applyFont="1" applyBorder="1" applyAlignment="1">
      <alignment horizontal="right" vertical="center"/>
    </xf>
    <xf numFmtId="10" fontId="4" fillId="0" borderId="12" xfId="0" applyNumberFormat="1" applyFont="1" applyBorder="1" applyAlignment="1">
      <alignment horizontal="center" vertical="center"/>
    </xf>
    <xf numFmtId="183" fontId="4" fillId="0" borderId="13" xfId="0" applyNumberFormat="1" applyFont="1" applyBorder="1" applyAlignment="1">
      <alignment horizontal="right" vertical="center"/>
    </xf>
    <xf numFmtId="0" fontId="4" fillId="0" borderId="13" xfId="0" applyNumberFormat="1" applyFont="1" applyBorder="1" applyAlignment="1">
      <alignment horizontal="right" vertical="center"/>
    </xf>
    <xf numFmtId="38" fontId="4" fillId="0" borderId="13" xfId="51" applyFont="1" applyBorder="1" applyAlignment="1">
      <alignment horizontal="right" vertical="center"/>
    </xf>
    <xf numFmtId="38" fontId="4" fillId="0" borderId="11" xfId="51" applyFont="1" applyBorder="1" applyAlignment="1">
      <alignment horizontal="right" vertical="center"/>
    </xf>
    <xf numFmtId="49" fontId="4" fillId="0" borderId="11" xfId="0" applyNumberFormat="1" applyFont="1" applyBorder="1" applyAlignment="1">
      <alignment horizontal="right" vertical="center"/>
    </xf>
    <xf numFmtId="185" fontId="4" fillId="0" borderId="11" xfId="0" applyNumberFormat="1" applyFont="1" applyBorder="1" applyAlignment="1">
      <alignment horizontal="right" vertical="center"/>
    </xf>
    <xf numFmtId="3" fontId="4" fillId="0" borderId="11" xfId="0" applyNumberFormat="1" applyFont="1" applyBorder="1" applyAlignment="1">
      <alignment horizontal="right" vertical="center"/>
    </xf>
    <xf numFmtId="49" fontId="4" fillId="0" borderId="12" xfId="0" applyNumberFormat="1" applyFont="1" applyBorder="1" applyAlignment="1">
      <alignment horizontal="right" vertical="center"/>
    </xf>
    <xf numFmtId="183" fontId="4" fillId="0" borderId="11" xfId="0" applyNumberFormat="1" applyFont="1" applyBorder="1" applyAlignment="1">
      <alignment horizontal="right" vertical="center"/>
    </xf>
    <xf numFmtId="38" fontId="4" fillId="0" borderId="30" xfId="51" applyFont="1" applyBorder="1" applyAlignment="1">
      <alignment horizontal="right" vertical="center"/>
    </xf>
    <xf numFmtId="38" fontId="4" fillId="0" borderId="31" xfId="51" applyFont="1" applyBorder="1" applyAlignment="1">
      <alignment horizontal="right" vertical="center"/>
    </xf>
    <xf numFmtId="182" fontId="4" fillId="0" borderId="31" xfId="0" applyNumberFormat="1" applyFont="1" applyBorder="1" applyAlignment="1">
      <alignment vertical="center"/>
    </xf>
    <xf numFmtId="0" fontId="4" fillId="0" borderId="31" xfId="0" applyFont="1" applyBorder="1" applyAlignment="1">
      <alignment horizontal="right" vertical="center"/>
    </xf>
    <xf numFmtId="185" fontId="4" fillId="0" borderId="31" xfId="0" applyNumberFormat="1" applyFont="1" applyBorder="1" applyAlignment="1">
      <alignment horizontal="right" vertical="center"/>
    </xf>
    <xf numFmtId="3" fontId="4" fillId="0" borderId="31" xfId="0" applyNumberFormat="1" applyFont="1" applyBorder="1" applyAlignment="1">
      <alignment horizontal="right" vertical="center"/>
    </xf>
    <xf numFmtId="0" fontId="4" fillId="0" borderId="32" xfId="0" applyFont="1" applyBorder="1" applyAlignment="1">
      <alignment horizontal="center" vertical="center"/>
    </xf>
    <xf numFmtId="0" fontId="5" fillId="0" borderId="16" xfId="0" applyFont="1" applyBorder="1" applyAlignment="1">
      <alignment horizontal="center" vertical="center"/>
    </xf>
    <xf numFmtId="0" fontId="5" fillId="0" borderId="29" xfId="0" applyFont="1" applyBorder="1" applyAlignment="1">
      <alignment vertical="center"/>
    </xf>
    <xf numFmtId="0" fontId="5" fillId="0" borderId="12" xfId="0" applyFont="1" applyBorder="1" applyAlignment="1">
      <alignment/>
    </xf>
    <xf numFmtId="0" fontId="5" fillId="0" borderId="12" xfId="0" applyFont="1" applyBorder="1" applyAlignment="1">
      <alignment horizontal="right"/>
    </xf>
    <xf numFmtId="0" fontId="2" fillId="0" borderId="0" xfId="0" applyFont="1" applyAlignment="1">
      <alignment horizontal="centerContinuous"/>
    </xf>
    <xf numFmtId="0" fontId="2" fillId="0" borderId="22" xfId="0" applyFont="1" applyBorder="1" applyAlignment="1">
      <alignment horizontal="distributed"/>
    </xf>
    <xf numFmtId="0" fontId="13" fillId="0" borderId="22" xfId="0" applyFont="1" applyBorder="1" applyAlignment="1">
      <alignment vertical="center"/>
    </xf>
    <xf numFmtId="0" fontId="2" fillId="0" borderId="0" xfId="0" applyFont="1" applyAlignment="1">
      <alignment horizontal="center"/>
    </xf>
    <xf numFmtId="0" fontId="5" fillId="0" borderId="0" xfId="0" applyFont="1" applyAlignment="1">
      <alignment horizontal="centerContinuous" vertical="center"/>
    </xf>
    <xf numFmtId="38" fontId="5" fillId="0" borderId="0" xfId="0" applyNumberFormat="1" applyFont="1" applyAlignment="1">
      <alignment vertical="center"/>
    </xf>
    <xf numFmtId="0" fontId="8" fillId="0" borderId="0" xfId="0" applyFont="1" applyAlignment="1">
      <alignment vertical="center"/>
    </xf>
    <xf numFmtId="38" fontId="8" fillId="0" borderId="0" xfId="0" applyNumberFormat="1" applyFont="1" applyAlignment="1">
      <alignment vertical="center"/>
    </xf>
    <xf numFmtId="38" fontId="4" fillId="0" borderId="0" xfId="51" applyFont="1" applyBorder="1" applyAlignment="1">
      <alignment horizontal="right" vertical="center"/>
    </xf>
    <xf numFmtId="38" fontId="4" fillId="0" borderId="33" xfId="51" applyFont="1" applyBorder="1" applyAlignment="1">
      <alignment horizontal="right" vertical="center"/>
    </xf>
    <xf numFmtId="38" fontId="4" fillId="0" borderId="12" xfId="51" applyFont="1" applyBorder="1" applyAlignment="1">
      <alignment horizontal="right" vertical="center"/>
    </xf>
    <xf numFmtId="38" fontId="4" fillId="0" borderId="34" xfId="51" applyFont="1" applyBorder="1" applyAlignment="1">
      <alignment horizontal="right" vertical="center"/>
    </xf>
    <xf numFmtId="38" fontId="4" fillId="0" borderId="27" xfId="51" applyFont="1" applyBorder="1" applyAlignment="1">
      <alignment horizontal="right" vertical="center"/>
    </xf>
    <xf numFmtId="38" fontId="4" fillId="0" borderId="35" xfId="51" applyFont="1" applyBorder="1" applyAlignment="1">
      <alignment horizontal="right" vertical="center"/>
    </xf>
    <xf numFmtId="38" fontId="4" fillId="0" borderId="32" xfId="51" applyFont="1" applyBorder="1" applyAlignment="1">
      <alignment horizontal="right" vertical="center"/>
    </xf>
    <xf numFmtId="38" fontId="4" fillId="0" borderId="36" xfId="51" applyFont="1" applyBorder="1" applyAlignment="1">
      <alignment horizontal="right" vertical="center"/>
    </xf>
    <xf numFmtId="0" fontId="4" fillId="0" borderId="37" xfId="0" applyFont="1" applyBorder="1" applyAlignment="1">
      <alignment vertical="center"/>
    </xf>
    <xf numFmtId="0" fontId="4" fillId="0" borderId="28" xfId="0" applyFont="1" applyBorder="1" applyAlignment="1">
      <alignment vertical="center"/>
    </xf>
    <xf numFmtId="0" fontId="5" fillId="0" borderId="29" xfId="0" applyFont="1" applyBorder="1" applyAlignment="1">
      <alignment horizontal="left" vertical="center"/>
    </xf>
    <xf numFmtId="0" fontId="4" fillId="0" borderId="0" xfId="0" applyFont="1" applyFill="1" applyBorder="1" applyAlignment="1">
      <alignment horizontal="center" vertical="center"/>
    </xf>
    <xf numFmtId="0" fontId="14" fillId="0" borderId="33" xfId="0" applyFont="1" applyBorder="1" applyAlignment="1">
      <alignment horizontal="left" vertical="center"/>
    </xf>
    <xf numFmtId="0" fontId="14" fillId="0" borderId="11" xfId="0" applyFont="1" applyBorder="1" applyAlignment="1">
      <alignment horizontal="center" vertical="center"/>
    </xf>
    <xf numFmtId="0" fontId="5" fillId="0" borderId="12" xfId="0" applyFont="1" applyBorder="1" applyAlignment="1">
      <alignment horizontal="left" vertical="center"/>
    </xf>
    <xf numFmtId="0" fontId="4" fillId="0" borderId="21" xfId="0" applyFont="1" applyBorder="1" applyAlignment="1">
      <alignment vertical="center"/>
    </xf>
    <xf numFmtId="0" fontId="4" fillId="0" borderId="38" xfId="0" applyFont="1" applyBorder="1" applyAlignment="1">
      <alignment vertical="center"/>
    </xf>
    <xf numFmtId="0" fontId="4" fillId="0" borderId="20" xfId="0" applyFont="1" applyBorder="1" applyAlignment="1">
      <alignment vertical="center"/>
    </xf>
    <xf numFmtId="0" fontId="5" fillId="0" borderId="26" xfId="0" applyFont="1" applyBorder="1" applyAlignment="1">
      <alignment horizontal="right" vertical="center"/>
    </xf>
    <xf numFmtId="0" fontId="15" fillId="0" borderId="0" xfId="0" applyFont="1" applyAlignment="1">
      <alignment vertical="center"/>
    </xf>
    <xf numFmtId="41" fontId="2" fillId="0" borderId="0" xfId="0" applyNumberFormat="1" applyFont="1" applyAlignment="1">
      <alignment shrinkToFit="1"/>
    </xf>
    <xf numFmtId="0" fontId="8" fillId="0" borderId="0" xfId="0" applyFont="1" applyAlignment="1">
      <alignment/>
    </xf>
    <xf numFmtId="0" fontId="4" fillId="0" borderId="0" xfId="0" applyFont="1" applyAlignment="1">
      <alignment/>
    </xf>
    <xf numFmtId="38" fontId="4" fillId="0" borderId="0" xfId="52" applyFont="1" applyBorder="1" applyAlignment="1">
      <alignment horizontal="right" vertical="center"/>
    </xf>
    <xf numFmtId="38" fontId="4" fillId="0" borderId="33" xfId="52" applyFont="1" applyBorder="1" applyAlignment="1">
      <alignment horizontal="right" vertical="center"/>
    </xf>
    <xf numFmtId="38" fontId="4" fillId="0" borderId="27" xfId="52" applyFont="1" applyBorder="1" applyAlignment="1">
      <alignment horizontal="right" vertical="center"/>
    </xf>
    <xf numFmtId="38" fontId="4" fillId="0" borderId="35" xfId="52" applyFont="1" applyBorder="1" applyAlignment="1">
      <alignment horizontal="right" vertical="center"/>
    </xf>
    <xf numFmtId="38" fontId="4" fillId="0" borderId="31" xfId="52" applyFont="1" applyBorder="1" applyAlignment="1">
      <alignment horizontal="right" vertical="center"/>
    </xf>
    <xf numFmtId="38" fontId="4" fillId="0" borderId="31" xfId="52" applyFont="1" applyBorder="1" applyAlignment="1">
      <alignmen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xf>
    <xf numFmtId="38" fontId="8" fillId="0" borderId="0" xfId="0" applyNumberFormat="1" applyFont="1" applyAlignment="1">
      <alignment/>
    </xf>
    <xf numFmtId="3" fontId="4" fillId="0" borderId="0" xfId="0" applyNumberFormat="1" applyFont="1" applyBorder="1" applyAlignment="1">
      <alignment horizontal="right" vertical="center"/>
    </xf>
    <xf numFmtId="0" fontId="4" fillId="0" borderId="33" xfId="0" applyFont="1" applyBorder="1" applyAlignment="1">
      <alignment horizontal="right" vertical="center"/>
    </xf>
    <xf numFmtId="38" fontId="4" fillId="0" borderId="11" xfId="51" applyNumberFormat="1" applyFont="1" applyBorder="1" applyAlignment="1">
      <alignment horizontal="right" vertical="center"/>
    </xf>
    <xf numFmtId="38" fontId="4" fillId="0" borderId="12" xfId="51" applyNumberFormat="1" applyFont="1" applyBorder="1" applyAlignment="1">
      <alignment horizontal="right" vertical="center"/>
    </xf>
    <xf numFmtId="38" fontId="4" fillId="0" borderId="34" xfId="51" applyNumberFormat="1" applyFont="1" applyBorder="1" applyAlignment="1">
      <alignment horizontal="right" vertical="center"/>
    </xf>
    <xf numFmtId="38" fontId="4" fillId="0" borderId="13" xfId="51" applyNumberFormat="1" applyFont="1" applyFill="1" applyBorder="1" applyAlignment="1">
      <alignment horizontal="right" vertical="center"/>
    </xf>
    <xf numFmtId="3" fontId="4" fillId="0" borderId="12" xfId="0" applyNumberFormat="1" applyFont="1" applyBorder="1" applyAlignment="1">
      <alignment horizontal="center" vertical="center"/>
    </xf>
    <xf numFmtId="3" fontId="4" fillId="0" borderId="27" xfId="0" applyNumberFormat="1" applyFont="1" applyBorder="1" applyAlignment="1">
      <alignment horizontal="right" vertical="center"/>
    </xf>
    <xf numFmtId="0" fontId="4" fillId="0" borderId="35" xfId="0" applyFont="1" applyBorder="1" applyAlignment="1">
      <alignment horizontal="right" vertical="center"/>
    </xf>
    <xf numFmtId="38" fontId="4" fillId="0" borderId="31" xfId="51" applyNumberFormat="1" applyFont="1" applyBorder="1" applyAlignment="1">
      <alignment horizontal="right" vertical="center"/>
    </xf>
    <xf numFmtId="38" fontId="4" fillId="0" borderId="32" xfId="51" applyNumberFormat="1" applyFont="1" applyBorder="1" applyAlignment="1">
      <alignment horizontal="right" vertical="center"/>
    </xf>
    <xf numFmtId="38" fontId="4" fillId="0" borderId="36" xfId="51" applyNumberFormat="1" applyFont="1" applyBorder="1" applyAlignment="1">
      <alignment horizontal="right" vertical="center"/>
    </xf>
    <xf numFmtId="38" fontId="4" fillId="0" borderId="30" xfId="51" applyNumberFormat="1" applyFont="1" applyBorder="1" applyAlignment="1">
      <alignment horizontal="right" vertical="center"/>
    </xf>
    <xf numFmtId="3" fontId="4" fillId="0" borderId="32" xfId="0" applyNumberFormat="1"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14" fillId="0" borderId="16" xfId="0" applyFont="1" applyBorder="1" applyAlignment="1">
      <alignment horizontal="left" vertical="center" shrinkToFit="1"/>
    </xf>
    <xf numFmtId="0" fontId="14" fillId="0" borderId="13" xfId="0" applyFont="1" applyBorder="1" applyAlignment="1">
      <alignment horizontal="left" vertical="center" shrinkToFit="1"/>
    </xf>
    <xf numFmtId="0" fontId="4" fillId="0" borderId="20" xfId="0" applyFont="1" applyBorder="1" applyAlignment="1">
      <alignment horizontal="center" vertical="center"/>
    </xf>
    <xf numFmtId="0" fontId="4" fillId="0" borderId="39" xfId="0" applyFont="1" applyBorder="1" applyAlignment="1">
      <alignment horizontal="center" vertical="center"/>
    </xf>
    <xf numFmtId="0" fontId="10" fillId="0" borderId="0" xfId="0" applyFont="1" applyAlignment="1">
      <alignment vertical="center"/>
    </xf>
    <xf numFmtId="41" fontId="4" fillId="0" borderId="14" xfId="0" applyNumberFormat="1" applyFont="1" applyFill="1" applyBorder="1" applyAlignment="1">
      <alignment horizontal="right" shrinkToFit="1"/>
    </xf>
    <xf numFmtId="41" fontId="4" fillId="0" borderId="11" xfId="0" applyNumberFormat="1" applyFont="1" applyFill="1" applyBorder="1" applyAlignment="1">
      <alignment horizontal="right" shrinkToFit="1"/>
    </xf>
    <xf numFmtId="177" fontId="4" fillId="0" borderId="15" xfId="0" applyNumberFormat="1" applyFont="1" applyFill="1" applyBorder="1" applyAlignment="1">
      <alignment horizontal="right" vertical="center" shrinkToFit="1"/>
    </xf>
    <xf numFmtId="176" fontId="4" fillId="0" borderId="13" xfId="0" applyNumberFormat="1" applyFont="1" applyFill="1" applyBorder="1" applyAlignment="1">
      <alignment horizontal="right" vertical="center" shrinkToFit="1"/>
    </xf>
    <xf numFmtId="41" fontId="4" fillId="0" borderId="17" xfId="0" applyNumberFormat="1" applyFont="1" applyFill="1" applyBorder="1" applyAlignment="1">
      <alignment horizontal="right" shrinkToFit="1"/>
    </xf>
    <xf numFmtId="41" fontId="4" fillId="0" borderId="28" xfId="0" applyNumberFormat="1" applyFont="1" applyFill="1" applyBorder="1" applyAlignment="1">
      <alignment horizontal="right" vertical="center" shrinkToFit="1"/>
    </xf>
    <xf numFmtId="41" fontId="4" fillId="0" borderId="28" xfId="0" applyNumberFormat="1" applyFont="1" applyFill="1" applyBorder="1" applyAlignment="1">
      <alignment horizontal="right" shrinkToFit="1"/>
    </xf>
    <xf numFmtId="178" fontId="4" fillId="0" borderId="28" xfId="0" applyNumberFormat="1" applyFont="1" applyFill="1" applyBorder="1" applyAlignment="1">
      <alignment horizontal="right" vertical="center" shrinkToFit="1"/>
    </xf>
    <xf numFmtId="177" fontId="4" fillId="0" borderId="40" xfId="0" applyNumberFormat="1" applyFont="1" applyFill="1" applyBorder="1" applyAlignment="1">
      <alignment horizontal="right" vertical="center" shrinkToFit="1"/>
    </xf>
    <xf numFmtId="176" fontId="4" fillId="0" borderId="16" xfId="0" applyNumberFormat="1" applyFont="1" applyFill="1" applyBorder="1" applyAlignment="1">
      <alignment horizontal="right" vertical="center" shrinkToFit="1"/>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41" fontId="8" fillId="0" borderId="31" xfId="0" applyNumberFormat="1" applyFont="1" applyFill="1" applyBorder="1" applyAlignment="1">
      <alignment horizontal="right" shrinkToFit="1"/>
    </xf>
    <xf numFmtId="38" fontId="8" fillId="0" borderId="11" xfId="51" applyFont="1" applyBorder="1" applyAlignment="1">
      <alignment horizontal="right" vertical="center"/>
    </xf>
    <xf numFmtId="3" fontId="8" fillId="0" borderId="11" xfId="0" applyNumberFormat="1" applyFont="1" applyBorder="1" applyAlignment="1">
      <alignment horizontal="right" vertical="center"/>
    </xf>
    <xf numFmtId="185" fontId="8" fillId="0" borderId="11" xfId="0" applyNumberFormat="1" applyFont="1" applyBorder="1" applyAlignment="1">
      <alignment horizontal="right" vertical="center"/>
    </xf>
    <xf numFmtId="0" fontId="8" fillId="0" borderId="11" xfId="0" applyNumberFormat="1" applyFont="1" applyBorder="1" applyAlignment="1">
      <alignment horizontal="right" vertical="center"/>
    </xf>
    <xf numFmtId="182" fontId="8" fillId="0" borderId="11" xfId="0" applyNumberFormat="1" applyFont="1" applyBorder="1" applyAlignment="1">
      <alignment vertical="center"/>
    </xf>
    <xf numFmtId="38" fontId="8" fillId="0" borderId="13" xfId="51" applyFont="1" applyBorder="1" applyAlignment="1">
      <alignment horizontal="right" vertical="center"/>
    </xf>
    <xf numFmtId="10" fontId="8" fillId="0" borderId="29" xfId="0" applyNumberFormat="1" applyFont="1" applyBorder="1" applyAlignment="1">
      <alignment horizontal="center" vertical="center"/>
    </xf>
    <xf numFmtId="183" fontId="8" fillId="0" borderId="28" xfId="0" applyNumberFormat="1" applyFont="1" applyBorder="1" applyAlignment="1">
      <alignment horizontal="right" vertical="center"/>
    </xf>
    <xf numFmtId="0" fontId="8" fillId="0" borderId="29" xfId="0" applyFont="1" applyBorder="1" applyAlignment="1">
      <alignment horizontal="center" vertical="center"/>
    </xf>
    <xf numFmtId="38" fontId="8" fillId="0" borderId="28" xfId="51" applyFont="1" applyBorder="1" applyAlignment="1">
      <alignment horizontal="right" vertical="center"/>
    </xf>
    <xf numFmtId="38" fontId="8" fillId="0" borderId="16" xfId="51" applyFont="1" applyBorder="1" applyAlignment="1">
      <alignment horizontal="right" vertical="center"/>
    </xf>
    <xf numFmtId="38" fontId="8" fillId="0" borderId="41" xfId="51" applyFont="1" applyBorder="1" applyAlignment="1">
      <alignment horizontal="right" vertical="center"/>
    </xf>
    <xf numFmtId="38" fontId="8" fillId="0" borderId="29" xfId="51" applyFont="1" applyBorder="1" applyAlignment="1">
      <alignment horizontal="right" vertical="center"/>
    </xf>
    <xf numFmtId="38" fontId="8" fillId="0" borderId="37" xfId="51" applyFont="1" applyBorder="1" applyAlignment="1">
      <alignment horizontal="right" vertical="center"/>
    </xf>
    <xf numFmtId="38" fontId="8" fillId="0" borderId="10" xfId="51" applyFont="1" applyBorder="1" applyAlignment="1">
      <alignment horizontal="right" vertical="center"/>
    </xf>
    <xf numFmtId="38" fontId="8" fillId="0" borderId="28" xfId="52" applyFont="1" applyBorder="1" applyAlignment="1">
      <alignment vertical="center"/>
    </xf>
    <xf numFmtId="38" fontId="8" fillId="0" borderId="28" xfId="52" applyFont="1" applyBorder="1" applyAlignment="1">
      <alignment horizontal="right" vertical="center"/>
    </xf>
    <xf numFmtId="38" fontId="8" fillId="0" borderId="37" xfId="52" applyFont="1" applyBorder="1" applyAlignment="1">
      <alignment horizontal="right" vertical="center"/>
    </xf>
    <xf numFmtId="38" fontId="8" fillId="0" borderId="10" xfId="52" applyFont="1" applyBorder="1" applyAlignment="1">
      <alignment horizontal="right" vertical="center"/>
    </xf>
    <xf numFmtId="3" fontId="8" fillId="0" borderId="29" xfId="0" applyNumberFormat="1" applyFont="1" applyBorder="1" applyAlignment="1">
      <alignment horizontal="center" vertical="center"/>
    </xf>
    <xf numFmtId="38" fontId="8" fillId="0" borderId="28" xfId="51" applyNumberFormat="1" applyFont="1" applyBorder="1" applyAlignment="1">
      <alignment horizontal="right" vertical="center"/>
    </xf>
    <xf numFmtId="38" fontId="8" fillId="0" borderId="16" xfId="51" applyNumberFormat="1" applyFont="1" applyBorder="1" applyAlignment="1">
      <alignment horizontal="right" vertical="center"/>
    </xf>
    <xf numFmtId="38" fontId="8" fillId="0" borderId="41" xfId="51" applyNumberFormat="1" applyFont="1" applyBorder="1" applyAlignment="1">
      <alignment horizontal="right" vertical="center"/>
    </xf>
    <xf numFmtId="38" fontId="8" fillId="0" borderId="29" xfId="51" applyNumberFormat="1" applyFont="1" applyBorder="1" applyAlignment="1">
      <alignment horizontal="right" vertical="center"/>
    </xf>
    <xf numFmtId="3" fontId="8" fillId="0" borderId="28" xfId="0" applyNumberFormat="1" applyFont="1" applyBorder="1" applyAlignment="1">
      <alignment horizontal="right" vertical="center"/>
    </xf>
    <xf numFmtId="3" fontId="8" fillId="0" borderId="37" xfId="0" applyNumberFormat="1" applyFont="1" applyBorder="1" applyAlignment="1">
      <alignment horizontal="right" vertical="center"/>
    </xf>
    <xf numFmtId="3" fontId="8" fillId="0" borderId="10" xfId="0" applyNumberFormat="1" applyFont="1" applyBorder="1" applyAlignment="1">
      <alignment horizontal="right" vertical="center"/>
    </xf>
    <xf numFmtId="0" fontId="4" fillId="0" borderId="26" xfId="0" applyFont="1" applyBorder="1" applyAlignment="1">
      <alignment horizontal="right" vertical="center"/>
    </xf>
    <xf numFmtId="0" fontId="4" fillId="0" borderId="29" xfId="0" applyFont="1" applyBorder="1" applyAlignment="1">
      <alignment horizontal="left" vertical="center"/>
    </xf>
    <xf numFmtId="0" fontId="4" fillId="0" borderId="10" xfId="0" applyFont="1" applyBorder="1" applyAlignment="1">
      <alignment horizontal="right" vertical="center"/>
    </xf>
    <xf numFmtId="0" fontId="4" fillId="0" borderId="42"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16" fillId="0" borderId="12" xfId="0" applyFont="1" applyBorder="1" applyAlignment="1">
      <alignment horizontal="center" vertical="center"/>
    </xf>
    <xf numFmtId="180" fontId="65" fillId="0" borderId="11" xfId="0" applyNumberFormat="1" applyFont="1" applyBorder="1" applyAlignment="1">
      <alignment horizontal="right" vertical="center"/>
    </xf>
    <xf numFmtId="179" fontId="65" fillId="0" borderId="13" xfId="0" applyNumberFormat="1" applyFont="1" applyBorder="1" applyAlignment="1">
      <alignment horizontal="right" vertical="center"/>
    </xf>
    <xf numFmtId="180" fontId="65" fillId="0" borderId="11" xfId="51" applyNumberFormat="1" applyFont="1" applyBorder="1" applyAlignment="1">
      <alignment horizontal="right" vertical="center"/>
    </xf>
    <xf numFmtId="0" fontId="16" fillId="0" borderId="0" xfId="0" applyFont="1" applyAlignment="1">
      <alignment vertical="center"/>
    </xf>
    <xf numFmtId="180" fontId="16" fillId="0" borderId="11" xfId="0" applyNumberFormat="1" applyFont="1" applyBorder="1" applyAlignment="1">
      <alignment horizontal="right" vertical="center"/>
    </xf>
    <xf numFmtId="179" fontId="16" fillId="0" borderId="11" xfId="0" applyNumberFormat="1" applyFont="1" applyBorder="1" applyAlignment="1">
      <alignment horizontal="right" vertical="center"/>
    </xf>
    <xf numFmtId="180" fontId="16" fillId="0" borderId="11" xfId="51" applyNumberFormat="1" applyFont="1" applyBorder="1" applyAlignment="1">
      <alignment horizontal="right" vertical="center"/>
    </xf>
    <xf numFmtId="179" fontId="16" fillId="0" borderId="13" xfId="0" applyNumberFormat="1" applyFont="1" applyBorder="1" applyAlignment="1">
      <alignment horizontal="right" vertical="center"/>
    </xf>
    <xf numFmtId="0" fontId="13" fillId="0" borderId="29" xfId="0" applyFont="1" applyBorder="1" applyAlignment="1">
      <alignment horizontal="center" vertical="center"/>
    </xf>
    <xf numFmtId="180" fontId="13" fillId="0" borderId="28" xfId="0" applyNumberFormat="1" applyFont="1" applyBorder="1" applyAlignment="1">
      <alignment horizontal="right" vertical="center"/>
    </xf>
    <xf numFmtId="179" fontId="13" fillId="0" borderId="28" xfId="0" applyNumberFormat="1" applyFont="1" applyBorder="1" applyAlignment="1">
      <alignment horizontal="right" vertical="center"/>
    </xf>
    <xf numFmtId="180" fontId="13" fillId="0" borderId="28" xfId="51" applyNumberFormat="1" applyFont="1" applyBorder="1" applyAlignment="1">
      <alignment horizontal="right" vertical="center"/>
    </xf>
    <xf numFmtId="179" fontId="13" fillId="0" borderId="16" xfId="0" applyNumberFormat="1" applyFont="1" applyBorder="1" applyAlignment="1">
      <alignment horizontal="right" vertical="center"/>
    </xf>
    <xf numFmtId="0" fontId="13" fillId="0" borderId="0" xfId="0" applyFont="1" applyBorder="1" applyAlignment="1">
      <alignment vertical="center"/>
    </xf>
    <xf numFmtId="0" fontId="66" fillId="0" borderId="0" xfId="0" applyFont="1" applyAlignment="1">
      <alignment vertical="center"/>
    </xf>
    <xf numFmtId="0" fontId="67" fillId="0" borderId="0" xfId="0" applyFont="1" applyAlignment="1">
      <alignment/>
    </xf>
    <xf numFmtId="0" fontId="68" fillId="0" borderId="0" xfId="0" applyFont="1" applyAlignment="1">
      <alignment vertical="center"/>
    </xf>
    <xf numFmtId="0" fontId="67" fillId="0" borderId="0" xfId="0" applyFont="1" applyAlignment="1">
      <alignment vertical="center"/>
    </xf>
    <xf numFmtId="0" fontId="69" fillId="0" borderId="0" xfId="0" applyFont="1" applyAlignment="1">
      <alignment horizontal="right" vertical="center"/>
    </xf>
    <xf numFmtId="0" fontId="65" fillId="0" borderId="21" xfId="0" applyFont="1" applyBorder="1" applyAlignment="1">
      <alignment horizontal="right" vertical="center"/>
    </xf>
    <xf numFmtId="0" fontId="65" fillId="0" borderId="0" xfId="0" applyFont="1" applyAlignment="1">
      <alignment/>
    </xf>
    <xf numFmtId="0" fontId="65" fillId="0" borderId="29" xfId="0" applyFont="1" applyBorder="1" applyAlignment="1">
      <alignment vertical="center"/>
    </xf>
    <xf numFmtId="0" fontId="68" fillId="0" borderId="32" xfId="0" applyFont="1" applyBorder="1" applyAlignment="1">
      <alignment horizontal="distributed" vertical="center"/>
    </xf>
    <xf numFmtId="181" fontId="68" fillId="0" borderId="31" xfId="0" applyNumberFormat="1" applyFont="1" applyBorder="1" applyAlignment="1">
      <alignment horizontal="right" vertical="center"/>
    </xf>
    <xf numFmtId="181" fontId="68" fillId="0" borderId="31" xfId="51" applyNumberFormat="1" applyFont="1" applyBorder="1" applyAlignment="1">
      <alignment horizontal="right" vertical="center"/>
    </xf>
    <xf numFmtId="181" fontId="68" fillId="0" borderId="30" xfId="51" applyNumberFormat="1" applyFont="1" applyFill="1" applyBorder="1" applyAlignment="1">
      <alignment horizontal="right" vertical="center"/>
    </xf>
    <xf numFmtId="0" fontId="65" fillId="0" borderId="0" xfId="0" applyFont="1" applyAlignment="1">
      <alignment vertical="center"/>
    </xf>
    <xf numFmtId="0" fontId="65" fillId="0" borderId="0" xfId="0" applyFont="1" applyBorder="1" applyAlignment="1">
      <alignment horizontal="distributed" vertical="center"/>
    </xf>
    <xf numFmtId="0" fontId="65" fillId="0" borderId="12" xfId="0" applyFont="1" applyBorder="1" applyAlignment="1">
      <alignment horizontal="distributed" vertical="center"/>
    </xf>
    <xf numFmtId="181" fontId="70" fillId="0" borderId="11" xfId="0" applyNumberFormat="1" applyFont="1" applyBorder="1" applyAlignment="1">
      <alignment horizontal="right" vertical="center"/>
    </xf>
    <xf numFmtId="181" fontId="68" fillId="0" borderId="11" xfId="51" applyNumberFormat="1" applyFont="1" applyBorder="1" applyAlignment="1">
      <alignment horizontal="right" vertical="center"/>
    </xf>
    <xf numFmtId="181" fontId="70" fillId="0" borderId="13" xfId="0" applyNumberFormat="1" applyFont="1" applyBorder="1" applyAlignment="1">
      <alignment horizontal="right" vertical="center"/>
    </xf>
    <xf numFmtId="181" fontId="65" fillId="0" borderId="11" xfId="0" applyNumberFormat="1" applyFont="1" applyBorder="1" applyAlignment="1">
      <alignment horizontal="right" vertical="center"/>
    </xf>
    <xf numFmtId="181" fontId="65" fillId="0" borderId="11" xfId="51" applyNumberFormat="1" applyFont="1" applyBorder="1" applyAlignment="1">
      <alignment horizontal="right" vertical="center"/>
    </xf>
    <xf numFmtId="181" fontId="65" fillId="0" borderId="13" xfId="0" applyNumberFormat="1" applyFont="1" applyBorder="1" applyAlignment="1">
      <alignment horizontal="right" vertical="center"/>
    </xf>
    <xf numFmtId="181" fontId="65" fillId="0" borderId="13" xfId="0" applyNumberFormat="1" applyFont="1" applyFill="1" applyBorder="1" applyAlignment="1">
      <alignment horizontal="right" vertical="center"/>
    </xf>
    <xf numFmtId="0" fontId="65" fillId="0" borderId="0" xfId="0" applyFont="1" applyBorder="1" applyAlignment="1">
      <alignment vertical="center"/>
    </xf>
    <xf numFmtId="0" fontId="65" fillId="0" borderId="0" xfId="0" applyFont="1" applyFill="1" applyBorder="1" applyAlignment="1">
      <alignment horizontal="distributed" vertical="center"/>
    </xf>
    <xf numFmtId="0" fontId="65" fillId="0" borderId="12" xfId="0" applyFont="1" applyFill="1" applyBorder="1" applyAlignment="1">
      <alignment horizontal="distributed" vertical="center"/>
    </xf>
    <xf numFmtId="181" fontId="65" fillId="0" borderId="11" xfId="0" applyNumberFormat="1" applyFont="1" applyFill="1" applyBorder="1" applyAlignment="1">
      <alignment horizontal="right" vertical="center"/>
    </xf>
    <xf numFmtId="0" fontId="65" fillId="0" borderId="10" xfId="0" applyFont="1" applyBorder="1" applyAlignment="1">
      <alignment vertical="center"/>
    </xf>
    <xf numFmtId="0" fontId="65" fillId="0" borderId="10" xfId="0" applyFont="1" applyBorder="1" applyAlignment="1">
      <alignment horizontal="distributed" vertical="center"/>
    </xf>
    <xf numFmtId="0" fontId="65" fillId="0" borderId="29" xfId="0" applyFont="1" applyBorder="1" applyAlignment="1">
      <alignment horizontal="distributed" vertical="center"/>
    </xf>
    <xf numFmtId="181" fontId="65" fillId="0" borderId="28" xfId="0" applyNumberFormat="1" applyFont="1" applyBorder="1" applyAlignment="1">
      <alignment horizontal="right" vertical="center"/>
    </xf>
    <xf numFmtId="181" fontId="65" fillId="0" borderId="28" xfId="51" applyNumberFormat="1" applyFont="1" applyBorder="1" applyAlignment="1">
      <alignment horizontal="right" vertical="center"/>
    </xf>
    <xf numFmtId="181" fontId="65" fillId="0" borderId="16" xfId="0" applyNumberFormat="1" applyFont="1" applyBorder="1" applyAlignment="1">
      <alignment horizontal="right" vertical="center"/>
    </xf>
    <xf numFmtId="0" fontId="67" fillId="0" borderId="0" xfId="0" applyFont="1" applyBorder="1" applyAlignment="1">
      <alignment/>
    </xf>
    <xf numFmtId="0" fontId="68" fillId="0" borderId="0" xfId="0" applyFont="1" applyBorder="1" applyAlignment="1">
      <alignment vertical="center"/>
    </xf>
    <xf numFmtId="181" fontId="68" fillId="0" borderId="30" xfId="0" applyNumberFormat="1" applyFont="1" applyBorder="1" applyAlignment="1">
      <alignment horizontal="right" vertical="center"/>
    </xf>
    <xf numFmtId="0" fontId="70" fillId="0" borderId="0" xfId="0" applyFont="1" applyBorder="1" applyAlignment="1">
      <alignment horizontal="distributed" vertical="center"/>
    </xf>
    <xf numFmtId="0" fontId="70" fillId="0" borderId="12" xfId="0" applyFont="1" applyBorder="1" applyAlignment="1">
      <alignment horizontal="distributed" vertical="center"/>
    </xf>
    <xf numFmtId="181" fontId="65" fillId="0" borderId="13" xfId="51" applyNumberFormat="1" applyFont="1" applyBorder="1" applyAlignment="1">
      <alignment horizontal="right" vertical="center"/>
    </xf>
    <xf numFmtId="0" fontId="67" fillId="0" borderId="10" xfId="0" applyFont="1" applyBorder="1" applyAlignment="1">
      <alignment/>
    </xf>
    <xf numFmtId="0" fontId="71" fillId="0" borderId="10" xfId="0" applyFont="1" applyBorder="1" applyAlignment="1">
      <alignment horizontal="distributed" vertical="center"/>
    </xf>
    <xf numFmtId="0" fontId="69" fillId="0" borderId="29" xfId="0" applyFont="1" applyBorder="1" applyAlignment="1">
      <alignment horizontal="distributed" vertical="center"/>
    </xf>
    <xf numFmtId="0" fontId="69" fillId="0" borderId="0" xfId="0" applyFont="1" applyAlignment="1">
      <alignment/>
    </xf>
    <xf numFmtId="0" fontId="69" fillId="0" borderId="0" xfId="0" applyFont="1" applyAlignment="1">
      <alignment horizontal="right"/>
    </xf>
    <xf numFmtId="0" fontId="69" fillId="0" borderId="0" xfId="0" applyFont="1" applyAlignment="1">
      <alignment horizontal="left" vertical="center"/>
    </xf>
    <xf numFmtId="0" fontId="69" fillId="0" borderId="0" xfId="0" applyNumberFormat="1" applyFont="1" applyAlignment="1">
      <alignment horizontal="right" vertical="center"/>
    </xf>
    <xf numFmtId="0" fontId="66" fillId="0" borderId="0" xfId="0" applyFont="1" applyAlignment="1">
      <alignment/>
    </xf>
    <xf numFmtId="0" fontId="65" fillId="0" borderId="26" xfId="0" applyFont="1" applyBorder="1" applyAlignment="1">
      <alignment horizontal="right" vertical="center"/>
    </xf>
    <xf numFmtId="181" fontId="68" fillId="0" borderId="30" xfId="51" applyNumberFormat="1" applyFont="1" applyBorder="1" applyAlignment="1">
      <alignment horizontal="right" vertical="center"/>
    </xf>
    <xf numFmtId="0" fontId="68" fillId="0" borderId="0" xfId="0" applyFont="1" applyAlignment="1">
      <alignment/>
    </xf>
    <xf numFmtId="0" fontId="65" fillId="0" borderId="0" xfId="0" applyFont="1" applyBorder="1" applyAlignment="1">
      <alignment/>
    </xf>
    <xf numFmtId="181" fontId="65" fillId="0" borderId="10" xfId="0" applyNumberFormat="1" applyFont="1" applyBorder="1" applyAlignment="1">
      <alignment horizontal="right" vertical="center"/>
    </xf>
    <xf numFmtId="0" fontId="69" fillId="0" borderId="0" xfId="0" applyFont="1" applyAlignment="1">
      <alignment vertical="center"/>
    </xf>
    <xf numFmtId="38" fontId="68" fillId="0" borderId="12" xfId="51" applyFont="1" applyBorder="1" applyAlignment="1">
      <alignment horizontal="right" vertical="center"/>
    </xf>
    <xf numFmtId="181" fontId="68" fillId="0" borderId="13" xfId="51" applyNumberFormat="1" applyFont="1" applyBorder="1" applyAlignment="1">
      <alignment horizontal="right" vertical="center"/>
    </xf>
    <xf numFmtId="38" fontId="65" fillId="0" borderId="12" xfId="51" applyFont="1" applyBorder="1" applyAlignment="1">
      <alignment horizontal="right" vertical="center"/>
    </xf>
    <xf numFmtId="0" fontId="65" fillId="0" borderId="10" xfId="0" applyFont="1" applyBorder="1" applyAlignment="1">
      <alignment/>
    </xf>
    <xf numFmtId="38" fontId="65" fillId="0" borderId="29" xfId="51" applyFont="1" applyBorder="1" applyAlignment="1">
      <alignment horizontal="right" vertical="center"/>
    </xf>
    <xf numFmtId="181" fontId="65" fillId="0" borderId="16" xfId="51" applyNumberFormat="1" applyFont="1" applyBorder="1" applyAlignment="1">
      <alignment horizontal="right" vertical="center"/>
    </xf>
    <xf numFmtId="181" fontId="65" fillId="0" borderId="0" xfId="0" applyNumberFormat="1" applyFont="1" applyBorder="1" applyAlignment="1">
      <alignment horizontal="right" vertical="center"/>
    </xf>
    <xf numFmtId="20" fontId="65" fillId="0" borderId="10" xfId="0" applyNumberFormat="1" applyFont="1" applyBorder="1" applyAlignment="1">
      <alignment horizontal="distributed" vertical="center"/>
    </xf>
    <xf numFmtId="0" fontId="68" fillId="0" borderId="12" xfId="0" applyFont="1" applyBorder="1" applyAlignment="1">
      <alignment horizontal="distributed" vertical="center"/>
    </xf>
    <xf numFmtId="0" fontId="69" fillId="0" borderId="0" xfId="0" applyFont="1" applyAlignment="1">
      <alignment horizontal="left"/>
    </xf>
    <xf numFmtId="0" fontId="16" fillId="0" borderId="21" xfId="0" applyFont="1" applyBorder="1" applyAlignment="1">
      <alignment/>
    </xf>
    <xf numFmtId="0" fontId="16" fillId="0" borderId="21" xfId="0" applyFont="1" applyBorder="1" applyAlignment="1">
      <alignment horizontal="right" vertical="center"/>
    </xf>
    <xf numFmtId="0" fontId="16" fillId="0" borderId="26" xfId="0" applyFont="1" applyBorder="1" applyAlignment="1">
      <alignment horizontal="right" vertical="center"/>
    </xf>
    <xf numFmtId="0" fontId="16" fillId="0" borderId="20" xfId="0" applyFont="1" applyBorder="1" applyAlignment="1">
      <alignment horizontal="center" vertical="center"/>
    </xf>
    <xf numFmtId="0" fontId="16" fillId="0" borderId="43" xfId="0" applyFont="1" applyBorder="1" applyAlignment="1">
      <alignment horizontal="center" vertical="center"/>
    </xf>
    <xf numFmtId="0" fontId="16" fillId="0" borderId="0" xfId="0" applyFont="1" applyAlignment="1">
      <alignment/>
    </xf>
    <xf numFmtId="0" fontId="16" fillId="0" borderId="0" xfId="0" applyFont="1" applyBorder="1" applyAlignment="1">
      <alignment vertical="center"/>
    </xf>
    <xf numFmtId="0" fontId="16" fillId="0" borderId="29" xfId="0" applyFont="1" applyBorder="1" applyAlignment="1">
      <alignment vertical="center"/>
    </xf>
    <xf numFmtId="0" fontId="13" fillId="0" borderId="27" xfId="0" applyFont="1" applyBorder="1" applyAlignment="1">
      <alignment vertical="center"/>
    </xf>
    <xf numFmtId="0" fontId="13" fillId="0" borderId="32" xfId="0" applyFont="1" applyBorder="1" applyAlignment="1">
      <alignment horizontal="distributed" vertical="center"/>
    </xf>
    <xf numFmtId="181" fontId="13" fillId="0" borderId="31" xfId="51" applyNumberFormat="1" applyFont="1" applyBorder="1" applyAlignment="1">
      <alignment horizontal="right" vertical="center"/>
    </xf>
    <xf numFmtId="181" fontId="13" fillId="0" borderId="30" xfId="51" applyNumberFormat="1" applyFont="1" applyBorder="1" applyAlignment="1">
      <alignment horizontal="right" vertical="center"/>
    </xf>
    <xf numFmtId="0" fontId="16" fillId="0" borderId="0" xfId="0" applyFont="1" applyBorder="1" applyAlignment="1">
      <alignment horizontal="distributed" vertical="center"/>
    </xf>
    <xf numFmtId="0" fontId="16" fillId="0" borderId="12" xfId="0" applyFont="1" applyBorder="1" applyAlignment="1">
      <alignment horizontal="distributed" vertical="center"/>
    </xf>
    <xf numFmtId="181" fontId="16" fillId="0" borderId="11" xfId="0" applyNumberFormat="1" applyFont="1" applyBorder="1" applyAlignment="1">
      <alignment horizontal="right" vertical="center"/>
    </xf>
    <xf numFmtId="181" fontId="16" fillId="0" borderId="13" xfId="0" applyNumberFormat="1" applyFont="1" applyBorder="1" applyAlignment="1">
      <alignment horizontal="right" vertical="center"/>
    </xf>
    <xf numFmtId="0" fontId="16" fillId="0" borderId="0" xfId="0" applyFont="1" applyBorder="1" applyAlignment="1">
      <alignment/>
    </xf>
    <xf numFmtId="0" fontId="16" fillId="0" borderId="0" xfId="0" applyFont="1" applyBorder="1" applyAlignment="1">
      <alignment horizontal="distributed" vertical="center" wrapText="1"/>
    </xf>
    <xf numFmtId="0" fontId="16" fillId="0" borderId="12" xfId="0" applyFont="1" applyBorder="1" applyAlignment="1">
      <alignment horizontal="distributed" vertical="center" wrapText="1"/>
    </xf>
    <xf numFmtId="181" fontId="16" fillId="0" borderId="11" xfId="51" applyNumberFormat="1" applyFont="1" applyBorder="1" applyAlignment="1">
      <alignment horizontal="right" vertical="center"/>
    </xf>
    <xf numFmtId="0" fontId="16" fillId="0" borderId="10" xfId="0" applyFont="1" applyBorder="1" applyAlignment="1">
      <alignment vertical="center"/>
    </xf>
    <xf numFmtId="0" fontId="16" fillId="0" borderId="10" xfId="0" applyFont="1" applyBorder="1" applyAlignment="1">
      <alignment horizontal="distributed" vertical="center"/>
    </xf>
    <xf numFmtId="0" fontId="16" fillId="0" borderId="29" xfId="0" applyFont="1" applyBorder="1" applyAlignment="1">
      <alignment horizontal="distributed" vertical="center"/>
    </xf>
    <xf numFmtId="181" fontId="16" fillId="0" borderId="28" xfId="0" applyNumberFormat="1" applyFont="1" applyBorder="1" applyAlignment="1">
      <alignment horizontal="right" vertical="center"/>
    </xf>
    <xf numFmtId="181" fontId="16" fillId="0" borderId="16" xfId="0" applyNumberFormat="1" applyFont="1" applyBorder="1" applyAlignment="1">
      <alignment horizontal="right" vertical="center"/>
    </xf>
    <xf numFmtId="0" fontId="16" fillId="0" borderId="27" xfId="0" applyFont="1" applyBorder="1" applyAlignment="1">
      <alignment/>
    </xf>
    <xf numFmtId="0" fontId="13" fillId="0" borderId="12" xfId="0" applyFont="1" applyBorder="1" applyAlignment="1">
      <alignment horizontal="distributed" vertical="center"/>
    </xf>
    <xf numFmtId="181" fontId="13" fillId="0" borderId="11" xfId="51" applyNumberFormat="1" applyFont="1" applyBorder="1" applyAlignment="1">
      <alignment horizontal="right" vertical="center"/>
    </xf>
    <xf numFmtId="181" fontId="13" fillId="0" borderId="13" xfId="51" applyNumberFormat="1" applyFont="1" applyBorder="1" applyAlignment="1">
      <alignment horizontal="right" vertical="center"/>
    </xf>
    <xf numFmtId="181" fontId="16" fillId="0" borderId="13" xfId="51" applyNumberFormat="1" applyFont="1" applyBorder="1" applyAlignment="1">
      <alignment horizontal="right" vertical="center"/>
    </xf>
    <xf numFmtId="0" fontId="16" fillId="0" borderId="10" xfId="0" applyFont="1" applyBorder="1" applyAlignment="1">
      <alignment/>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27" xfId="0" applyFont="1" applyBorder="1" applyAlignment="1">
      <alignment vertical="center"/>
    </xf>
    <xf numFmtId="0" fontId="2" fillId="0" borderId="0" xfId="0" applyFont="1" applyBorder="1" applyAlignment="1">
      <alignment horizontal="distributed" vertical="center"/>
    </xf>
    <xf numFmtId="0" fontId="2" fillId="0" borderId="0" xfId="0" applyFont="1" applyAlignment="1">
      <alignment horizontal="centerContinuous" vertical="center"/>
    </xf>
    <xf numFmtId="0" fontId="13" fillId="0" borderId="21"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distributed" vertical="center"/>
    </xf>
    <xf numFmtId="0" fontId="2" fillId="0" borderId="43"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horizontal="centerContinuous" vertical="center"/>
    </xf>
    <xf numFmtId="0" fontId="4" fillId="0" borderId="12" xfId="0" applyFont="1" applyBorder="1" applyAlignment="1">
      <alignment horizontal="right"/>
    </xf>
    <xf numFmtId="0" fontId="5" fillId="0" borderId="0" xfId="0" applyFont="1" applyBorder="1" applyAlignment="1">
      <alignment horizontal="center"/>
    </xf>
    <xf numFmtId="0" fontId="4" fillId="0" borderId="12" xfId="0" applyFont="1" applyBorder="1" applyAlignment="1">
      <alignment/>
    </xf>
    <xf numFmtId="0" fontId="4" fillId="0" borderId="29" xfId="0" applyFont="1" applyBorder="1" applyAlignment="1">
      <alignment vertical="center"/>
    </xf>
    <xf numFmtId="38" fontId="8" fillId="0" borderId="11" xfId="52" applyFont="1" applyBorder="1" applyAlignment="1">
      <alignment vertical="center"/>
    </xf>
    <xf numFmtId="38" fontId="8" fillId="0" borderId="0" xfId="52" applyFont="1" applyAlignment="1">
      <alignment horizontal="center" vertical="center"/>
    </xf>
    <xf numFmtId="38" fontId="8" fillId="0" borderId="30" xfId="52" applyFont="1" applyBorder="1" applyAlignment="1">
      <alignment vertical="center"/>
    </xf>
    <xf numFmtId="0" fontId="4" fillId="0" borderId="11" xfId="0" applyFont="1" applyBorder="1" applyAlignment="1">
      <alignment horizontal="right" vertical="center"/>
    </xf>
    <xf numFmtId="38" fontId="4" fillId="0" borderId="0" xfId="52" applyFont="1" applyBorder="1" applyAlignment="1">
      <alignment vertical="center"/>
    </xf>
    <xf numFmtId="38" fontId="4" fillId="0" borderId="13" xfId="52" applyFont="1" applyBorder="1" applyAlignment="1">
      <alignment vertical="center"/>
    </xf>
    <xf numFmtId="0" fontId="7" fillId="0" borderId="12" xfId="0" applyFont="1" applyBorder="1" applyAlignment="1">
      <alignment horizontal="center" vertical="center"/>
    </xf>
    <xf numFmtId="38" fontId="4" fillId="0" borderId="0" xfId="52" applyFont="1" applyAlignment="1">
      <alignment horizontal="right" vertical="center"/>
    </xf>
    <xf numFmtId="38" fontId="4" fillId="0" borderId="0" xfId="52" applyFont="1" applyAlignment="1">
      <alignment vertical="center"/>
    </xf>
    <xf numFmtId="38" fontId="4" fillId="0" borderId="0" xfId="51" applyFont="1" applyBorder="1" applyAlignment="1">
      <alignment/>
    </xf>
    <xf numFmtId="182" fontId="4" fillId="0" borderId="11" xfId="0" applyNumberFormat="1" applyFont="1" applyBorder="1" applyAlignment="1">
      <alignment horizontal="right" vertical="center"/>
    </xf>
    <xf numFmtId="38" fontId="4" fillId="0" borderId="0" xfId="0" applyNumberFormat="1" applyFont="1" applyAlignment="1">
      <alignment/>
    </xf>
    <xf numFmtId="0" fontId="17" fillId="0" borderId="29" xfId="0" applyFont="1" applyBorder="1" applyAlignment="1">
      <alignment horizontal="center" vertical="center" wrapText="1"/>
    </xf>
    <xf numFmtId="38" fontId="4" fillId="0" borderId="28" xfId="52" applyFont="1" applyFill="1" applyBorder="1" applyAlignment="1">
      <alignment vertical="center" shrinkToFit="1"/>
    </xf>
    <xf numFmtId="182" fontId="4" fillId="0" borderId="28" xfId="0" applyNumberFormat="1" applyFont="1" applyFill="1" applyBorder="1" applyAlignment="1">
      <alignment vertical="center" shrinkToFit="1"/>
    </xf>
    <xf numFmtId="38" fontId="4" fillId="0" borderId="10" xfId="52" applyFont="1" applyFill="1" applyBorder="1" applyAlignment="1">
      <alignment vertical="center" shrinkToFit="1"/>
    </xf>
    <xf numFmtId="38" fontId="4" fillId="0" borderId="16" xfId="52" applyFont="1" applyBorder="1" applyAlignment="1">
      <alignment vertical="center" shrinkToFit="1"/>
    </xf>
    <xf numFmtId="0" fontId="5" fillId="0" borderId="0" xfId="0" applyFont="1" applyAlignment="1">
      <alignment vertical="top"/>
    </xf>
    <xf numFmtId="0" fontId="18" fillId="0" borderId="0" xfId="0" applyFont="1" applyAlignment="1">
      <alignment horizontal="center" vertical="center"/>
    </xf>
    <xf numFmtId="0" fontId="0" fillId="0" borderId="0" xfId="0" applyAlignment="1">
      <alignment vertical="center"/>
    </xf>
    <xf numFmtId="0" fontId="72" fillId="0" borderId="0" xfId="0" applyFont="1" applyAlignment="1">
      <alignment horizontal="right" vertical="center"/>
    </xf>
    <xf numFmtId="38" fontId="5" fillId="0" borderId="0" xfId="0" applyNumberFormat="1" applyFont="1" applyAlignment="1">
      <alignment horizontal="right" vertical="top"/>
    </xf>
    <xf numFmtId="0" fontId="16" fillId="0" borderId="44" xfId="0" applyFont="1" applyBorder="1" applyAlignment="1">
      <alignment vertical="center"/>
    </xf>
    <xf numFmtId="0" fontId="16" fillId="0" borderId="20" xfId="0" applyFont="1" applyBorder="1" applyAlignment="1">
      <alignment horizontal="distributed" vertical="center"/>
    </xf>
    <xf numFmtId="0" fontId="19" fillId="0" borderId="0" xfId="0" applyFont="1" applyAlignment="1">
      <alignment vertical="center"/>
    </xf>
    <xf numFmtId="0" fontId="16" fillId="0" borderId="12" xfId="0" applyFont="1" applyBorder="1" applyAlignment="1">
      <alignment horizontal="left" vertical="center"/>
    </xf>
    <xf numFmtId="0" fontId="16" fillId="0" borderId="11" xfId="0" applyFont="1" applyBorder="1" applyAlignment="1">
      <alignment horizontal="center" vertical="center"/>
    </xf>
    <xf numFmtId="0" fontId="16" fillId="0" borderId="29" xfId="0" applyFont="1" applyBorder="1" applyAlignment="1">
      <alignment horizontal="left" vertical="center"/>
    </xf>
    <xf numFmtId="0" fontId="16" fillId="0" borderId="28" xfId="0" applyFont="1" applyBorder="1" applyAlignment="1">
      <alignment horizontal="distributed" vertical="center"/>
    </xf>
    <xf numFmtId="0" fontId="16" fillId="0" borderId="32" xfId="0" applyFont="1" applyBorder="1" applyAlignment="1">
      <alignment horizontal="center" vertical="center"/>
    </xf>
    <xf numFmtId="38" fontId="16" fillId="0" borderId="31" xfId="49" applyFont="1" applyBorder="1" applyAlignment="1">
      <alignment horizontal="right" vertical="center"/>
    </xf>
    <xf numFmtId="186" fontId="16" fillId="0" borderId="31" xfId="49" applyNumberFormat="1" applyFont="1" applyBorder="1" applyAlignment="1">
      <alignment horizontal="right" vertical="center"/>
    </xf>
    <xf numFmtId="186" fontId="16" fillId="0" borderId="30" xfId="49" applyNumberFormat="1" applyFont="1" applyBorder="1" applyAlignment="1">
      <alignment horizontal="right" vertical="center"/>
    </xf>
    <xf numFmtId="38" fontId="16" fillId="0" borderId="36" xfId="49" applyFont="1" applyBorder="1" applyAlignment="1">
      <alignment horizontal="right" vertical="center"/>
    </xf>
    <xf numFmtId="38" fontId="16" fillId="0" borderId="32" xfId="49" applyFont="1" applyBorder="1" applyAlignment="1">
      <alignment horizontal="right" vertical="center"/>
    </xf>
    <xf numFmtId="38" fontId="16" fillId="0" borderId="30" xfId="49" applyFont="1" applyBorder="1" applyAlignment="1">
      <alignment horizontal="right" vertical="center"/>
    </xf>
    <xf numFmtId="3" fontId="19" fillId="0" borderId="0" xfId="0" applyNumberFormat="1" applyFont="1" applyAlignment="1">
      <alignment vertical="center"/>
    </xf>
    <xf numFmtId="38" fontId="16" fillId="0" borderId="11" xfId="49" applyFont="1" applyBorder="1" applyAlignment="1">
      <alignment horizontal="right" vertical="center"/>
    </xf>
    <xf numFmtId="186" fontId="16" fillId="0" borderId="11" xfId="49" applyNumberFormat="1" applyFont="1" applyBorder="1" applyAlignment="1">
      <alignment horizontal="right" vertical="center"/>
    </xf>
    <xf numFmtId="186" fontId="16" fillId="0" borderId="13" xfId="49" applyNumberFormat="1" applyFont="1" applyBorder="1" applyAlignment="1">
      <alignment horizontal="right" vertical="center"/>
    </xf>
    <xf numFmtId="38" fontId="16" fillId="0" borderId="34" xfId="49" applyFont="1" applyBorder="1" applyAlignment="1">
      <alignment horizontal="right" vertical="center"/>
    </xf>
    <xf numFmtId="38" fontId="16" fillId="0" borderId="12" xfId="49" applyFont="1" applyBorder="1" applyAlignment="1">
      <alignment horizontal="right" vertical="center"/>
    </xf>
    <xf numFmtId="38" fontId="16" fillId="0" borderId="13" xfId="49" applyFont="1" applyBorder="1" applyAlignment="1">
      <alignment horizontal="right" vertical="center"/>
    </xf>
    <xf numFmtId="38" fontId="13" fillId="0" borderId="28" xfId="49" applyFont="1" applyBorder="1" applyAlignment="1">
      <alignment horizontal="right" vertical="center"/>
    </xf>
    <xf numFmtId="186" fontId="13" fillId="0" borderId="28" xfId="49" applyNumberFormat="1" applyFont="1" applyBorder="1" applyAlignment="1">
      <alignment horizontal="right" vertical="center"/>
    </xf>
    <xf numFmtId="186" fontId="13" fillId="0" borderId="16" xfId="49" applyNumberFormat="1" applyFont="1" applyBorder="1" applyAlignment="1">
      <alignment horizontal="right" vertical="center"/>
    </xf>
    <xf numFmtId="38" fontId="13" fillId="0" borderId="41" xfId="49" applyFont="1" applyBorder="1" applyAlignment="1">
      <alignment horizontal="right" vertical="center"/>
    </xf>
    <xf numFmtId="38" fontId="13" fillId="0" borderId="29" xfId="49" applyFont="1" applyBorder="1" applyAlignment="1">
      <alignment horizontal="right" vertical="center"/>
    </xf>
    <xf numFmtId="38" fontId="13" fillId="0" borderId="16" xfId="49" applyFont="1" applyBorder="1" applyAlignment="1">
      <alignment horizontal="right" vertical="center"/>
    </xf>
    <xf numFmtId="41" fontId="5" fillId="0" borderId="0" xfId="0" applyNumberFormat="1" applyFont="1" applyAlignment="1">
      <alignment vertical="center"/>
    </xf>
    <xf numFmtId="3" fontId="5" fillId="0" borderId="0" xfId="0" applyNumberFormat="1" applyFont="1" applyAlignment="1">
      <alignment/>
    </xf>
    <xf numFmtId="10" fontId="5" fillId="0" borderId="0" xfId="0" applyNumberFormat="1" applyFont="1" applyAlignment="1">
      <alignment/>
    </xf>
    <xf numFmtId="10" fontId="2" fillId="0" borderId="0" xfId="0" applyNumberFormat="1" applyFont="1" applyAlignment="1">
      <alignment/>
    </xf>
    <xf numFmtId="3" fontId="2" fillId="0" borderId="0" xfId="0" applyNumberFormat="1" applyFont="1" applyAlignment="1">
      <alignment/>
    </xf>
    <xf numFmtId="0" fontId="19" fillId="0" borderId="26" xfId="0" applyFont="1" applyBorder="1" applyAlignment="1">
      <alignment horizontal="right" vertical="center"/>
    </xf>
    <xf numFmtId="0" fontId="19" fillId="0" borderId="20" xfId="0" applyFont="1" applyBorder="1" applyAlignment="1">
      <alignment horizontal="center" vertical="center"/>
    </xf>
    <xf numFmtId="0" fontId="19" fillId="0" borderId="39"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12" xfId="0" applyFont="1" applyBorder="1" applyAlignment="1">
      <alignment horizontal="left" vertical="center"/>
    </xf>
    <xf numFmtId="0" fontId="19" fillId="0" borderId="11" xfId="0" applyFont="1" applyBorder="1" applyAlignment="1">
      <alignment horizontal="center" vertical="center"/>
    </xf>
    <xf numFmtId="0" fontId="4" fillId="0" borderId="11" xfId="0" applyFont="1" applyBorder="1" applyAlignment="1">
      <alignment horizontal="center"/>
    </xf>
    <xf numFmtId="0" fontId="19" fillId="0" borderId="46" xfId="0" applyFont="1" applyBorder="1" applyAlignment="1">
      <alignment horizontal="center" vertical="center"/>
    </xf>
    <xf numFmtId="0" fontId="19" fillId="0" borderId="29" xfId="0" applyFont="1" applyBorder="1" applyAlignment="1">
      <alignment horizontal="left" vertical="center"/>
    </xf>
    <xf numFmtId="10" fontId="19" fillId="0" borderId="28" xfId="0" applyNumberFormat="1" applyFont="1" applyBorder="1" applyAlignment="1">
      <alignment horizontal="center" vertical="center"/>
    </xf>
    <xf numFmtId="0" fontId="4" fillId="0" borderId="28" xfId="0" applyFont="1" applyBorder="1" applyAlignment="1">
      <alignment horizontal="center" vertical="top"/>
    </xf>
    <xf numFmtId="0" fontId="19" fillId="0" borderId="47" xfId="0" applyFont="1" applyBorder="1" applyAlignment="1">
      <alignment horizontal="center" vertical="center"/>
    </xf>
    <xf numFmtId="0" fontId="19" fillId="0" borderId="32" xfId="0" applyFont="1" applyBorder="1" applyAlignment="1">
      <alignment horizontal="center" vertical="center"/>
    </xf>
    <xf numFmtId="38" fontId="19" fillId="0" borderId="31" xfId="49" applyFont="1" applyBorder="1" applyAlignment="1">
      <alignment horizontal="right" vertical="center"/>
    </xf>
    <xf numFmtId="38" fontId="19" fillId="0" borderId="30" xfId="49" applyFont="1" applyBorder="1" applyAlignment="1">
      <alignment horizontal="right" vertical="center"/>
    </xf>
    <xf numFmtId="38" fontId="19" fillId="0" borderId="48" xfId="49" applyFont="1" applyBorder="1" applyAlignment="1">
      <alignment horizontal="right" vertical="center"/>
    </xf>
    <xf numFmtId="187" fontId="19" fillId="0" borderId="0" xfId="0" applyNumberFormat="1" applyFont="1" applyAlignment="1">
      <alignment vertical="center"/>
    </xf>
    <xf numFmtId="0" fontId="19" fillId="0" borderId="12" xfId="0" applyFont="1" applyBorder="1" applyAlignment="1">
      <alignment horizontal="center" vertical="center"/>
    </xf>
    <xf numFmtId="38" fontId="19" fillId="0" borderId="11" xfId="49" applyFont="1" applyBorder="1" applyAlignment="1">
      <alignment horizontal="right" vertical="center"/>
    </xf>
    <xf numFmtId="38" fontId="19" fillId="0" borderId="13" xfId="49" applyFont="1" applyBorder="1" applyAlignment="1">
      <alignment horizontal="right" vertical="center"/>
    </xf>
    <xf numFmtId="38" fontId="19" fillId="0" borderId="46" xfId="49" applyFont="1" applyBorder="1" applyAlignment="1">
      <alignment horizontal="right" vertical="center"/>
    </xf>
    <xf numFmtId="0" fontId="20" fillId="0" borderId="29" xfId="0" applyFont="1" applyBorder="1" applyAlignment="1">
      <alignment horizontal="center" vertical="center"/>
    </xf>
    <xf numFmtId="38" fontId="20" fillId="0" borderId="28" xfId="49" applyFont="1" applyBorder="1" applyAlignment="1">
      <alignment horizontal="right" vertical="center"/>
    </xf>
    <xf numFmtId="38" fontId="20" fillId="0" borderId="16" xfId="49" applyFont="1" applyBorder="1" applyAlignment="1">
      <alignment horizontal="right" vertical="center"/>
    </xf>
    <xf numFmtId="38" fontId="20" fillId="0" borderId="47" xfId="49" applyFont="1" applyBorder="1" applyAlignment="1">
      <alignment horizontal="right" vertical="center"/>
    </xf>
    <xf numFmtId="183" fontId="8" fillId="0" borderId="0" xfId="0" applyNumberFormat="1" applyFont="1" applyBorder="1" applyAlignment="1">
      <alignment horizontal="right"/>
    </xf>
    <xf numFmtId="0" fontId="4" fillId="0" borderId="20" xfId="0" applyFont="1" applyBorder="1" applyAlignment="1">
      <alignment horizontal="distributed" vertical="center"/>
    </xf>
    <xf numFmtId="0" fontId="4" fillId="0" borderId="49" xfId="0" applyFont="1" applyBorder="1" applyAlignment="1">
      <alignment horizontal="distributed" vertical="center"/>
    </xf>
    <xf numFmtId="0" fontId="4" fillId="0" borderId="34" xfId="0" applyFont="1" applyBorder="1" applyAlignment="1">
      <alignment horizontal="center" vertical="center"/>
    </xf>
    <xf numFmtId="0" fontId="4" fillId="0" borderId="28" xfId="0" applyFont="1" applyBorder="1" applyAlignment="1">
      <alignment horizontal="distributed" vertical="center"/>
    </xf>
    <xf numFmtId="0" fontId="4" fillId="0" borderId="41" xfId="0" applyFont="1" applyBorder="1" applyAlignment="1">
      <alignment horizontal="distributed" vertical="center"/>
    </xf>
    <xf numFmtId="38" fontId="19" fillId="0" borderId="31" xfId="49" applyFont="1" applyBorder="1" applyAlignment="1">
      <alignment vertical="center"/>
    </xf>
    <xf numFmtId="41" fontId="19" fillId="0" borderId="31" xfId="49" applyNumberFormat="1" applyFont="1" applyBorder="1" applyAlignment="1">
      <alignment horizontal="right" vertical="center"/>
    </xf>
    <xf numFmtId="41" fontId="19" fillId="0" borderId="31" xfId="49" applyNumberFormat="1" applyFont="1" applyBorder="1" applyAlignment="1">
      <alignment vertical="center"/>
    </xf>
    <xf numFmtId="41" fontId="19" fillId="0" borderId="30" xfId="49" applyNumberFormat="1" applyFont="1" applyBorder="1" applyAlignment="1">
      <alignment vertical="center"/>
    </xf>
    <xf numFmtId="38" fontId="19" fillId="0" borderId="36" xfId="49" applyFont="1" applyBorder="1" applyAlignment="1">
      <alignment vertical="center"/>
    </xf>
    <xf numFmtId="38" fontId="19" fillId="0" borderId="32" xfId="49" applyFont="1" applyBorder="1" applyAlignment="1">
      <alignment vertical="center"/>
    </xf>
    <xf numFmtId="0" fontId="73" fillId="0" borderId="12" xfId="0" applyFont="1" applyBorder="1" applyAlignment="1">
      <alignment horizontal="center" vertical="center"/>
    </xf>
    <xf numFmtId="38" fontId="73" fillId="0" borderId="11" xfId="49" applyFont="1" applyBorder="1" applyAlignment="1">
      <alignment vertical="center"/>
    </xf>
    <xf numFmtId="41" fontId="73" fillId="0" borderId="11" xfId="49" applyNumberFormat="1" applyFont="1" applyBorder="1" applyAlignment="1">
      <alignment horizontal="right" vertical="center"/>
    </xf>
    <xf numFmtId="41" fontId="73" fillId="0" borderId="11" xfId="49" applyNumberFormat="1" applyFont="1" applyBorder="1" applyAlignment="1">
      <alignment vertical="center"/>
    </xf>
    <xf numFmtId="41" fontId="73" fillId="0" borderId="13" xfId="49" applyNumberFormat="1" applyFont="1" applyBorder="1" applyAlignment="1">
      <alignment vertical="center"/>
    </xf>
    <xf numFmtId="38" fontId="73" fillId="0" borderId="34" xfId="49" applyFont="1" applyBorder="1" applyAlignment="1">
      <alignment vertical="center"/>
    </xf>
    <xf numFmtId="38" fontId="73" fillId="0" borderId="12" xfId="49" applyFont="1" applyBorder="1" applyAlignment="1">
      <alignment vertical="center"/>
    </xf>
    <xf numFmtId="38" fontId="20" fillId="0" borderId="28" xfId="49" applyFont="1" applyBorder="1" applyAlignment="1">
      <alignment vertical="center"/>
    </xf>
    <xf numFmtId="41" fontId="19" fillId="0" borderId="28" xfId="49" applyNumberFormat="1" applyFont="1" applyBorder="1" applyAlignment="1">
      <alignment horizontal="right" vertical="center"/>
    </xf>
    <xf numFmtId="41" fontId="20" fillId="0" borderId="28" xfId="49" applyNumberFormat="1" applyFont="1" applyBorder="1" applyAlignment="1">
      <alignment horizontal="right" vertical="center"/>
    </xf>
    <xf numFmtId="41" fontId="20" fillId="0" borderId="28" xfId="49" applyNumberFormat="1" applyFont="1" applyBorder="1" applyAlignment="1">
      <alignment vertical="center"/>
    </xf>
    <xf numFmtId="41" fontId="20" fillId="0" borderId="16" xfId="49" applyNumberFormat="1" applyFont="1" applyBorder="1" applyAlignment="1">
      <alignment vertical="center"/>
    </xf>
    <xf numFmtId="38" fontId="20" fillId="0" borderId="41" xfId="49" applyFont="1" applyBorder="1" applyAlignment="1">
      <alignment vertical="center"/>
    </xf>
    <xf numFmtId="38" fontId="20" fillId="0" borderId="29" xfId="49" applyFont="1" applyBorder="1" applyAlignment="1">
      <alignment vertical="center"/>
    </xf>
    <xf numFmtId="41" fontId="19" fillId="0" borderId="31" xfId="0" applyNumberFormat="1" applyFont="1" applyBorder="1" applyAlignment="1">
      <alignment vertical="center"/>
    </xf>
    <xf numFmtId="41" fontId="19" fillId="0" borderId="31" xfId="0" applyNumberFormat="1" applyFont="1" applyBorder="1" applyAlignment="1">
      <alignment horizontal="right" vertical="center"/>
    </xf>
    <xf numFmtId="41" fontId="19" fillId="0" borderId="30" xfId="0" applyNumberFormat="1" applyFont="1" applyBorder="1" applyAlignment="1">
      <alignment vertical="center"/>
    </xf>
    <xf numFmtId="41" fontId="19" fillId="0" borderId="48" xfId="0" applyNumberFormat="1" applyFont="1" applyBorder="1" applyAlignment="1">
      <alignment vertical="center"/>
    </xf>
    <xf numFmtId="41" fontId="19" fillId="0" borderId="11" xfId="0" applyNumberFormat="1" applyFont="1" applyBorder="1" applyAlignment="1">
      <alignment vertical="center"/>
    </xf>
    <xf numFmtId="41" fontId="19" fillId="0" borderId="11" xfId="0" applyNumberFormat="1" applyFont="1" applyBorder="1" applyAlignment="1">
      <alignment horizontal="right" vertical="center"/>
    </xf>
    <xf numFmtId="41" fontId="73" fillId="0" borderId="13" xfId="0" applyNumberFormat="1" applyFont="1" applyBorder="1" applyAlignment="1">
      <alignment vertical="center"/>
    </xf>
    <xf numFmtId="41" fontId="73" fillId="0" borderId="46" xfId="0" applyNumberFormat="1" applyFont="1" applyBorder="1" applyAlignment="1">
      <alignment vertical="center"/>
    </xf>
    <xf numFmtId="41" fontId="20" fillId="0" borderId="28" xfId="0" applyNumberFormat="1" applyFont="1" applyBorder="1" applyAlignment="1">
      <alignment vertical="center"/>
    </xf>
    <xf numFmtId="41" fontId="20" fillId="0" borderId="28" xfId="0" applyNumberFormat="1" applyFont="1" applyBorder="1" applyAlignment="1">
      <alignment horizontal="right" vertical="center"/>
    </xf>
    <xf numFmtId="41" fontId="20" fillId="0" borderId="16" xfId="0" applyNumberFormat="1" applyFont="1" applyBorder="1" applyAlignment="1">
      <alignment vertical="center"/>
    </xf>
    <xf numFmtId="41" fontId="20" fillId="0" borderId="47" xfId="0" applyNumberFormat="1" applyFont="1" applyBorder="1" applyAlignment="1">
      <alignment vertical="center"/>
    </xf>
    <xf numFmtId="0" fontId="16" fillId="0" borderId="49" xfId="0" applyFont="1" applyBorder="1" applyAlignment="1">
      <alignment horizontal="distributed" vertical="center"/>
    </xf>
    <xf numFmtId="0" fontId="16" fillId="0" borderId="0" xfId="0" applyFont="1" applyAlignment="1">
      <alignment horizontal="center" vertical="center"/>
    </xf>
    <xf numFmtId="0" fontId="16" fillId="0" borderId="34" xfId="0" applyFont="1" applyBorder="1" applyAlignment="1">
      <alignment horizontal="center" vertical="center"/>
    </xf>
    <xf numFmtId="0" fontId="16" fillId="0" borderId="28" xfId="0" applyFont="1" applyBorder="1" applyAlignment="1">
      <alignment horizontal="center" vertical="top"/>
    </xf>
    <xf numFmtId="0" fontId="16" fillId="0" borderId="41" xfId="0" applyFont="1" applyBorder="1" applyAlignment="1">
      <alignment horizontal="distributed" vertical="center"/>
    </xf>
    <xf numFmtId="41" fontId="16" fillId="0" borderId="31" xfId="0" applyNumberFormat="1" applyFont="1" applyBorder="1" applyAlignment="1">
      <alignment horizontal="right" vertical="center"/>
    </xf>
    <xf numFmtId="41" fontId="16" fillId="0" borderId="30" xfId="0" applyNumberFormat="1" applyFont="1" applyBorder="1" applyAlignment="1">
      <alignment horizontal="right" vertical="center"/>
    </xf>
    <xf numFmtId="41" fontId="16" fillId="0" borderId="36" xfId="0" applyNumberFormat="1" applyFont="1" applyBorder="1" applyAlignment="1">
      <alignment horizontal="right" vertical="center"/>
    </xf>
    <xf numFmtId="41" fontId="16" fillId="0" borderId="32" xfId="0" applyNumberFormat="1" applyFont="1" applyBorder="1" applyAlignment="1">
      <alignment horizontal="right" vertical="center"/>
    </xf>
    <xf numFmtId="3" fontId="16" fillId="0" borderId="0" xfId="0" applyNumberFormat="1" applyFont="1" applyAlignment="1">
      <alignment vertical="center"/>
    </xf>
    <xf numFmtId="41" fontId="16" fillId="0" borderId="11" xfId="0" applyNumberFormat="1" applyFont="1" applyBorder="1" applyAlignment="1">
      <alignment horizontal="right" vertical="center"/>
    </xf>
    <xf numFmtId="41" fontId="16" fillId="0" borderId="13" xfId="0" applyNumberFormat="1" applyFont="1" applyBorder="1" applyAlignment="1">
      <alignment horizontal="right" vertical="center"/>
    </xf>
    <xf numFmtId="41" fontId="16" fillId="0" borderId="34" xfId="0" applyNumberFormat="1" applyFont="1" applyBorder="1" applyAlignment="1">
      <alignment horizontal="right" vertical="center"/>
    </xf>
    <xf numFmtId="41" fontId="16" fillId="0" borderId="12" xfId="0" applyNumberFormat="1" applyFont="1" applyBorder="1" applyAlignment="1">
      <alignment horizontal="right" vertical="center"/>
    </xf>
    <xf numFmtId="41" fontId="13" fillId="0" borderId="28" xfId="0" applyNumberFormat="1" applyFont="1" applyBorder="1" applyAlignment="1">
      <alignment horizontal="right" vertical="center"/>
    </xf>
    <xf numFmtId="41" fontId="13" fillId="0" borderId="16" xfId="0" applyNumberFormat="1" applyFont="1" applyBorder="1" applyAlignment="1">
      <alignment horizontal="right" vertical="center"/>
    </xf>
    <xf numFmtId="41" fontId="13" fillId="0" borderId="41" xfId="0" applyNumberFormat="1" applyFont="1" applyBorder="1" applyAlignment="1">
      <alignment horizontal="right" vertical="center"/>
    </xf>
    <xf numFmtId="41" fontId="13" fillId="0" borderId="29" xfId="0" applyNumberFormat="1" applyFont="1" applyBorder="1" applyAlignment="1">
      <alignment horizontal="right" vertical="center"/>
    </xf>
    <xf numFmtId="0" fontId="4" fillId="0" borderId="0" xfId="0" applyFont="1" applyAlignment="1">
      <alignment horizontal="right" vertical="center"/>
    </xf>
    <xf numFmtId="3" fontId="5" fillId="0" borderId="0" xfId="0" applyNumberFormat="1" applyFont="1" applyAlignment="1">
      <alignment vertical="center"/>
    </xf>
    <xf numFmtId="0" fontId="16" fillId="0" borderId="20" xfId="0" applyFont="1" applyBorder="1" applyAlignment="1">
      <alignment horizontal="center"/>
    </xf>
    <xf numFmtId="0" fontId="16" fillId="0" borderId="43" xfId="0" applyFont="1" applyBorder="1" applyAlignment="1">
      <alignment horizontal="center"/>
    </xf>
    <xf numFmtId="0" fontId="16" fillId="0" borderId="21" xfId="0" applyFont="1" applyBorder="1" applyAlignment="1">
      <alignment horizontal="distributed"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28" xfId="0" applyFont="1" applyBorder="1" applyAlignment="1">
      <alignment horizontal="center" vertical="center"/>
    </xf>
    <xf numFmtId="0" fontId="16" fillId="0" borderId="16" xfId="0" applyFont="1" applyBorder="1" applyAlignment="1">
      <alignment horizontal="center" vertical="top"/>
    </xf>
    <xf numFmtId="180" fontId="16" fillId="0" borderId="31" xfId="0" applyNumberFormat="1" applyFont="1" applyBorder="1" applyAlignment="1">
      <alignment vertical="center"/>
    </xf>
    <xf numFmtId="180" fontId="16" fillId="0" borderId="30" xfId="0" applyNumberFormat="1" applyFont="1" applyBorder="1" applyAlignment="1">
      <alignment vertical="center"/>
    </xf>
    <xf numFmtId="180" fontId="16" fillId="0" borderId="48" xfId="0" applyNumberFormat="1" applyFont="1" applyBorder="1" applyAlignment="1">
      <alignment vertical="center"/>
    </xf>
    <xf numFmtId="180" fontId="16" fillId="0" borderId="11" xfId="0" applyNumberFormat="1" applyFont="1" applyBorder="1" applyAlignment="1">
      <alignment vertical="center"/>
    </xf>
    <xf numFmtId="180" fontId="16" fillId="0" borderId="13" xfId="0" applyNumberFormat="1" applyFont="1" applyBorder="1" applyAlignment="1">
      <alignment vertical="center"/>
    </xf>
    <xf numFmtId="180" fontId="16" fillId="0" borderId="46" xfId="0" applyNumberFormat="1" applyFont="1" applyBorder="1" applyAlignment="1">
      <alignment vertical="center"/>
    </xf>
    <xf numFmtId="180" fontId="13" fillId="0" borderId="28" xfId="0" applyNumberFormat="1" applyFont="1" applyBorder="1" applyAlignment="1">
      <alignment vertical="center"/>
    </xf>
    <xf numFmtId="180" fontId="13" fillId="0" borderId="16" xfId="0" applyNumberFormat="1" applyFont="1" applyBorder="1" applyAlignment="1">
      <alignment vertical="center"/>
    </xf>
    <xf numFmtId="180" fontId="13" fillId="0" borderId="47" xfId="0" applyNumberFormat="1" applyFont="1" applyBorder="1" applyAlignment="1">
      <alignment vertical="center"/>
    </xf>
    <xf numFmtId="0" fontId="10" fillId="0" borderId="0" xfId="0" applyFont="1" applyAlignment="1">
      <alignment horizontal="left" vertical="center"/>
    </xf>
    <xf numFmtId="41" fontId="10" fillId="0" borderId="0" xfId="0" applyNumberFormat="1" applyFont="1" applyAlignment="1">
      <alignment vertical="center"/>
    </xf>
    <xf numFmtId="41" fontId="4" fillId="0" borderId="0" xfId="0" applyNumberFormat="1" applyFont="1" applyAlignment="1">
      <alignment vertical="center"/>
    </xf>
    <xf numFmtId="0" fontId="4" fillId="0" borderId="0" xfId="0" applyFont="1" applyBorder="1" applyAlignment="1">
      <alignment vertical="center"/>
    </xf>
    <xf numFmtId="0" fontId="4" fillId="0" borderId="26" xfId="0" applyFont="1" applyFill="1" applyBorder="1" applyAlignment="1">
      <alignment horizontal="right" vertical="center"/>
    </xf>
    <xf numFmtId="0" fontId="4" fillId="0" borderId="43" xfId="0" applyFont="1" applyBorder="1" applyAlignment="1">
      <alignment horizontal="center"/>
    </xf>
    <xf numFmtId="0" fontId="2" fillId="0" borderId="0" xfId="0" applyFont="1" applyFill="1" applyAlignment="1">
      <alignment/>
    </xf>
    <xf numFmtId="0" fontId="4" fillId="0" borderId="10" xfId="0" applyFont="1" applyFill="1" applyBorder="1" applyAlignment="1">
      <alignment vertical="center"/>
    </xf>
    <xf numFmtId="0" fontId="4" fillId="0" borderId="29" xfId="0" applyFont="1" applyFill="1" applyBorder="1" applyAlignment="1">
      <alignment vertical="center"/>
    </xf>
    <xf numFmtId="0" fontId="5" fillId="0" borderId="28" xfId="0" applyFont="1" applyBorder="1" applyAlignment="1">
      <alignment horizontal="right" vertical="top"/>
    </xf>
    <xf numFmtId="0" fontId="4" fillId="0" borderId="16" xfId="0" applyFont="1" applyFill="1" applyBorder="1" applyAlignment="1">
      <alignment horizontal="center" vertical="top"/>
    </xf>
    <xf numFmtId="0" fontId="2" fillId="0" borderId="0" xfId="0" applyFont="1" applyFill="1" applyAlignment="1">
      <alignment vertical="top"/>
    </xf>
    <xf numFmtId="41" fontId="4" fillId="0" borderId="13" xfId="0" applyNumberFormat="1" applyFont="1" applyFill="1" applyBorder="1" applyAlignment="1">
      <alignment horizontal="right" vertical="center"/>
    </xf>
    <xf numFmtId="43" fontId="4" fillId="0" borderId="13" xfId="0" applyNumberFormat="1" applyFont="1" applyFill="1" applyBorder="1" applyAlignment="1">
      <alignment horizontal="right" vertical="center"/>
    </xf>
    <xf numFmtId="0" fontId="10" fillId="0" borderId="0" xfId="0" applyFont="1" applyFill="1" applyAlignment="1">
      <alignment vertical="center"/>
    </xf>
    <xf numFmtId="41" fontId="8" fillId="0" borderId="13" xfId="51" applyNumberFormat="1" applyFont="1" applyFill="1" applyBorder="1" applyAlignment="1">
      <alignment horizontal="left" vertical="center"/>
    </xf>
    <xf numFmtId="43" fontId="8" fillId="0" borderId="13" xfId="0" applyNumberFormat="1" applyFont="1" applyFill="1" applyBorder="1" applyAlignment="1">
      <alignment horizontal="right" vertical="center"/>
    </xf>
    <xf numFmtId="0" fontId="8" fillId="0" borderId="12" xfId="0" applyFont="1" applyFill="1" applyBorder="1" applyAlignment="1">
      <alignment horizontal="center" vertical="center"/>
    </xf>
    <xf numFmtId="41" fontId="4" fillId="0" borderId="50" xfId="51" applyNumberFormat="1" applyFont="1" applyFill="1" applyBorder="1" applyAlignment="1">
      <alignment horizontal="right" vertical="center"/>
    </xf>
    <xf numFmtId="0" fontId="2" fillId="0" borderId="0" xfId="0" applyFont="1" applyFill="1" applyAlignment="1">
      <alignment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41" fontId="4" fillId="0" borderId="12" xfId="51" applyNumberFormat="1" applyFont="1" applyFill="1" applyBorder="1" applyAlignment="1">
      <alignment horizontal="right" vertical="center"/>
    </xf>
    <xf numFmtId="0" fontId="4" fillId="0" borderId="0" xfId="0" applyFont="1" applyFill="1" applyAlignment="1">
      <alignment vertical="center"/>
    </xf>
    <xf numFmtId="41" fontId="4" fillId="0" borderId="11" xfId="51" applyNumberFormat="1" applyFont="1" applyFill="1" applyBorder="1" applyAlignment="1">
      <alignment horizontal="right" vertical="center"/>
    </xf>
    <xf numFmtId="41" fontId="2" fillId="0" borderId="0" xfId="0" applyNumberFormat="1" applyFont="1" applyFill="1" applyAlignment="1">
      <alignment vertical="center"/>
    </xf>
    <xf numFmtId="0" fontId="4" fillId="0" borderId="10" xfId="0" applyFont="1" applyBorder="1" applyAlignment="1">
      <alignment horizontal="distributed" vertical="center"/>
    </xf>
    <xf numFmtId="0" fontId="4" fillId="0" borderId="29" xfId="0" applyFont="1" applyBorder="1" applyAlignment="1">
      <alignment horizontal="distributed" vertical="center"/>
    </xf>
    <xf numFmtId="41" fontId="4" fillId="0" borderId="28" xfId="51" applyNumberFormat="1" applyFont="1" applyFill="1" applyBorder="1" applyAlignment="1">
      <alignment horizontal="right" vertical="center"/>
    </xf>
    <xf numFmtId="0" fontId="4" fillId="0" borderId="0" xfId="0" applyFont="1" applyAlignment="1">
      <alignment horizontal="distributed"/>
    </xf>
    <xf numFmtId="0" fontId="2" fillId="0" borderId="22" xfId="0" applyFont="1" applyFill="1" applyBorder="1" applyAlignment="1">
      <alignment vertical="center"/>
    </xf>
    <xf numFmtId="41" fontId="4" fillId="0" borderId="32" xfId="51" applyNumberFormat="1" applyFont="1" applyFill="1" applyBorder="1" applyAlignment="1">
      <alignment horizontal="right" vertical="center"/>
    </xf>
    <xf numFmtId="43" fontId="4" fillId="0" borderId="0" xfId="0" applyNumberFormat="1" applyFont="1" applyFill="1" applyBorder="1" applyAlignment="1">
      <alignment horizontal="right" vertical="center"/>
    </xf>
    <xf numFmtId="0" fontId="4" fillId="0" borderId="0" xfId="0" applyFont="1" applyBorder="1" applyAlignment="1">
      <alignment horizontal="distributed"/>
    </xf>
    <xf numFmtId="0" fontId="4" fillId="0" borderId="12" xfId="0" applyFont="1" applyBorder="1" applyAlignment="1">
      <alignment horizontal="distributed"/>
    </xf>
    <xf numFmtId="0" fontId="4" fillId="0" borderId="10" xfId="0" applyFont="1" applyBorder="1" applyAlignment="1">
      <alignment horizontal="distributed"/>
    </xf>
    <xf numFmtId="41" fontId="4" fillId="0" borderId="0" xfId="51" applyNumberFormat="1" applyFont="1" applyFill="1" applyBorder="1" applyAlignment="1">
      <alignment horizontal="right" vertical="center"/>
    </xf>
    <xf numFmtId="0" fontId="13" fillId="0" borderId="22" xfId="0" applyFont="1" applyFill="1" applyBorder="1" applyAlignment="1">
      <alignment vertical="center"/>
    </xf>
    <xf numFmtId="41" fontId="8" fillId="0" borderId="13" xfId="0" applyNumberFormat="1" applyFont="1" applyFill="1" applyBorder="1" applyAlignment="1">
      <alignment horizontal="left" vertical="center"/>
    </xf>
    <xf numFmtId="41" fontId="8" fillId="0" borderId="13" xfId="0" applyNumberFormat="1" applyFont="1" applyFill="1" applyBorder="1" applyAlignment="1">
      <alignment horizontal="right" vertical="center"/>
    </xf>
    <xf numFmtId="43" fontId="4" fillId="0" borderId="51" xfId="0" applyNumberFormat="1" applyFont="1" applyFill="1" applyBorder="1" applyAlignment="1">
      <alignment horizontal="right" vertical="center"/>
    </xf>
    <xf numFmtId="41" fontId="4" fillId="0" borderId="52" xfId="51" applyNumberFormat="1" applyFont="1" applyFill="1" applyBorder="1" applyAlignment="1">
      <alignment horizontal="right" vertical="center"/>
    </xf>
    <xf numFmtId="43" fontId="4" fillId="0" borderId="53" xfId="0" applyNumberFormat="1" applyFont="1" applyFill="1" applyBorder="1" applyAlignment="1">
      <alignment horizontal="right" vertical="center"/>
    </xf>
    <xf numFmtId="0" fontId="5" fillId="0" borderId="0" xfId="0" applyFont="1" applyFill="1" applyAlignment="1">
      <alignment vertical="center"/>
    </xf>
    <xf numFmtId="0" fontId="2" fillId="0" borderId="22" xfId="0" applyFont="1" applyBorder="1" applyAlignment="1">
      <alignment vertical="center"/>
    </xf>
    <xf numFmtId="0" fontId="5" fillId="0" borderId="21" xfId="0" applyFont="1" applyBorder="1" applyAlignment="1">
      <alignment vertical="center"/>
    </xf>
    <xf numFmtId="0" fontId="16" fillId="0" borderId="28" xfId="0" applyFont="1" applyBorder="1" applyAlignment="1">
      <alignment horizontal="right" vertical="top"/>
    </xf>
    <xf numFmtId="0" fontId="16" fillId="0" borderId="16" xfId="0" applyFont="1" applyFill="1" applyBorder="1" applyAlignment="1">
      <alignment horizontal="center" vertical="top"/>
    </xf>
    <xf numFmtId="41" fontId="16" fillId="0" borderId="11" xfId="0" applyNumberFormat="1" applyFont="1" applyFill="1" applyBorder="1" applyAlignment="1">
      <alignment horizontal="right" vertical="center"/>
    </xf>
    <xf numFmtId="43" fontId="16" fillId="0" borderId="13" xfId="0" applyNumberFormat="1" applyFont="1" applyFill="1" applyBorder="1" applyAlignment="1">
      <alignment horizontal="right" vertical="center"/>
    </xf>
    <xf numFmtId="0" fontId="16" fillId="0" borderId="0" xfId="0" applyFont="1" applyFill="1" applyBorder="1" applyAlignment="1">
      <alignment horizontal="center" vertical="center"/>
    </xf>
    <xf numFmtId="0" fontId="16"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41" fontId="13" fillId="0" borderId="11" xfId="0" applyNumberFormat="1" applyFont="1" applyFill="1" applyBorder="1" applyAlignment="1">
      <alignment horizontal="left" vertical="center"/>
    </xf>
    <xf numFmtId="43" fontId="13" fillId="0" borderId="13" xfId="0" applyNumberFormat="1" applyFont="1" applyFill="1" applyBorder="1" applyAlignment="1">
      <alignment horizontal="right" vertical="center"/>
    </xf>
    <xf numFmtId="41" fontId="13" fillId="0" borderId="11" xfId="0" applyNumberFormat="1" applyFont="1" applyFill="1" applyBorder="1" applyAlignment="1">
      <alignment horizontal="right" vertical="center"/>
    </xf>
    <xf numFmtId="41" fontId="16" fillId="0" borderId="50" xfId="51" applyNumberFormat="1" applyFont="1" applyFill="1" applyBorder="1" applyAlignment="1">
      <alignment horizontal="right" vertical="center"/>
    </xf>
    <xf numFmtId="43" fontId="16" fillId="0" borderId="51" xfId="0" applyNumberFormat="1" applyFont="1" applyFill="1" applyBorder="1" applyAlignment="1">
      <alignment horizontal="right" vertical="center"/>
    </xf>
    <xf numFmtId="41" fontId="16" fillId="0" borderId="11" xfId="51" applyNumberFormat="1" applyFont="1" applyFill="1" applyBorder="1" applyAlignment="1">
      <alignment horizontal="right" vertical="center"/>
    </xf>
    <xf numFmtId="0" fontId="4" fillId="0" borderId="10" xfId="0" applyFont="1" applyBorder="1" applyAlignment="1">
      <alignment/>
    </xf>
    <xf numFmtId="0" fontId="4" fillId="0" borderId="29" xfId="0" applyFont="1" applyBorder="1" applyAlignment="1">
      <alignment horizontal="distributed"/>
    </xf>
    <xf numFmtId="41" fontId="16" fillId="0" borderId="28" xfId="51" applyNumberFormat="1" applyFont="1" applyFill="1" applyBorder="1" applyAlignment="1">
      <alignment horizontal="right" vertical="center"/>
    </xf>
    <xf numFmtId="43" fontId="16" fillId="0" borderId="16" xfId="0" applyNumberFormat="1" applyFont="1" applyFill="1" applyBorder="1" applyAlignment="1">
      <alignment horizontal="right" vertical="center"/>
    </xf>
    <xf numFmtId="0" fontId="4" fillId="0" borderId="22" xfId="0" applyFont="1" applyFill="1" applyBorder="1" applyAlignment="1">
      <alignment vertical="center"/>
    </xf>
    <xf numFmtId="0" fontId="4" fillId="0" borderId="21" xfId="0" applyFont="1" applyBorder="1" applyAlignment="1">
      <alignment/>
    </xf>
    <xf numFmtId="0" fontId="4" fillId="0" borderId="26" xfId="0" applyFont="1" applyFill="1" applyBorder="1" applyAlignment="1">
      <alignment horizontal="right"/>
    </xf>
    <xf numFmtId="0" fontId="4" fillId="0" borderId="10" xfId="0" applyFont="1" applyFill="1" applyBorder="1" applyAlignment="1">
      <alignment vertical="top"/>
    </xf>
    <xf numFmtId="0" fontId="4" fillId="0" borderId="29" xfId="0" applyFont="1" applyFill="1" applyBorder="1" applyAlignment="1">
      <alignment vertical="top"/>
    </xf>
    <xf numFmtId="41" fontId="13" fillId="0" borderId="0" xfId="0" applyNumberFormat="1" applyFont="1" applyFill="1" applyBorder="1" applyAlignment="1">
      <alignment horizontal="left" vertical="center"/>
    </xf>
    <xf numFmtId="0" fontId="2" fillId="0" borderId="12" xfId="0" applyFont="1" applyBorder="1" applyAlignment="1">
      <alignment/>
    </xf>
    <xf numFmtId="41" fontId="8" fillId="0" borderId="0" xfId="0" applyNumberFormat="1" applyFont="1" applyFill="1" applyBorder="1" applyAlignment="1">
      <alignment horizontal="right" vertical="center"/>
    </xf>
    <xf numFmtId="41" fontId="8" fillId="0" borderId="11" xfId="0" applyNumberFormat="1" applyFont="1" applyFill="1" applyBorder="1" applyAlignment="1">
      <alignment horizontal="right" vertical="center"/>
    </xf>
    <xf numFmtId="41" fontId="16" fillId="0" borderId="52" xfId="51" applyNumberFormat="1" applyFont="1" applyFill="1" applyBorder="1" applyAlignment="1">
      <alignment horizontal="right" vertical="center"/>
    </xf>
    <xf numFmtId="41" fontId="16" fillId="0" borderId="12" xfId="51" applyNumberFormat="1" applyFont="1" applyFill="1" applyBorder="1" applyAlignment="1">
      <alignment horizontal="right" vertical="center"/>
    </xf>
    <xf numFmtId="41" fontId="16" fillId="0" borderId="29" xfId="51" applyNumberFormat="1" applyFont="1" applyFill="1" applyBorder="1" applyAlignment="1">
      <alignment horizontal="right" vertical="center"/>
    </xf>
    <xf numFmtId="0" fontId="16" fillId="0" borderId="13" xfId="0" applyFont="1" applyBorder="1" applyAlignment="1">
      <alignment horizontal="center"/>
    </xf>
    <xf numFmtId="41" fontId="16" fillId="0" borderId="13" xfId="0" applyNumberFormat="1" applyFont="1" applyFill="1" applyBorder="1" applyAlignment="1">
      <alignment horizontal="right" vertical="center"/>
    </xf>
    <xf numFmtId="41" fontId="13" fillId="0" borderId="13" xfId="0" applyNumberFormat="1" applyFont="1" applyFill="1" applyBorder="1" applyAlignment="1">
      <alignment horizontal="left" vertical="center"/>
    </xf>
    <xf numFmtId="41" fontId="16" fillId="0" borderId="51" xfId="51" applyNumberFormat="1" applyFont="1" applyFill="1" applyBorder="1" applyAlignment="1">
      <alignment horizontal="right" vertical="center"/>
    </xf>
    <xf numFmtId="41" fontId="16" fillId="0" borderId="13" xfId="51" applyNumberFormat="1" applyFont="1" applyFill="1" applyBorder="1" applyAlignment="1">
      <alignment horizontal="right" vertical="center"/>
    </xf>
    <xf numFmtId="41" fontId="16" fillId="0" borderId="0" xfId="51" applyNumberFormat="1" applyFont="1" applyFill="1" applyAlignment="1">
      <alignment horizontal="right" vertical="center"/>
    </xf>
    <xf numFmtId="41" fontId="16" fillId="0" borderId="16" xfId="51" applyNumberFormat="1" applyFont="1" applyFill="1" applyBorder="1" applyAlignment="1">
      <alignment horizontal="right" vertical="center"/>
    </xf>
    <xf numFmtId="0" fontId="4" fillId="0" borderId="22" xfId="0" applyFont="1" applyBorder="1" applyAlignment="1">
      <alignment vertical="center"/>
    </xf>
    <xf numFmtId="43" fontId="16" fillId="0" borderId="0" xfId="0" applyNumberFormat="1" applyFont="1" applyFill="1" applyBorder="1" applyAlignment="1">
      <alignment horizontal="right" vertical="center"/>
    </xf>
    <xf numFmtId="43" fontId="16" fillId="0" borderId="54" xfId="0" applyNumberFormat="1" applyFont="1" applyFill="1" applyBorder="1" applyAlignment="1">
      <alignment horizontal="right" vertical="center"/>
    </xf>
    <xf numFmtId="0" fontId="4" fillId="0" borderId="29" xfId="0" applyFont="1" applyFill="1" applyBorder="1" applyAlignment="1">
      <alignment horizontal="distributed" vertical="center"/>
    </xf>
    <xf numFmtId="0" fontId="2" fillId="0" borderId="0" xfId="0" applyFont="1" applyFill="1" applyBorder="1" applyAlignment="1">
      <alignment vertical="center"/>
    </xf>
    <xf numFmtId="41" fontId="16" fillId="0" borderId="13" xfId="0" applyNumberFormat="1" applyFont="1" applyFill="1" applyBorder="1" applyAlignment="1">
      <alignment vertical="center"/>
    </xf>
    <xf numFmtId="41" fontId="8" fillId="0" borderId="13" xfId="0" applyNumberFormat="1" applyFont="1" applyFill="1" applyBorder="1" applyAlignment="1">
      <alignment vertical="center"/>
    </xf>
    <xf numFmtId="43" fontId="8" fillId="0" borderId="13" xfId="0" applyNumberFormat="1" applyFont="1" applyFill="1" applyBorder="1" applyAlignment="1">
      <alignment vertical="center"/>
    </xf>
    <xf numFmtId="0" fontId="5" fillId="0" borderId="0" xfId="0" applyFont="1" applyFill="1" applyBorder="1" applyAlignment="1">
      <alignment horizontal="right" vertical="center"/>
    </xf>
    <xf numFmtId="43" fontId="4" fillId="0" borderId="51" xfId="0" applyNumberFormat="1" applyFont="1" applyFill="1" applyBorder="1" applyAlignment="1">
      <alignment vertical="center"/>
    </xf>
    <xf numFmtId="43" fontId="4" fillId="0" borderId="0" xfId="0" applyNumberFormat="1" applyFont="1" applyFill="1" applyAlignment="1">
      <alignment vertical="center"/>
    </xf>
    <xf numFmtId="43" fontId="4" fillId="0" borderId="16" xfId="0" applyNumberFormat="1" applyFont="1" applyFill="1" applyBorder="1" applyAlignment="1">
      <alignment vertical="center"/>
    </xf>
    <xf numFmtId="0" fontId="4" fillId="0" borderId="12" xfId="0" applyFont="1" applyFill="1" applyBorder="1" applyAlignment="1">
      <alignment horizontal="distributed"/>
    </xf>
    <xf numFmtId="49" fontId="4" fillId="0" borderId="0" xfId="0" applyNumberFormat="1" applyFont="1" applyFill="1" applyBorder="1" applyAlignment="1">
      <alignment horizontal="right" vertical="center"/>
    </xf>
    <xf numFmtId="0" fontId="4" fillId="0" borderId="29" xfId="0" applyFont="1" applyFill="1" applyBorder="1" applyAlignment="1">
      <alignment horizontal="distributed"/>
    </xf>
    <xf numFmtId="41" fontId="4" fillId="0" borderId="29" xfId="51" applyNumberFormat="1" applyFont="1" applyFill="1" applyBorder="1" applyAlignment="1">
      <alignment horizontal="right" vertical="center"/>
    </xf>
    <xf numFmtId="49" fontId="4" fillId="0" borderId="16" xfId="0" applyNumberFormat="1" applyFont="1" applyFill="1" applyBorder="1" applyAlignment="1">
      <alignment horizontal="right" vertical="center"/>
    </xf>
    <xf numFmtId="49" fontId="16" fillId="0" borderId="51" xfId="0" applyNumberFormat="1" applyFont="1" applyFill="1" applyBorder="1" applyAlignment="1">
      <alignment horizontal="right" vertical="center"/>
    </xf>
    <xf numFmtId="49" fontId="16" fillId="0" borderId="13" xfId="0" applyNumberFormat="1" applyFont="1" applyFill="1" applyBorder="1" applyAlignment="1">
      <alignment horizontal="right" vertical="center"/>
    </xf>
    <xf numFmtId="49" fontId="16" fillId="0" borderId="16" xfId="0" applyNumberFormat="1" applyFont="1" applyFill="1" applyBorder="1" applyAlignment="1">
      <alignment horizontal="right" vertical="center"/>
    </xf>
    <xf numFmtId="49" fontId="16" fillId="0" borderId="16" xfId="51" applyNumberFormat="1" applyFont="1" applyFill="1" applyBorder="1" applyAlignment="1">
      <alignment horizontal="right" vertical="center"/>
    </xf>
    <xf numFmtId="40" fontId="16" fillId="0" borderId="13" xfId="49" applyNumberFormat="1" applyFont="1" applyBorder="1" applyAlignment="1">
      <alignment horizontal="right" vertical="center"/>
    </xf>
    <xf numFmtId="0" fontId="13" fillId="0" borderId="0" xfId="0" applyFont="1" applyBorder="1" applyAlignment="1">
      <alignment horizontal="distributed" vertical="center" wrapText="1"/>
    </xf>
    <xf numFmtId="38" fontId="13" fillId="0" borderId="13" xfId="49" applyFont="1" applyFill="1" applyBorder="1" applyAlignment="1">
      <alignment vertical="center"/>
    </xf>
    <xf numFmtId="40" fontId="13" fillId="0" borderId="13" xfId="49" applyNumberFormat="1" applyFont="1" applyFill="1" applyBorder="1" applyAlignment="1">
      <alignment horizontal="right" vertical="center"/>
    </xf>
    <xf numFmtId="0" fontId="16" fillId="0" borderId="0" xfId="0" applyNumberFormat="1" applyFont="1" applyBorder="1" applyAlignment="1">
      <alignment horizontal="distributed" vertical="center" wrapText="1"/>
    </xf>
    <xf numFmtId="38" fontId="16" fillId="0" borderId="13" xfId="49" applyFont="1" applyFill="1" applyBorder="1" applyAlignment="1">
      <alignment vertical="center"/>
    </xf>
    <xf numFmtId="38" fontId="16" fillId="0" borderId="13" xfId="49" applyFont="1" applyFill="1" applyBorder="1" applyAlignment="1">
      <alignment horizontal="right" vertical="center"/>
    </xf>
    <xf numFmtId="38" fontId="16" fillId="0" borderId="11" xfId="49" applyFont="1" applyFill="1" applyBorder="1" applyAlignment="1">
      <alignment vertical="center"/>
    </xf>
    <xf numFmtId="40" fontId="16" fillId="0" borderId="13" xfId="49" applyNumberFormat="1" applyFont="1" applyFill="1" applyBorder="1" applyAlignment="1">
      <alignment horizontal="right" vertical="center"/>
    </xf>
    <xf numFmtId="0" fontId="16" fillId="0" borderId="29" xfId="0" applyFont="1" applyBorder="1" applyAlignment="1">
      <alignment horizontal="distributed" vertical="center" wrapText="1"/>
    </xf>
    <xf numFmtId="38" fontId="16" fillId="0" borderId="16" xfId="49" applyFont="1" applyFill="1" applyBorder="1" applyAlignment="1">
      <alignment vertical="center"/>
    </xf>
    <xf numFmtId="41" fontId="16" fillId="0" borderId="16" xfId="49" applyNumberFormat="1" applyFont="1" applyFill="1" applyBorder="1" applyAlignment="1">
      <alignment horizontal="right" vertical="center"/>
    </xf>
    <xf numFmtId="41" fontId="16" fillId="0" borderId="28" xfId="49" applyNumberFormat="1" applyFont="1" applyFill="1" applyBorder="1" applyAlignment="1">
      <alignment horizontal="right" vertical="center"/>
    </xf>
    <xf numFmtId="40" fontId="16" fillId="0" borderId="28" xfId="49" applyNumberFormat="1" applyFont="1" applyFill="1" applyBorder="1" applyAlignment="1">
      <alignment horizontal="right" vertical="center"/>
    </xf>
    <xf numFmtId="0" fontId="5" fillId="0" borderId="0" xfId="0" applyFont="1" applyBorder="1" applyAlignment="1">
      <alignment/>
    </xf>
    <xf numFmtId="0" fontId="16" fillId="0" borderId="43" xfId="0" applyFont="1" applyBorder="1" applyAlignment="1">
      <alignment horizontal="centerContinuous" vertical="center"/>
    </xf>
    <xf numFmtId="0" fontId="16" fillId="0" borderId="26" xfId="0" applyFont="1" applyBorder="1" applyAlignment="1">
      <alignment horizontal="centerContinuous" vertical="center"/>
    </xf>
    <xf numFmtId="0" fontId="16" fillId="0" borderId="20" xfId="0" applyFont="1" applyBorder="1" applyAlignment="1">
      <alignment horizontal="centerContinuous" vertical="center"/>
    </xf>
    <xf numFmtId="0" fontId="16" fillId="0" borderId="42" xfId="0" applyFont="1" applyBorder="1" applyAlignment="1">
      <alignment horizontal="center" vertical="center"/>
    </xf>
    <xf numFmtId="0" fontId="16" fillId="0" borderId="25" xfId="0" applyFont="1" applyBorder="1" applyAlignment="1">
      <alignment horizontal="center" vertical="center"/>
    </xf>
    <xf numFmtId="49" fontId="16" fillId="0" borderId="32" xfId="0" applyNumberFormat="1" applyFont="1" applyFill="1" applyBorder="1" applyAlignment="1">
      <alignment horizontal="center" vertical="center"/>
    </xf>
    <xf numFmtId="41" fontId="16" fillId="0" borderId="31" xfId="51" applyNumberFormat="1" applyFont="1" applyFill="1" applyBorder="1" applyAlignment="1">
      <alignment horizontal="right" vertical="center"/>
    </xf>
    <xf numFmtId="41" fontId="16" fillId="0" borderId="30" xfId="51" applyNumberFormat="1" applyFont="1" applyFill="1" applyBorder="1" applyAlignment="1">
      <alignment horizontal="right" vertical="center"/>
    </xf>
    <xf numFmtId="49" fontId="16" fillId="0" borderId="12" xfId="0" applyNumberFormat="1" applyFont="1" applyFill="1" applyBorder="1" applyAlignment="1">
      <alignment horizontal="center" vertical="center"/>
    </xf>
    <xf numFmtId="0" fontId="13" fillId="0" borderId="0" xfId="0" applyFont="1" applyFill="1" applyAlignment="1">
      <alignment vertical="center"/>
    </xf>
    <xf numFmtId="49" fontId="13" fillId="0" borderId="29" xfId="0" applyNumberFormat="1" applyFont="1" applyFill="1" applyBorder="1" applyAlignment="1">
      <alignment horizontal="center" vertical="center"/>
    </xf>
    <xf numFmtId="41" fontId="13" fillId="0" borderId="28" xfId="51" applyNumberFormat="1" applyFont="1" applyFill="1" applyBorder="1" applyAlignment="1">
      <alignment horizontal="right" vertical="center"/>
    </xf>
    <xf numFmtId="41" fontId="13" fillId="0" borderId="16" xfId="51" applyNumberFormat="1" applyFont="1" applyFill="1" applyBorder="1" applyAlignment="1">
      <alignment horizontal="right" vertical="center"/>
    </xf>
    <xf numFmtId="0" fontId="5" fillId="0" borderId="12" xfId="0" applyFont="1" applyBorder="1" applyAlignment="1">
      <alignment vertical="center"/>
    </xf>
    <xf numFmtId="0" fontId="5" fillId="0" borderId="27" xfId="0" applyFont="1" applyFill="1" applyBorder="1" applyAlignment="1">
      <alignment vertical="center" wrapText="1"/>
    </xf>
    <xf numFmtId="0" fontId="2" fillId="0" borderId="27" xfId="0" applyFont="1" applyFill="1" applyBorder="1" applyAlignment="1">
      <alignment vertical="center" wrapText="1"/>
    </xf>
    <xf numFmtId="0" fontId="5" fillId="0" borderId="27" xfId="0" applyFont="1" applyFill="1" applyBorder="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vertical="center"/>
    </xf>
    <xf numFmtId="10" fontId="2" fillId="0" borderId="0" xfId="0" applyNumberFormat="1" applyFont="1" applyAlignment="1">
      <alignment vertical="center"/>
    </xf>
    <xf numFmtId="0" fontId="10" fillId="0" borderId="0" xfId="0" applyFont="1" applyFill="1" applyBorder="1" applyAlignment="1">
      <alignment vertical="center"/>
    </xf>
    <xf numFmtId="0" fontId="2" fillId="0" borderId="0" xfId="0" applyFont="1" applyAlignment="1">
      <alignment/>
    </xf>
    <xf numFmtId="0" fontId="5" fillId="0" borderId="22" xfId="0" applyFont="1" applyFill="1" applyBorder="1" applyAlignment="1">
      <alignment horizontal="right"/>
    </xf>
    <xf numFmtId="0" fontId="16" fillId="0" borderId="39" xfId="0" applyFont="1" applyBorder="1" applyAlignment="1">
      <alignment horizontal="center" vertical="center"/>
    </xf>
    <xf numFmtId="0" fontId="16" fillId="0" borderId="55" xfId="0" applyFont="1" applyBorder="1" applyAlignment="1">
      <alignment horizontal="center" vertical="center"/>
    </xf>
    <xf numFmtId="0" fontId="16" fillId="0" borderId="55" xfId="0" applyFont="1" applyBorder="1" applyAlignment="1">
      <alignment horizontal="center" vertical="center" wrapText="1"/>
    </xf>
    <xf numFmtId="0" fontId="16" fillId="0" borderId="39" xfId="0" applyFont="1" applyBorder="1" applyAlignment="1">
      <alignment horizontal="center" vertical="center" wrapText="1"/>
    </xf>
    <xf numFmtId="0" fontId="13" fillId="0" borderId="0" xfId="0" applyFont="1" applyBorder="1" applyAlignment="1">
      <alignment horizontal="centerContinuous" vertical="center"/>
    </xf>
    <xf numFmtId="41" fontId="13" fillId="0" borderId="11" xfId="51" applyNumberFormat="1" applyFont="1" applyFill="1" applyBorder="1" applyAlignment="1">
      <alignment vertical="center"/>
    </xf>
    <xf numFmtId="41" fontId="13" fillId="0" borderId="0" xfId="51" applyNumberFormat="1" applyFont="1" applyFill="1" applyBorder="1" applyAlignment="1">
      <alignment vertical="center"/>
    </xf>
    <xf numFmtId="0" fontId="13" fillId="0" borderId="0" xfId="0" applyFont="1" applyBorder="1" applyAlignment="1">
      <alignment horizontal="distributed" vertical="center"/>
    </xf>
    <xf numFmtId="41" fontId="16" fillId="0" borderId="11" xfId="51" applyNumberFormat="1" applyFont="1" applyFill="1" applyBorder="1" applyAlignment="1">
      <alignment vertical="center"/>
    </xf>
    <xf numFmtId="41" fontId="16" fillId="0" borderId="0" xfId="51" applyNumberFormat="1" applyFont="1" applyFill="1" applyBorder="1" applyAlignment="1">
      <alignment vertical="center"/>
    </xf>
    <xf numFmtId="0" fontId="16" fillId="0" borderId="0" xfId="0" applyFont="1" applyBorder="1" applyAlignment="1">
      <alignment vertical="center" wrapText="1"/>
    </xf>
    <xf numFmtId="41" fontId="16" fillId="0" borderId="28" xfId="51" applyNumberFormat="1" applyFont="1" applyFill="1" applyBorder="1" applyAlignment="1">
      <alignment vertical="center"/>
    </xf>
    <xf numFmtId="41" fontId="16" fillId="0" borderId="16" xfId="51" applyNumberFormat="1" applyFont="1" applyFill="1" applyBorder="1" applyAlignment="1">
      <alignment vertical="center"/>
    </xf>
    <xf numFmtId="0" fontId="2" fillId="0" borderId="0" xfId="0" applyFont="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38" fontId="2" fillId="0" borderId="0" xfId="51" applyFont="1" applyAlignment="1">
      <alignment horizontal="center" vertical="center"/>
    </xf>
    <xf numFmtId="38" fontId="2" fillId="0" borderId="0" xfId="0" applyNumberFormat="1" applyFont="1" applyAlignment="1">
      <alignment vertical="center"/>
    </xf>
    <xf numFmtId="38" fontId="2" fillId="0" borderId="0" xfId="51" applyFont="1" applyAlignment="1">
      <alignment vertical="center"/>
    </xf>
    <xf numFmtId="0" fontId="10" fillId="0" borderId="0" xfId="0" applyFont="1" applyFill="1" applyAlignment="1">
      <alignment horizontal="left" vertical="center"/>
    </xf>
    <xf numFmtId="0" fontId="2" fillId="0" borderId="0" xfId="0" applyFont="1" applyFill="1" applyAlignment="1">
      <alignment horizontal="left"/>
    </xf>
    <xf numFmtId="0" fontId="4" fillId="0" borderId="0" xfId="0" applyFont="1" applyFill="1" applyAlignment="1">
      <alignment/>
    </xf>
    <xf numFmtId="0" fontId="16" fillId="0" borderId="21" xfId="0" applyFont="1" applyFill="1" applyBorder="1" applyAlignment="1">
      <alignment horizontal="right"/>
    </xf>
    <xf numFmtId="0" fontId="16" fillId="0" borderId="0" xfId="0" applyFont="1" applyFill="1" applyAlignment="1">
      <alignment vertical="center"/>
    </xf>
    <xf numFmtId="0" fontId="16" fillId="0" borderId="0" xfId="0" applyFont="1" applyFill="1" applyBorder="1" applyAlignment="1">
      <alignment horizontal="left"/>
    </xf>
    <xf numFmtId="0" fontId="16" fillId="0" borderId="10" xfId="0" applyFont="1" applyFill="1" applyBorder="1" applyAlignment="1">
      <alignment vertical="top"/>
    </xf>
    <xf numFmtId="0" fontId="16" fillId="0" borderId="28" xfId="0" applyFont="1" applyFill="1" applyBorder="1" applyAlignment="1">
      <alignment horizontal="center" vertical="center"/>
    </xf>
    <xf numFmtId="0" fontId="16" fillId="0" borderId="16" xfId="0" applyFont="1" applyFill="1" applyBorder="1" applyAlignment="1">
      <alignment horizontal="right"/>
    </xf>
    <xf numFmtId="0" fontId="16" fillId="0" borderId="0" xfId="0" applyFont="1" applyFill="1" applyAlignment="1">
      <alignment horizontal="right" vertical="center"/>
    </xf>
    <xf numFmtId="190" fontId="13" fillId="0" borderId="11" xfId="0" applyNumberFormat="1" applyFont="1" applyFill="1" applyBorder="1" applyAlignment="1">
      <alignment horizontal="right"/>
    </xf>
    <xf numFmtId="190" fontId="13" fillId="0" borderId="0" xfId="0" applyNumberFormat="1" applyFont="1" applyFill="1" applyBorder="1" applyAlignment="1">
      <alignment horizontal="right"/>
    </xf>
    <xf numFmtId="191" fontId="16" fillId="0" borderId="0" xfId="0" applyNumberFormat="1" applyFont="1" applyFill="1" applyAlignment="1">
      <alignment vertical="center"/>
    </xf>
    <xf numFmtId="0" fontId="16" fillId="0" borderId="11" xfId="0" applyFont="1" applyFill="1" applyBorder="1" applyAlignment="1">
      <alignment/>
    </xf>
    <xf numFmtId="0" fontId="16" fillId="0" borderId="0" xfId="0" applyFont="1" applyFill="1" applyBorder="1" applyAlignment="1">
      <alignment horizontal="center"/>
    </xf>
    <xf numFmtId="190" fontId="16" fillId="0" borderId="11" xfId="0" applyNumberFormat="1" applyFont="1" applyFill="1" applyBorder="1" applyAlignment="1">
      <alignment horizontal="right"/>
    </xf>
    <xf numFmtId="190" fontId="16" fillId="0" borderId="13" xfId="0" applyNumberFormat="1" applyFont="1" applyFill="1" applyBorder="1" applyAlignment="1">
      <alignment horizontal="right"/>
    </xf>
    <xf numFmtId="190" fontId="16" fillId="0" borderId="0" xfId="0" applyNumberFormat="1" applyFont="1" applyFill="1" applyAlignment="1">
      <alignment vertical="center"/>
    </xf>
    <xf numFmtId="190" fontId="16" fillId="0" borderId="0" xfId="0" applyNumberFormat="1" applyFont="1" applyFill="1" applyBorder="1" applyAlignment="1">
      <alignment horizontal="right"/>
    </xf>
    <xf numFmtId="190" fontId="16" fillId="0" borderId="28" xfId="0" applyNumberFormat="1" applyFont="1" applyFill="1" applyBorder="1" applyAlignment="1">
      <alignment horizontal="right"/>
    </xf>
    <xf numFmtId="190" fontId="16" fillId="0" borderId="16" xfId="0" applyNumberFormat="1" applyFont="1" applyFill="1" applyBorder="1" applyAlignment="1">
      <alignment horizontal="right"/>
    </xf>
    <xf numFmtId="0" fontId="5"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left"/>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2" fillId="0" borderId="0"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13" xfId="0" applyFont="1" applyFill="1" applyBorder="1" applyAlignment="1">
      <alignment horizontal="centerContinuous" vertical="center"/>
    </xf>
    <xf numFmtId="0" fontId="16" fillId="0" borderId="10" xfId="0" applyFont="1" applyFill="1" applyBorder="1" applyAlignment="1">
      <alignment vertical="center"/>
    </xf>
    <xf numFmtId="0" fontId="16" fillId="0" borderId="25" xfId="0" applyFont="1" applyFill="1" applyBorder="1" applyAlignment="1">
      <alignment horizontal="center" vertical="center"/>
    </xf>
    <xf numFmtId="0" fontId="16" fillId="0" borderId="32" xfId="0" applyFont="1" applyFill="1" applyBorder="1" applyAlignment="1">
      <alignment horizontal="distributed" vertical="center" wrapText="1"/>
    </xf>
    <xf numFmtId="41" fontId="16" fillId="0" borderId="31" xfId="51" applyNumberFormat="1" applyFont="1" applyFill="1" applyBorder="1" applyAlignment="1">
      <alignment vertical="center"/>
    </xf>
    <xf numFmtId="41" fontId="16" fillId="0" borderId="30" xfId="51" applyNumberFormat="1" applyFont="1" applyFill="1" applyBorder="1" applyAlignment="1">
      <alignment vertical="center"/>
    </xf>
    <xf numFmtId="0" fontId="16" fillId="0" borderId="12" xfId="0" applyFont="1" applyFill="1" applyBorder="1" applyAlignment="1">
      <alignment horizontal="distributed" vertical="center" wrapText="1"/>
    </xf>
    <xf numFmtId="41" fontId="16" fillId="0" borderId="13" xfId="51" applyNumberFormat="1" applyFont="1" applyFill="1" applyBorder="1" applyAlignment="1">
      <alignment vertical="center"/>
    </xf>
    <xf numFmtId="0" fontId="13" fillId="0" borderId="29" xfId="0" applyFont="1" applyFill="1" applyBorder="1" applyAlignment="1">
      <alignment horizontal="distributed" vertical="center" wrapText="1"/>
    </xf>
    <xf numFmtId="190" fontId="13" fillId="0" borderId="16" xfId="51" applyNumberFormat="1" applyFont="1" applyFill="1" applyBorder="1" applyAlignment="1">
      <alignment vertical="center"/>
    </xf>
    <xf numFmtId="49" fontId="16" fillId="0" borderId="26" xfId="0" applyNumberFormat="1" applyFont="1" applyBorder="1" applyAlignment="1">
      <alignment horizontal="center" vertical="center" wrapText="1"/>
    </xf>
    <xf numFmtId="0" fontId="16" fillId="0" borderId="16" xfId="0" applyFont="1" applyBorder="1" applyAlignment="1">
      <alignment horizontal="center" vertical="center"/>
    </xf>
    <xf numFmtId="49" fontId="16" fillId="0" borderId="29" xfId="0" applyNumberFormat="1" applyFont="1" applyBorder="1" applyAlignment="1">
      <alignment horizontal="center" vertical="center" wrapText="1"/>
    </xf>
    <xf numFmtId="41" fontId="16" fillId="0" borderId="11" xfId="0" applyNumberFormat="1" applyFont="1" applyFill="1" applyBorder="1" applyAlignment="1">
      <alignment vertical="center"/>
    </xf>
    <xf numFmtId="193" fontId="16" fillId="0" borderId="13" xfId="0" applyNumberFormat="1" applyFont="1" applyFill="1" applyBorder="1" applyAlignment="1">
      <alignment vertical="center"/>
    </xf>
    <xf numFmtId="41" fontId="13" fillId="0" borderId="28" xfId="0" applyNumberFormat="1" applyFont="1" applyFill="1" applyBorder="1" applyAlignment="1">
      <alignment vertical="center"/>
    </xf>
    <xf numFmtId="193" fontId="13" fillId="0" borderId="16" xfId="0" applyNumberFormat="1" applyFont="1" applyFill="1" applyBorder="1" applyAlignment="1">
      <alignment vertical="center"/>
    </xf>
    <xf numFmtId="0" fontId="4" fillId="0" borderId="0" xfId="0" applyFont="1" applyAlignment="1">
      <alignment horizontal="center"/>
    </xf>
    <xf numFmtId="0" fontId="4" fillId="0" borderId="0" xfId="0" applyFont="1" applyAlignment="1">
      <alignment horizontal="right"/>
    </xf>
    <xf numFmtId="0" fontId="5" fillId="0" borderId="0" xfId="0" applyFont="1" applyBorder="1" applyAlignment="1">
      <alignment horizontal="right"/>
    </xf>
    <xf numFmtId="0" fontId="5" fillId="0" borderId="22" xfId="0" applyFont="1" applyBorder="1" applyAlignment="1">
      <alignment horizontal="right" vertical="center"/>
    </xf>
    <xf numFmtId="3" fontId="16" fillId="0" borderId="56" xfId="0" applyNumberFormat="1" applyFont="1" applyBorder="1" applyAlignment="1">
      <alignment horizontal="centerContinuous" vertical="center" wrapText="1"/>
    </xf>
    <xf numFmtId="3" fontId="16" fillId="0" borderId="39" xfId="0" applyNumberFormat="1" applyFont="1" applyBorder="1" applyAlignment="1">
      <alignment horizontal="centerContinuous" vertical="center" wrapText="1"/>
    </xf>
    <xf numFmtId="3" fontId="16" fillId="0" borderId="21" xfId="0" applyNumberFormat="1" applyFont="1" applyBorder="1" applyAlignment="1">
      <alignment horizontal="centerContinuous" vertical="center" wrapText="1"/>
    </xf>
    <xf numFmtId="3" fontId="16" fillId="0" borderId="16" xfId="0" applyNumberFormat="1" applyFont="1" applyBorder="1" applyAlignment="1">
      <alignment horizontal="center" vertical="center" wrapText="1"/>
    </xf>
    <xf numFmtId="3" fontId="16" fillId="0" borderId="57" xfId="0" applyNumberFormat="1" applyFont="1" applyBorder="1" applyAlignment="1">
      <alignment horizontal="center" vertical="center" wrapText="1"/>
    </xf>
    <xf numFmtId="3" fontId="16" fillId="0" borderId="25" xfId="0" applyNumberFormat="1" applyFont="1" applyBorder="1" applyAlignment="1">
      <alignment horizontal="center" vertical="center" wrapText="1"/>
    </xf>
    <xf numFmtId="3" fontId="16" fillId="0" borderId="58" xfId="0" applyNumberFormat="1" applyFont="1" applyBorder="1" applyAlignment="1">
      <alignment horizontal="center" vertical="center" wrapText="1"/>
    </xf>
    <xf numFmtId="41" fontId="16" fillId="0" borderId="33" xfId="0" applyNumberFormat="1" applyFont="1" applyFill="1" applyBorder="1" applyAlignment="1">
      <alignment horizontal="right" vertical="center"/>
    </xf>
    <xf numFmtId="41" fontId="16" fillId="0" borderId="59" xfId="0" applyNumberFormat="1" applyFont="1" applyFill="1" applyBorder="1" applyAlignment="1">
      <alignment horizontal="right" vertical="center"/>
    </xf>
    <xf numFmtId="41" fontId="16" fillId="0" borderId="0" xfId="0" applyNumberFormat="1" applyFont="1" applyFill="1" applyBorder="1" applyAlignment="1">
      <alignment horizontal="right" vertical="center"/>
    </xf>
    <xf numFmtId="41" fontId="13" fillId="0" borderId="33" xfId="0" applyNumberFormat="1" applyFont="1" applyFill="1" applyBorder="1" applyAlignment="1">
      <alignment horizontal="right" vertical="center"/>
    </xf>
    <xf numFmtId="41" fontId="13" fillId="0" borderId="59" xfId="0" applyNumberFormat="1" applyFont="1" applyFill="1" applyBorder="1" applyAlignment="1">
      <alignment horizontal="right" vertical="center"/>
    </xf>
    <xf numFmtId="41" fontId="13" fillId="0" borderId="0" xfId="0" applyNumberFormat="1" applyFont="1" applyFill="1" applyBorder="1" applyAlignment="1">
      <alignment horizontal="right" vertical="center"/>
    </xf>
    <xf numFmtId="41" fontId="13" fillId="0" borderId="13" xfId="0" applyNumberFormat="1" applyFont="1" applyFill="1" applyBorder="1" applyAlignment="1">
      <alignment horizontal="right" vertical="center"/>
    </xf>
    <xf numFmtId="41" fontId="13" fillId="0" borderId="46" xfId="0" applyNumberFormat="1" applyFont="1" applyFill="1" applyBorder="1" applyAlignment="1">
      <alignment horizontal="right" vertical="center"/>
    </xf>
    <xf numFmtId="0" fontId="16" fillId="0" borderId="0" xfId="0" applyFont="1" applyFill="1" applyBorder="1" applyAlignment="1">
      <alignment horizontal="distributed" vertical="center"/>
    </xf>
    <xf numFmtId="41" fontId="16" fillId="0" borderId="46" xfId="0" applyNumberFormat="1" applyFont="1" applyBorder="1" applyAlignment="1">
      <alignment horizontal="right" vertical="center"/>
    </xf>
    <xf numFmtId="0" fontId="16" fillId="0" borderId="10" xfId="0" applyFont="1" applyFill="1" applyBorder="1" applyAlignment="1">
      <alignment horizontal="distributed" vertical="center"/>
    </xf>
    <xf numFmtId="41" fontId="16" fillId="0" borderId="16" xfId="0" applyNumberFormat="1" applyFont="1" applyFill="1" applyBorder="1" applyAlignment="1">
      <alignment horizontal="right" vertical="center"/>
    </xf>
    <xf numFmtId="41" fontId="16" fillId="0" borderId="37" xfId="0" applyNumberFormat="1" applyFont="1" applyFill="1" applyBorder="1" applyAlignment="1">
      <alignment horizontal="right" vertical="center"/>
    </xf>
    <xf numFmtId="41" fontId="16" fillId="0" borderId="60" xfId="0" applyNumberFormat="1" applyFont="1" applyBorder="1" applyAlignment="1">
      <alignment horizontal="right" vertical="center"/>
    </xf>
    <xf numFmtId="41" fontId="16" fillId="0" borderId="29" xfId="0" applyNumberFormat="1" applyFont="1" applyFill="1" applyBorder="1" applyAlignment="1">
      <alignment horizontal="right" vertical="center"/>
    </xf>
    <xf numFmtId="41" fontId="16" fillId="0" borderId="28" xfId="0" applyNumberFormat="1" applyFont="1" applyFill="1" applyBorder="1" applyAlignment="1">
      <alignment horizontal="right" vertical="center"/>
    </xf>
    <xf numFmtId="3" fontId="4" fillId="0" borderId="0" xfId="0" applyNumberFormat="1" applyFont="1" applyAlignment="1">
      <alignment horizontal="right" vertical="center"/>
    </xf>
    <xf numFmtId="0" fontId="10" fillId="0" borderId="0" xfId="0" applyFont="1" applyBorder="1" applyAlignment="1">
      <alignment horizontal="right" vertical="center"/>
    </xf>
    <xf numFmtId="0" fontId="10" fillId="0" borderId="22" xfId="0" applyFont="1" applyBorder="1" applyAlignment="1">
      <alignment horizontal="right" vertical="center"/>
    </xf>
    <xf numFmtId="41" fontId="16" fillId="0" borderId="30" xfId="51" applyNumberFormat="1" applyFont="1" applyBorder="1" applyAlignment="1">
      <alignment vertical="center"/>
    </xf>
    <xf numFmtId="41" fontId="13" fillId="0" borderId="30" xfId="51" applyNumberFormat="1" applyFont="1" applyBorder="1" applyAlignment="1">
      <alignment vertical="center"/>
    </xf>
    <xf numFmtId="41" fontId="16" fillId="0" borderId="13" xfId="51" applyNumberFormat="1" applyFont="1" applyBorder="1" applyAlignment="1">
      <alignment vertical="center"/>
    </xf>
    <xf numFmtId="41" fontId="13" fillId="0" borderId="13" xfId="51" applyNumberFormat="1" applyFont="1" applyBorder="1" applyAlignment="1">
      <alignment vertical="center"/>
    </xf>
    <xf numFmtId="41" fontId="13" fillId="0" borderId="13" xfId="51" applyNumberFormat="1" applyFont="1" applyFill="1" applyBorder="1" applyAlignment="1">
      <alignment vertical="center"/>
    </xf>
    <xf numFmtId="41" fontId="16" fillId="0" borderId="13" xfId="51" applyNumberFormat="1" applyFont="1" applyBorder="1" applyAlignment="1">
      <alignment horizontal="right" vertical="center"/>
    </xf>
    <xf numFmtId="41" fontId="13" fillId="0" borderId="13" xfId="51" applyNumberFormat="1" applyFont="1" applyBorder="1" applyAlignment="1">
      <alignment horizontal="right" vertical="center"/>
    </xf>
    <xf numFmtId="0" fontId="2" fillId="0" borderId="10" xfId="0" applyFont="1" applyBorder="1" applyAlignment="1">
      <alignment vertical="center"/>
    </xf>
    <xf numFmtId="0" fontId="16" fillId="0" borderId="10" xfId="0" applyFont="1" applyBorder="1" applyAlignment="1">
      <alignment horizontal="distributed" vertical="center" wrapText="1"/>
    </xf>
    <xf numFmtId="41" fontId="16" fillId="0" borderId="16" xfId="51" applyNumberFormat="1" applyFont="1" applyBorder="1" applyAlignment="1">
      <alignment vertical="center"/>
    </xf>
    <xf numFmtId="41" fontId="13" fillId="0" borderId="16" xfId="51" applyNumberFormat="1" applyFont="1" applyBorder="1" applyAlignment="1">
      <alignment vertical="center"/>
    </xf>
    <xf numFmtId="0" fontId="2" fillId="0" borderId="0" xfId="0" applyFont="1" applyAlignment="1">
      <alignment vertical="center" wrapText="1"/>
    </xf>
    <xf numFmtId="0" fontId="2" fillId="0" borderId="0" xfId="0" applyFont="1" applyAlignment="1">
      <alignment vertical="top" wrapText="1"/>
    </xf>
    <xf numFmtId="38" fontId="10" fillId="0" borderId="0" xfId="0" applyNumberFormat="1" applyFont="1" applyAlignment="1">
      <alignment vertical="center"/>
    </xf>
    <xf numFmtId="41" fontId="2" fillId="0" borderId="0" xfId="0" applyNumberFormat="1" applyFont="1" applyAlignment="1">
      <alignment/>
    </xf>
    <xf numFmtId="191" fontId="16" fillId="0" borderId="13" xfId="51" applyNumberFormat="1" applyFont="1" applyBorder="1" applyAlignment="1">
      <alignment horizontal="right" vertical="center"/>
    </xf>
    <xf numFmtId="190" fontId="13" fillId="0" borderId="13" xfId="51" applyNumberFormat="1" applyFont="1" applyBorder="1" applyAlignment="1">
      <alignment vertical="center"/>
    </xf>
    <xf numFmtId="0" fontId="2" fillId="0" borderId="10" xfId="0" applyFont="1" applyBorder="1" applyAlignment="1">
      <alignment/>
    </xf>
    <xf numFmtId="41" fontId="16" fillId="0" borderId="16" xfId="51" applyNumberFormat="1" applyFont="1" applyBorder="1" applyAlignment="1">
      <alignment horizontal="right" vertical="center"/>
    </xf>
    <xf numFmtId="41" fontId="13" fillId="0" borderId="16" xfId="51" applyNumberFormat="1" applyFont="1" applyBorder="1" applyAlignment="1">
      <alignment horizontal="right" vertical="center"/>
    </xf>
    <xf numFmtId="38" fontId="5" fillId="0" borderId="0" xfId="0" applyNumberFormat="1" applyFont="1" applyFill="1" applyAlignment="1">
      <alignment vertical="center"/>
    </xf>
    <xf numFmtId="38" fontId="5" fillId="0" borderId="0" xfId="0" applyNumberFormat="1" applyFont="1" applyAlignment="1">
      <alignment horizontal="right" vertical="center"/>
    </xf>
    <xf numFmtId="0" fontId="13" fillId="0" borderId="32" xfId="0" applyFont="1" applyBorder="1" applyAlignment="1">
      <alignment horizontal="center"/>
    </xf>
    <xf numFmtId="0" fontId="16" fillId="0" borderId="12" xfId="0" applyFont="1" applyBorder="1" applyAlignment="1">
      <alignment horizontal="center"/>
    </xf>
    <xf numFmtId="192" fontId="16" fillId="0" borderId="12" xfId="0" applyNumberFormat="1" applyFont="1" applyBorder="1" applyAlignment="1">
      <alignment horizontal="right"/>
    </xf>
    <xf numFmtId="192" fontId="16" fillId="0" borderId="29" xfId="0" applyNumberFormat="1" applyFont="1" applyBorder="1" applyAlignment="1">
      <alignment horizontal="right"/>
    </xf>
    <xf numFmtId="0" fontId="4" fillId="0" borderId="16" xfId="0" applyFont="1" applyBorder="1" applyAlignment="1">
      <alignment horizontal="right" vertical="top"/>
    </xf>
    <xf numFmtId="0" fontId="2" fillId="0" borderId="10" xfId="0" applyFont="1" applyBorder="1" applyAlignment="1">
      <alignment horizontal="right" vertical="top"/>
    </xf>
    <xf numFmtId="0" fontId="4" fillId="0" borderId="43" xfId="0" applyFont="1" applyBorder="1" applyAlignment="1">
      <alignment horizontal="distributed" vertical="center"/>
    </xf>
    <xf numFmtId="0" fontId="2" fillId="0" borderId="21" xfId="0" applyFont="1" applyBorder="1" applyAlignment="1">
      <alignment horizontal="distributed" vertical="center"/>
    </xf>
    <xf numFmtId="0" fontId="0" fillId="0" borderId="13" xfId="0" applyFont="1" applyBorder="1" applyAlignment="1">
      <alignment horizontal="distributed" vertical="center"/>
    </xf>
    <xf numFmtId="0" fontId="0" fillId="0" borderId="0" xfId="0" applyFont="1" applyAlignment="1">
      <alignment horizontal="distributed" vertical="center"/>
    </xf>
    <xf numFmtId="0" fontId="4" fillId="0" borderId="43"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xf>
    <xf numFmtId="0" fontId="65" fillId="0" borderId="21" xfId="0" applyFont="1" applyBorder="1" applyAlignment="1">
      <alignment horizontal="right" vertical="center"/>
    </xf>
    <xf numFmtId="0" fontId="65" fillId="0" borderId="26" xfId="0" applyFont="1" applyBorder="1" applyAlignment="1">
      <alignment horizontal="right" vertical="center"/>
    </xf>
    <xf numFmtId="0" fontId="65" fillId="0" borderId="20" xfId="0" applyFont="1" applyBorder="1" applyAlignment="1">
      <alignment horizontal="center" vertical="center"/>
    </xf>
    <xf numFmtId="0" fontId="65" fillId="0" borderId="28" xfId="0" applyFont="1" applyBorder="1" applyAlignment="1">
      <alignment vertical="center"/>
    </xf>
    <xf numFmtId="0" fontId="65" fillId="0" borderId="43" xfId="0" applyFont="1" applyBorder="1" applyAlignment="1">
      <alignment horizontal="center" vertical="center"/>
    </xf>
    <xf numFmtId="0" fontId="65" fillId="0" borderId="16" xfId="0" applyFont="1" applyBorder="1" applyAlignment="1">
      <alignment vertical="center"/>
    </xf>
    <xf numFmtId="0" fontId="65" fillId="0" borderId="10" xfId="0" applyFont="1" applyBorder="1" applyAlignment="1">
      <alignment horizontal="left" vertical="center"/>
    </xf>
    <xf numFmtId="0" fontId="68" fillId="0" borderId="27" xfId="0" applyFont="1" applyBorder="1" applyAlignment="1">
      <alignment horizontal="distributed" vertical="center"/>
    </xf>
    <xf numFmtId="0" fontId="74" fillId="0" borderId="27" xfId="0" applyFont="1" applyBorder="1" applyAlignment="1">
      <alignment vertical="center"/>
    </xf>
    <xf numFmtId="0" fontId="74" fillId="0" borderId="27" xfId="0" applyFont="1" applyBorder="1" applyAlignment="1">
      <alignment/>
    </xf>
    <xf numFmtId="0" fontId="74" fillId="0" borderId="27" xfId="0" applyFont="1" applyBorder="1" applyAlignment="1">
      <alignment horizontal="distributed" vertical="center"/>
    </xf>
    <xf numFmtId="0" fontId="65" fillId="0" borderId="28" xfId="0" applyFont="1" applyBorder="1" applyAlignment="1">
      <alignment horizontal="center" vertical="center"/>
    </xf>
    <xf numFmtId="0" fontId="65" fillId="0" borderId="16" xfId="0" applyFont="1" applyBorder="1" applyAlignment="1">
      <alignment horizontal="center" vertical="center"/>
    </xf>
    <xf numFmtId="0" fontId="13" fillId="0" borderId="27" xfId="0" applyFont="1" applyBorder="1" applyAlignment="1">
      <alignment horizontal="distributed" vertical="center"/>
    </xf>
    <xf numFmtId="0" fontId="0" fillId="0" borderId="27" xfId="0" applyFont="1" applyBorder="1" applyAlignment="1">
      <alignment/>
    </xf>
    <xf numFmtId="0" fontId="16" fillId="0" borderId="21" xfId="0" applyFont="1" applyBorder="1" applyAlignment="1">
      <alignment horizontal="right" vertical="center"/>
    </xf>
    <xf numFmtId="0" fontId="16" fillId="0" borderId="26" xfId="0" applyFont="1" applyBorder="1" applyAlignment="1">
      <alignment horizontal="right" vertical="center"/>
    </xf>
    <xf numFmtId="0" fontId="16" fillId="0" borderId="20" xfId="0" applyFont="1" applyBorder="1" applyAlignment="1">
      <alignment horizontal="center" vertical="center"/>
    </xf>
    <xf numFmtId="0" fontId="16" fillId="0" borderId="28" xfId="0" applyFont="1" applyBorder="1" applyAlignment="1">
      <alignment vertical="center"/>
    </xf>
    <xf numFmtId="0" fontId="16" fillId="0" borderId="43" xfId="0" applyFont="1" applyBorder="1" applyAlignment="1">
      <alignment horizontal="center" vertical="center"/>
    </xf>
    <xf numFmtId="0" fontId="16" fillId="0" borderId="16" xfId="0" applyFont="1" applyBorder="1" applyAlignment="1">
      <alignment vertical="center"/>
    </xf>
    <xf numFmtId="0" fontId="0" fillId="0" borderId="27" xfId="0" applyFont="1" applyBorder="1" applyAlignment="1">
      <alignment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30" xfId="0" applyFont="1" applyBorder="1" applyAlignment="1">
      <alignment horizontal="center" wrapText="1"/>
    </xf>
    <xf numFmtId="0" fontId="5" fillId="0" borderId="13" xfId="0" applyFont="1" applyBorder="1" applyAlignment="1">
      <alignment horizont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31" xfId="0" applyFont="1" applyBorder="1" applyAlignment="1">
      <alignment horizontal="center" wrapText="1"/>
    </xf>
    <xf numFmtId="0" fontId="5" fillId="0" borderId="11" xfId="0" applyFont="1" applyBorder="1" applyAlignment="1">
      <alignment horizontal="center" wrapText="1"/>
    </xf>
    <xf numFmtId="0" fontId="5" fillId="0" borderId="20" xfId="0" applyFont="1" applyBorder="1" applyAlignment="1">
      <alignment horizontal="center" vertical="center" wrapText="1"/>
    </xf>
    <xf numFmtId="0" fontId="5" fillId="0" borderId="13" xfId="0" applyFont="1" applyBorder="1" applyAlignment="1">
      <alignment horizontal="center" wrapText="1"/>
    </xf>
    <xf numFmtId="0" fontId="5" fillId="0" borderId="43"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11" xfId="0" applyBorder="1" applyAlignment="1">
      <alignment vertical="center"/>
    </xf>
    <xf numFmtId="0" fontId="0" fillId="0" borderId="28" xfId="0" applyBorder="1" applyAlignment="1">
      <alignment vertical="center"/>
    </xf>
    <xf numFmtId="0" fontId="4" fillId="0" borderId="4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4" fillId="0" borderId="2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8" xfId="0" applyFont="1" applyBorder="1" applyAlignment="1">
      <alignment horizontal="center" vertical="center" wrapText="1"/>
    </xf>
    <xf numFmtId="0" fontId="2" fillId="0" borderId="33" xfId="0" applyFont="1" applyBorder="1" applyAlignment="1">
      <alignment vertical="center" wrapText="1"/>
    </xf>
    <xf numFmtId="0" fontId="2" fillId="0" borderId="37" xfId="0" applyFont="1" applyBorder="1" applyAlignment="1">
      <alignment vertical="center" wrapText="1"/>
    </xf>
    <xf numFmtId="0" fontId="5" fillId="0" borderId="2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8" xfId="0" applyFont="1" applyBorder="1" applyAlignment="1">
      <alignment horizontal="center" vertical="center" wrapText="1"/>
    </xf>
    <xf numFmtId="0" fontId="0" fillId="0" borderId="11" xfId="0" applyBorder="1" applyAlignment="1">
      <alignment horizontal="center" vertical="center"/>
    </xf>
    <xf numFmtId="0" fontId="0" fillId="0" borderId="28" xfId="0" applyBorder="1" applyAlignment="1">
      <alignment horizontal="center" vertical="center"/>
    </xf>
    <xf numFmtId="0" fontId="16" fillId="0" borderId="3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49" xfId="0" applyFont="1" applyBorder="1" applyAlignment="1">
      <alignment horizontal="center" vertical="center" wrapText="1"/>
    </xf>
    <xf numFmtId="0" fontId="0" fillId="0" borderId="34" xfId="0" applyBorder="1" applyAlignment="1">
      <alignment vertical="center"/>
    </xf>
    <xf numFmtId="0" fontId="0" fillId="0" borderId="41" xfId="0" applyBorder="1" applyAlignment="1">
      <alignment vertical="center"/>
    </xf>
    <xf numFmtId="0" fontId="16" fillId="0" borderId="61"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8" xfId="0" applyFont="1" applyBorder="1" applyAlignment="1">
      <alignment vertical="center"/>
    </xf>
    <xf numFmtId="0" fontId="19" fillId="0" borderId="2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7"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14" fillId="0" borderId="20" xfId="0" applyFont="1" applyBorder="1" applyAlignment="1">
      <alignment horizontal="distributed" vertical="center" wrapText="1"/>
    </xf>
    <xf numFmtId="0" fontId="14" fillId="0" borderId="11" xfId="0" applyFont="1" applyBorder="1" applyAlignment="1">
      <alignment horizontal="distributed" vertical="center"/>
    </xf>
    <xf numFmtId="0" fontId="14" fillId="0" borderId="28" xfId="0" applyFont="1" applyBorder="1" applyAlignment="1">
      <alignment horizontal="distributed" vertical="center"/>
    </xf>
    <xf numFmtId="49" fontId="4" fillId="0" borderId="20"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4" fillId="0" borderId="20" xfId="0" applyFont="1" applyBorder="1" applyAlignment="1">
      <alignment horizontal="distributed" vertical="center"/>
    </xf>
    <xf numFmtId="0" fontId="4" fillId="0" borderId="11" xfId="0" applyFont="1" applyBorder="1" applyAlignment="1">
      <alignment horizontal="distributed" vertical="center"/>
    </xf>
    <xf numFmtId="0" fontId="4" fillId="0" borderId="28" xfId="0" applyFont="1" applyBorder="1" applyAlignment="1">
      <alignment horizontal="distributed" vertical="center"/>
    </xf>
    <xf numFmtId="0" fontId="4" fillId="0" borderId="27" xfId="0" applyFont="1" applyFill="1" applyBorder="1" applyAlignment="1">
      <alignment horizontal="center" vertical="center"/>
    </xf>
    <xf numFmtId="0" fontId="2" fillId="0" borderId="32" xfId="0" applyFont="1" applyBorder="1" applyAlignment="1">
      <alignment horizontal="center" vertical="center"/>
    </xf>
    <xf numFmtId="0" fontId="4" fillId="0" borderId="0" xfId="0" applyFont="1" applyFill="1" applyBorder="1" applyAlignment="1">
      <alignment horizontal="center" vertical="center"/>
    </xf>
    <xf numFmtId="0" fontId="2" fillId="0" borderId="12" xfId="0" applyFont="1" applyBorder="1" applyAlignment="1">
      <alignment horizontal="center" vertical="center"/>
    </xf>
    <xf numFmtId="0" fontId="8" fillId="0" borderId="0" xfId="0" applyFont="1" applyFill="1" applyBorder="1" applyAlignment="1">
      <alignment horizontal="center" vertical="center"/>
    </xf>
    <xf numFmtId="0" fontId="4" fillId="0" borderId="54" xfId="0" applyFont="1" applyBorder="1" applyAlignment="1">
      <alignment horizontal="distributed" vertical="center"/>
    </xf>
    <xf numFmtId="0" fontId="4" fillId="0" borderId="52" xfId="0" applyFont="1" applyBorder="1" applyAlignment="1">
      <alignment horizontal="distributed" vertical="center"/>
    </xf>
    <xf numFmtId="0" fontId="4" fillId="0" borderId="27" xfId="0" applyFont="1" applyBorder="1" applyAlignment="1">
      <alignment horizontal="distributed"/>
    </xf>
    <xf numFmtId="0" fontId="4" fillId="0" borderId="32" xfId="0" applyFont="1" applyBorder="1" applyAlignment="1">
      <alignment horizontal="distributed"/>
    </xf>
    <xf numFmtId="0" fontId="16" fillId="0" borderId="27" xfId="0" applyFont="1" applyFill="1" applyBorder="1" applyAlignment="1">
      <alignment horizontal="center" vertical="center"/>
    </xf>
    <xf numFmtId="0" fontId="16" fillId="0" borderId="32" xfId="0" applyFont="1" applyBorder="1" applyAlignment="1">
      <alignment horizontal="center" vertical="center"/>
    </xf>
    <xf numFmtId="0" fontId="16" fillId="0" borderId="0" xfId="0" applyFont="1" applyFill="1" applyBorder="1" applyAlignment="1">
      <alignment horizontal="center" vertical="center"/>
    </xf>
    <xf numFmtId="0" fontId="16"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4" fillId="0" borderId="54" xfId="0" applyFont="1" applyBorder="1" applyAlignment="1">
      <alignment horizontal="distributed"/>
    </xf>
    <xf numFmtId="0" fontId="16" fillId="0" borderId="12" xfId="0" applyFont="1" applyBorder="1" applyAlignment="1">
      <alignment horizontal="center" vertical="center"/>
    </xf>
    <xf numFmtId="0" fontId="4" fillId="0" borderId="52" xfId="0" applyFont="1" applyBorder="1" applyAlignment="1">
      <alignment horizontal="distributed"/>
    </xf>
    <xf numFmtId="0" fontId="16" fillId="0" borderId="43" xfId="0" applyFont="1" applyFill="1" applyBorder="1" applyAlignment="1">
      <alignment horizontal="center"/>
    </xf>
    <xf numFmtId="0" fontId="16" fillId="0" borderId="13" xfId="0" applyFont="1" applyFill="1" applyBorder="1" applyAlignment="1">
      <alignment horizontal="center"/>
    </xf>
    <xf numFmtId="0" fontId="5" fillId="0" borderId="0" xfId="0" applyFont="1" applyFill="1" applyAlignment="1">
      <alignment horizontal="left"/>
    </xf>
    <xf numFmtId="0" fontId="2" fillId="0" borderId="0" xfId="0" applyFont="1" applyFill="1" applyAlignment="1">
      <alignment horizontal="left"/>
    </xf>
    <xf numFmtId="192" fontId="16" fillId="0" borderId="0" xfId="0" applyNumberFormat="1" applyFont="1" applyBorder="1" applyAlignment="1">
      <alignment horizontal="right"/>
    </xf>
    <xf numFmtId="192" fontId="16" fillId="0" borderId="10" xfId="0" applyNumberFormat="1" applyFont="1" applyBorder="1" applyAlignment="1">
      <alignment horizontal="left"/>
    </xf>
    <xf numFmtId="0" fontId="16" fillId="0" borderId="20" xfId="0" applyFont="1" applyFill="1" applyBorder="1" applyAlignment="1">
      <alignment horizontal="center"/>
    </xf>
    <xf numFmtId="0" fontId="16" fillId="0" borderId="11" xfId="0" applyFont="1" applyFill="1" applyBorder="1" applyAlignment="1">
      <alignment horizontal="center"/>
    </xf>
    <xf numFmtId="0" fontId="13" fillId="0" borderId="27" xfId="0" applyFont="1" applyBorder="1" applyAlignment="1">
      <alignment horizontal="center"/>
    </xf>
    <xf numFmtId="0" fontId="16" fillId="0" borderId="0" xfId="0" applyFont="1" applyBorder="1" applyAlignment="1">
      <alignment horizontal="center"/>
    </xf>
    <xf numFmtId="0" fontId="16" fillId="0" borderId="62" xfId="0" applyFont="1" applyFill="1" applyBorder="1" applyAlignment="1">
      <alignment horizontal="center" vertical="center"/>
    </xf>
    <xf numFmtId="0" fontId="16" fillId="0" borderId="44" xfId="0" applyFont="1" applyFill="1" applyBorder="1" applyAlignment="1">
      <alignment horizontal="center" vertical="center"/>
    </xf>
    <xf numFmtId="177" fontId="13" fillId="0" borderId="16" xfId="0" applyNumberFormat="1" applyFont="1" applyFill="1" applyBorder="1" applyAlignment="1">
      <alignment horizontal="right" vertical="center"/>
    </xf>
    <xf numFmtId="177" fontId="13" fillId="0" borderId="10" xfId="0" applyNumberFormat="1" applyFont="1" applyFill="1" applyBorder="1" applyAlignment="1">
      <alignment horizontal="right" vertical="center"/>
    </xf>
    <xf numFmtId="177" fontId="13" fillId="0" borderId="29" xfId="0" applyNumberFormat="1" applyFont="1" applyFill="1" applyBorder="1" applyAlignment="1">
      <alignment horizontal="right" vertical="center"/>
    </xf>
    <xf numFmtId="0" fontId="16" fillId="0" borderId="28" xfId="0" applyFont="1" applyBorder="1" applyAlignment="1">
      <alignment horizontal="center" vertical="center"/>
    </xf>
    <xf numFmtId="49" fontId="16" fillId="0" borderId="21" xfId="0" applyNumberFormat="1" applyFont="1" applyBorder="1" applyAlignment="1">
      <alignment horizontal="distributed" vertical="center" wrapText="1"/>
    </xf>
    <xf numFmtId="49" fontId="16" fillId="0" borderId="10" xfId="0" applyNumberFormat="1" applyFont="1" applyBorder="1" applyAlignment="1">
      <alignment horizontal="distributed" vertical="center" wrapText="1"/>
    </xf>
    <xf numFmtId="177" fontId="16" fillId="0" borderId="13" xfId="0" applyNumberFormat="1" applyFont="1" applyFill="1" applyBorder="1" applyAlignment="1">
      <alignment horizontal="right" vertical="center"/>
    </xf>
    <xf numFmtId="0" fontId="16" fillId="0" borderId="0" xfId="0" applyFont="1" applyBorder="1" applyAlignment="1">
      <alignment vertical="center"/>
    </xf>
    <xf numFmtId="0" fontId="16" fillId="0" borderId="12" xfId="0" applyFont="1" applyBorder="1" applyAlignment="1">
      <alignment vertical="center"/>
    </xf>
    <xf numFmtId="0" fontId="5" fillId="0" borderId="0" xfId="0" applyFont="1" applyFill="1" applyAlignment="1">
      <alignment horizontal="right" vertical="center"/>
    </xf>
    <xf numFmtId="0" fontId="2" fillId="0" borderId="0" xfId="0" applyFont="1" applyAlignment="1">
      <alignment/>
    </xf>
    <xf numFmtId="0" fontId="5" fillId="0" borderId="0" xfId="0" applyFont="1" applyAlignment="1">
      <alignment horizontal="right" vertical="center"/>
    </xf>
    <xf numFmtId="0" fontId="2" fillId="0" borderId="0" xfId="0" applyFont="1" applyAlignment="1">
      <alignment horizontal="right"/>
    </xf>
    <xf numFmtId="3" fontId="16" fillId="0" borderId="43" xfId="0" applyNumberFormat="1" applyFont="1" applyBorder="1" applyAlignment="1">
      <alignment horizontal="center" vertical="center" wrapText="1"/>
    </xf>
    <xf numFmtId="3" fontId="16" fillId="0" borderId="63" xfId="0" applyNumberFormat="1" applyFont="1" applyBorder="1" applyAlignment="1">
      <alignment horizontal="center" vertical="center" wrapText="1"/>
    </xf>
    <xf numFmtId="3" fontId="16" fillId="0" borderId="16" xfId="0" applyNumberFormat="1" applyFont="1" applyBorder="1" applyAlignment="1">
      <alignment horizontal="center" vertical="center" wrapText="1"/>
    </xf>
    <xf numFmtId="3" fontId="16" fillId="0" borderId="64" xfId="0" applyNumberFormat="1" applyFont="1" applyBorder="1" applyAlignment="1">
      <alignment horizontal="center" vertical="center" wrapText="1"/>
    </xf>
    <xf numFmtId="3" fontId="16" fillId="0" borderId="57" xfId="0" applyNumberFormat="1" applyFont="1" applyBorder="1" applyAlignment="1">
      <alignment horizontal="center" vertical="center" wrapText="1"/>
    </xf>
    <xf numFmtId="3" fontId="16" fillId="0" borderId="23" xfId="0" applyNumberFormat="1" applyFont="1" applyBorder="1" applyAlignment="1">
      <alignment horizontal="center" vertical="center" wrapText="1"/>
    </xf>
    <xf numFmtId="3" fontId="16" fillId="0" borderId="25" xfId="0" applyNumberFormat="1" applyFont="1" applyBorder="1" applyAlignment="1">
      <alignment horizontal="center" vertical="center" wrapText="1"/>
    </xf>
    <xf numFmtId="3" fontId="16" fillId="0" borderId="24" xfId="0" applyNumberFormat="1" applyFont="1" applyBorder="1" applyAlignment="1">
      <alignment horizontal="center" vertical="center" wrapText="1"/>
    </xf>
    <xf numFmtId="0" fontId="2" fillId="0" borderId="0" xfId="0" applyFont="1" applyAlignment="1">
      <alignment vertical="center"/>
    </xf>
    <xf numFmtId="0" fontId="16" fillId="0" borderId="27" xfId="0" applyFont="1" applyBorder="1" applyAlignment="1">
      <alignment horizontal="distributed" vertical="center" wrapText="1"/>
    </xf>
    <xf numFmtId="0" fontId="0" fillId="0" borderId="32" xfId="0" applyBorder="1" applyAlignment="1">
      <alignment vertical="center"/>
    </xf>
    <xf numFmtId="0" fontId="5" fillId="0" borderId="27" xfId="0" applyFont="1" applyBorder="1" applyAlignment="1">
      <alignment vertical="center"/>
    </xf>
    <xf numFmtId="0" fontId="0" fillId="0" borderId="27" xfId="0" applyBorder="1" applyAlignment="1">
      <alignment vertical="center"/>
    </xf>
    <xf numFmtId="0" fontId="5" fillId="0" borderId="0" xfId="0" applyFont="1" applyFill="1" applyAlignment="1">
      <alignment horizontal="right" vertical="center" shrinkToFit="1"/>
    </xf>
    <xf numFmtId="0" fontId="10" fillId="0" borderId="0" xfId="0" applyFont="1" applyBorder="1" applyAlignment="1">
      <alignment vertical="center"/>
    </xf>
    <xf numFmtId="0" fontId="0" fillId="0" borderId="0" xfId="0" applyAlignment="1">
      <alignment vertical="center"/>
    </xf>
    <xf numFmtId="0" fontId="4" fillId="0" borderId="21" xfId="0" applyFont="1" applyBorder="1" applyAlignment="1">
      <alignment horizontal="right" vertical="center"/>
    </xf>
    <xf numFmtId="0" fontId="0" fillId="0" borderId="26" xfId="0" applyBorder="1" applyAlignment="1">
      <alignment vertical="center"/>
    </xf>
    <xf numFmtId="0" fontId="16" fillId="0" borderId="13" xfId="0" applyFont="1" applyBorder="1" applyAlignment="1">
      <alignment horizontal="center" vertical="center"/>
    </xf>
    <xf numFmtId="0" fontId="13" fillId="0" borderId="13" xfId="0" applyFont="1" applyBorder="1" applyAlignment="1">
      <alignment horizontal="center" vertical="center"/>
    </xf>
    <xf numFmtId="0" fontId="13" fillId="0" borderId="16" xfId="0" applyFont="1" applyBorder="1" applyAlignment="1">
      <alignment vertical="center"/>
    </xf>
    <xf numFmtId="0" fontId="4" fillId="0" borderId="0" xfId="0" applyFont="1" applyBorder="1" applyAlignment="1">
      <alignment vertical="center"/>
    </xf>
    <xf numFmtId="0" fontId="0" fillId="0" borderId="12" xfId="0" applyBorder="1" applyAlignment="1">
      <alignment vertical="center"/>
    </xf>
    <xf numFmtId="0" fontId="0" fillId="0" borderId="32" xfId="0" applyBorder="1" applyAlignment="1">
      <alignment/>
    </xf>
    <xf numFmtId="0" fontId="0" fillId="0" borderId="27" xfId="0" applyBorder="1" applyAlignment="1">
      <alignment/>
    </xf>
    <xf numFmtId="0" fontId="0" fillId="0" borderId="0" xfId="0" applyAlignment="1">
      <alignment/>
    </xf>
    <xf numFmtId="0" fontId="0" fillId="0" borderId="26" xfId="0" applyBorder="1" applyAlignment="1">
      <alignment/>
    </xf>
    <xf numFmtId="0" fontId="0" fillId="0" borderId="12" xfId="0" applyBorder="1" applyAlignment="1">
      <alignment/>
    </xf>
    <xf numFmtId="0" fontId="4" fillId="0" borderId="12"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xdr:rowOff>
    </xdr:from>
    <xdr:to>
      <xdr:col>1</xdr:col>
      <xdr:colOff>0</xdr:colOff>
      <xdr:row>9</xdr:row>
      <xdr:rowOff>190500</xdr:rowOff>
    </xdr:to>
    <xdr:sp>
      <xdr:nvSpPr>
        <xdr:cNvPr id="1" name="Line 1"/>
        <xdr:cNvSpPr>
          <a:spLocks/>
        </xdr:cNvSpPr>
      </xdr:nvSpPr>
      <xdr:spPr>
        <a:xfrm>
          <a:off x="0" y="2352675"/>
          <a:ext cx="7524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xdr:row>
      <xdr:rowOff>19050</xdr:rowOff>
    </xdr:from>
    <xdr:to>
      <xdr:col>1</xdr:col>
      <xdr:colOff>0</xdr:colOff>
      <xdr:row>9</xdr:row>
      <xdr:rowOff>190500</xdr:rowOff>
    </xdr:to>
    <xdr:sp>
      <xdr:nvSpPr>
        <xdr:cNvPr id="2" name="Line 2"/>
        <xdr:cNvSpPr>
          <a:spLocks/>
        </xdr:cNvSpPr>
      </xdr:nvSpPr>
      <xdr:spPr>
        <a:xfrm>
          <a:off x="0" y="2352675"/>
          <a:ext cx="7524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4</xdr:row>
      <xdr:rowOff>0</xdr:rowOff>
    </xdr:to>
    <xdr:sp>
      <xdr:nvSpPr>
        <xdr:cNvPr id="1" name="Line 3"/>
        <xdr:cNvSpPr>
          <a:spLocks/>
        </xdr:cNvSpPr>
      </xdr:nvSpPr>
      <xdr:spPr>
        <a:xfrm>
          <a:off x="9525" y="200025"/>
          <a:ext cx="5048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4</xdr:row>
      <xdr:rowOff>0</xdr:rowOff>
    </xdr:to>
    <xdr:sp>
      <xdr:nvSpPr>
        <xdr:cNvPr id="1" name="Line 1"/>
        <xdr:cNvSpPr>
          <a:spLocks/>
        </xdr:cNvSpPr>
      </xdr:nvSpPr>
      <xdr:spPr>
        <a:xfrm>
          <a:off x="9525" y="200025"/>
          <a:ext cx="4762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5</xdr:row>
      <xdr:rowOff>0</xdr:rowOff>
    </xdr:to>
    <xdr:sp>
      <xdr:nvSpPr>
        <xdr:cNvPr id="1" name="Line 1"/>
        <xdr:cNvSpPr>
          <a:spLocks/>
        </xdr:cNvSpPr>
      </xdr:nvSpPr>
      <xdr:spPr>
        <a:xfrm>
          <a:off x="0" y="390525"/>
          <a:ext cx="5619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4</xdr:row>
      <xdr:rowOff>0</xdr:rowOff>
    </xdr:to>
    <xdr:sp>
      <xdr:nvSpPr>
        <xdr:cNvPr id="1" name="Line 1"/>
        <xdr:cNvSpPr>
          <a:spLocks/>
        </xdr:cNvSpPr>
      </xdr:nvSpPr>
      <xdr:spPr>
        <a:xfrm>
          <a:off x="9525" y="200025"/>
          <a:ext cx="53340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190500</xdr:rowOff>
    </xdr:to>
    <xdr:sp>
      <xdr:nvSpPr>
        <xdr:cNvPr id="1" name="Line 1"/>
        <xdr:cNvSpPr>
          <a:spLocks/>
        </xdr:cNvSpPr>
      </xdr:nvSpPr>
      <xdr:spPr>
        <a:xfrm>
          <a:off x="9525" y="390525"/>
          <a:ext cx="5238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9525</xdr:colOff>
      <xdr:row>4</xdr:row>
      <xdr:rowOff>9525</xdr:rowOff>
    </xdr:to>
    <xdr:sp>
      <xdr:nvSpPr>
        <xdr:cNvPr id="1" name="Line 1"/>
        <xdr:cNvSpPr>
          <a:spLocks/>
        </xdr:cNvSpPr>
      </xdr:nvSpPr>
      <xdr:spPr>
        <a:xfrm>
          <a:off x="9525" y="190500"/>
          <a:ext cx="8382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381000"/>
          <a:ext cx="6762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4</xdr:row>
      <xdr:rowOff>0</xdr:rowOff>
    </xdr:to>
    <xdr:sp>
      <xdr:nvSpPr>
        <xdr:cNvPr id="1" name="Line 1"/>
        <xdr:cNvSpPr>
          <a:spLocks/>
        </xdr:cNvSpPr>
      </xdr:nvSpPr>
      <xdr:spPr>
        <a:xfrm>
          <a:off x="9525" y="200025"/>
          <a:ext cx="12192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152400</xdr:colOff>
      <xdr:row>1</xdr:row>
      <xdr:rowOff>57150</xdr:rowOff>
    </xdr:from>
    <xdr:to>
      <xdr:col>2</xdr:col>
      <xdr:colOff>1114425</xdr:colOff>
      <xdr:row>3</xdr:row>
      <xdr:rowOff>171450</xdr:rowOff>
    </xdr:to>
    <xdr:sp>
      <xdr:nvSpPr>
        <xdr:cNvPr id="2" name="Text Box 2"/>
        <xdr:cNvSpPr txBox="1">
          <a:spLocks noChangeArrowheads="1"/>
        </xdr:cNvSpPr>
      </xdr:nvSpPr>
      <xdr:spPr>
        <a:xfrm>
          <a:off x="2628900" y="247650"/>
          <a:ext cx="962025" cy="466725"/>
        </a:xfrm>
        <a:prstGeom prst="rect">
          <a:avLst/>
        </a:prstGeom>
        <a:noFill/>
        <a:ln w="9525" cmpd="sng">
          <a:noFill/>
        </a:ln>
      </xdr:spPr>
      <xdr:txBody>
        <a:bodyPr vertOverflow="clip" wrap="square" lIns="27432" tIns="18288" rIns="27432" bIns="18288" anchor="ctr"/>
        <a:p>
          <a:pPr algn="dist">
            <a:defRPr/>
          </a:pPr>
          <a:r>
            <a:rPr lang="en-US" cap="none" sz="900" b="1" i="0" u="none" baseline="0">
              <a:solidFill>
                <a:srgbClr val="000000"/>
              </a:solidFill>
              <a:latin typeface="ＭＳ 明朝"/>
              <a:ea typeface="ＭＳ 明朝"/>
              <a:cs typeface="ＭＳ 明朝"/>
            </a:rPr>
            <a:t>後期高齢者</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医療広域</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連合納付金</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2</xdr:col>
      <xdr:colOff>0</xdr:colOff>
      <xdr:row>4</xdr:row>
      <xdr:rowOff>0</xdr:rowOff>
    </xdr:to>
    <xdr:sp>
      <xdr:nvSpPr>
        <xdr:cNvPr id="1" name="Line 4"/>
        <xdr:cNvSpPr>
          <a:spLocks/>
        </xdr:cNvSpPr>
      </xdr:nvSpPr>
      <xdr:spPr>
        <a:xfrm>
          <a:off x="9525" y="400050"/>
          <a:ext cx="21717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81</xdr:row>
      <xdr:rowOff>19050</xdr:rowOff>
    </xdr:from>
    <xdr:to>
      <xdr:col>2</xdr:col>
      <xdr:colOff>0</xdr:colOff>
      <xdr:row>83</xdr:row>
      <xdr:rowOff>0</xdr:rowOff>
    </xdr:to>
    <xdr:sp>
      <xdr:nvSpPr>
        <xdr:cNvPr id="2" name="Line 5"/>
        <xdr:cNvSpPr>
          <a:spLocks/>
        </xdr:cNvSpPr>
      </xdr:nvSpPr>
      <xdr:spPr>
        <a:xfrm>
          <a:off x="9525" y="13335000"/>
          <a:ext cx="21717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68</xdr:row>
      <xdr:rowOff>19050</xdr:rowOff>
    </xdr:from>
    <xdr:to>
      <xdr:col>2</xdr:col>
      <xdr:colOff>0</xdr:colOff>
      <xdr:row>70</xdr:row>
      <xdr:rowOff>9525</xdr:rowOff>
    </xdr:to>
    <xdr:sp>
      <xdr:nvSpPr>
        <xdr:cNvPr id="3" name="Line 6"/>
        <xdr:cNvSpPr>
          <a:spLocks/>
        </xdr:cNvSpPr>
      </xdr:nvSpPr>
      <xdr:spPr>
        <a:xfrm>
          <a:off x="9525" y="11144250"/>
          <a:ext cx="21717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2</xdr:col>
      <xdr:colOff>0</xdr:colOff>
      <xdr:row>5</xdr:row>
      <xdr:rowOff>0</xdr:rowOff>
    </xdr:to>
    <xdr:sp>
      <xdr:nvSpPr>
        <xdr:cNvPr id="1" name="Line 1"/>
        <xdr:cNvSpPr>
          <a:spLocks/>
        </xdr:cNvSpPr>
      </xdr:nvSpPr>
      <xdr:spPr>
        <a:xfrm>
          <a:off x="9525" y="45720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37</xdr:row>
      <xdr:rowOff>19050</xdr:rowOff>
    </xdr:from>
    <xdr:to>
      <xdr:col>2</xdr:col>
      <xdr:colOff>0</xdr:colOff>
      <xdr:row>39</xdr:row>
      <xdr:rowOff>0</xdr:rowOff>
    </xdr:to>
    <xdr:sp>
      <xdr:nvSpPr>
        <xdr:cNvPr id="2" name="Line 2"/>
        <xdr:cNvSpPr>
          <a:spLocks/>
        </xdr:cNvSpPr>
      </xdr:nvSpPr>
      <xdr:spPr>
        <a:xfrm>
          <a:off x="9525" y="72580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37</xdr:row>
      <xdr:rowOff>19050</xdr:rowOff>
    </xdr:from>
    <xdr:to>
      <xdr:col>2</xdr:col>
      <xdr:colOff>0</xdr:colOff>
      <xdr:row>39</xdr:row>
      <xdr:rowOff>0</xdr:rowOff>
    </xdr:to>
    <xdr:sp>
      <xdr:nvSpPr>
        <xdr:cNvPr id="3" name="Line 3"/>
        <xdr:cNvSpPr>
          <a:spLocks/>
        </xdr:cNvSpPr>
      </xdr:nvSpPr>
      <xdr:spPr>
        <a:xfrm>
          <a:off x="9525" y="72580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37</xdr:row>
      <xdr:rowOff>19050</xdr:rowOff>
    </xdr:from>
    <xdr:to>
      <xdr:col>2</xdr:col>
      <xdr:colOff>0</xdr:colOff>
      <xdr:row>39</xdr:row>
      <xdr:rowOff>0</xdr:rowOff>
    </xdr:to>
    <xdr:sp>
      <xdr:nvSpPr>
        <xdr:cNvPr id="4" name="Line 4"/>
        <xdr:cNvSpPr>
          <a:spLocks/>
        </xdr:cNvSpPr>
      </xdr:nvSpPr>
      <xdr:spPr>
        <a:xfrm>
          <a:off x="9525" y="72580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37</xdr:row>
      <xdr:rowOff>19050</xdr:rowOff>
    </xdr:from>
    <xdr:to>
      <xdr:col>2</xdr:col>
      <xdr:colOff>0</xdr:colOff>
      <xdr:row>39</xdr:row>
      <xdr:rowOff>0</xdr:rowOff>
    </xdr:to>
    <xdr:sp>
      <xdr:nvSpPr>
        <xdr:cNvPr id="5" name="Line 5"/>
        <xdr:cNvSpPr>
          <a:spLocks/>
        </xdr:cNvSpPr>
      </xdr:nvSpPr>
      <xdr:spPr>
        <a:xfrm>
          <a:off x="9525" y="72580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9525</xdr:colOff>
      <xdr:row>4</xdr:row>
      <xdr:rowOff>9525</xdr:rowOff>
    </xdr:to>
    <xdr:sp>
      <xdr:nvSpPr>
        <xdr:cNvPr id="1" name="Line 2"/>
        <xdr:cNvSpPr>
          <a:spLocks/>
        </xdr:cNvSpPr>
      </xdr:nvSpPr>
      <xdr:spPr>
        <a:xfrm>
          <a:off x="0" y="314325"/>
          <a:ext cx="6953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xdr:rowOff>
    </xdr:from>
    <xdr:to>
      <xdr:col>2</xdr:col>
      <xdr:colOff>9525</xdr:colOff>
      <xdr:row>36</xdr:row>
      <xdr:rowOff>0</xdr:rowOff>
    </xdr:to>
    <xdr:sp>
      <xdr:nvSpPr>
        <xdr:cNvPr id="1" name="Line 1"/>
        <xdr:cNvSpPr>
          <a:spLocks/>
        </xdr:cNvSpPr>
      </xdr:nvSpPr>
      <xdr:spPr>
        <a:xfrm>
          <a:off x="0" y="5810250"/>
          <a:ext cx="29718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19050</xdr:rowOff>
    </xdr:from>
    <xdr:to>
      <xdr:col>2</xdr:col>
      <xdr:colOff>0</xdr:colOff>
      <xdr:row>5</xdr:row>
      <xdr:rowOff>0</xdr:rowOff>
    </xdr:to>
    <xdr:sp>
      <xdr:nvSpPr>
        <xdr:cNvPr id="2" name="Line 2"/>
        <xdr:cNvSpPr>
          <a:spLocks/>
        </xdr:cNvSpPr>
      </xdr:nvSpPr>
      <xdr:spPr>
        <a:xfrm>
          <a:off x="9525" y="457200"/>
          <a:ext cx="29527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2</xdr:col>
      <xdr:colOff>19050</xdr:colOff>
      <xdr:row>7</xdr:row>
      <xdr:rowOff>0</xdr:rowOff>
    </xdr:to>
    <xdr:sp>
      <xdr:nvSpPr>
        <xdr:cNvPr id="1" name="Line 1"/>
        <xdr:cNvSpPr>
          <a:spLocks/>
        </xdr:cNvSpPr>
      </xdr:nvSpPr>
      <xdr:spPr>
        <a:xfrm>
          <a:off x="0" y="914400"/>
          <a:ext cx="23241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28</xdr:row>
      <xdr:rowOff>19050</xdr:rowOff>
    </xdr:from>
    <xdr:to>
      <xdr:col>2</xdr:col>
      <xdr:colOff>0</xdr:colOff>
      <xdr:row>30</xdr:row>
      <xdr:rowOff>0</xdr:rowOff>
    </xdr:to>
    <xdr:sp>
      <xdr:nvSpPr>
        <xdr:cNvPr id="2" name="Line 2"/>
        <xdr:cNvSpPr>
          <a:spLocks/>
        </xdr:cNvSpPr>
      </xdr:nvSpPr>
      <xdr:spPr>
        <a:xfrm>
          <a:off x="9525" y="5486400"/>
          <a:ext cx="22955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xdr:col>
      <xdr:colOff>0</xdr:colOff>
      <xdr:row>4</xdr:row>
      <xdr:rowOff>0</xdr:rowOff>
    </xdr:to>
    <xdr:sp>
      <xdr:nvSpPr>
        <xdr:cNvPr id="1" name="Line 1"/>
        <xdr:cNvSpPr>
          <a:spLocks/>
        </xdr:cNvSpPr>
      </xdr:nvSpPr>
      <xdr:spPr>
        <a:xfrm>
          <a:off x="0" y="333375"/>
          <a:ext cx="12954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0</xdr:col>
      <xdr:colOff>1009650</xdr:colOff>
      <xdr:row>4</xdr:row>
      <xdr:rowOff>0</xdr:rowOff>
    </xdr:to>
    <xdr:sp>
      <xdr:nvSpPr>
        <xdr:cNvPr id="1" name="Line 1"/>
        <xdr:cNvSpPr>
          <a:spLocks/>
        </xdr:cNvSpPr>
      </xdr:nvSpPr>
      <xdr:spPr>
        <a:xfrm>
          <a:off x="9525" y="323850"/>
          <a:ext cx="10001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0</xdr:colOff>
      <xdr:row>5</xdr:row>
      <xdr:rowOff>0</xdr:rowOff>
    </xdr:to>
    <xdr:sp>
      <xdr:nvSpPr>
        <xdr:cNvPr id="1" name="Line 2"/>
        <xdr:cNvSpPr>
          <a:spLocks/>
        </xdr:cNvSpPr>
      </xdr:nvSpPr>
      <xdr:spPr>
        <a:xfrm>
          <a:off x="0" y="352425"/>
          <a:ext cx="42005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762000</xdr:colOff>
      <xdr:row>3</xdr:row>
      <xdr:rowOff>200025</xdr:rowOff>
    </xdr:to>
    <xdr:sp>
      <xdr:nvSpPr>
        <xdr:cNvPr id="1" name="Line 9"/>
        <xdr:cNvSpPr>
          <a:spLocks/>
        </xdr:cNvSpPr>
      </xdr:nvSpPr>
      <xdr:spPr>
        <a:xfrm>
          <a:off x="0" y="314325"/>
          <a:ext cx="7620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1571625</xdr:colOff>
      <xdr:row>4</xdr:row>
      <xdr:rowOff>0</xdr:rowOff>
    </xdr:to>
    <xdr:sp>
      <xdr:nvSpPr>
        <xdr:cNvPr id="1" name="Line 104"/>
        <xdr:cNvSpPr>
          <a:spLocks/>
        </xdr:cNvSpPr>
      </xdr:nvSpPr>
      <xdr:spPr>
        <a:xfrm>
          <a:off x="0" y="361950"/>
          <a:ext cx="15716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0</xdr:col>
      <xdr:colOff>1571625</xdr:colOff>
      <xdr:row>4</xdr:row>
      <xdr:rowOff>0</xdr:rowOff>
    </xdr:to>
    <xdr:sp>
      <xdr:nvSpPr>
        <xdr:cNvPr id="2" name="Line 104"/>
        <xdr:cNvSpPr>
          <a:spLocks/>
        </xdr:cNvSpPr>
      </xdr:nvSpPr>
      <xdr:spPr>
        <a:xfrm>
          <a:off x="0" y="361950"/>
          <a:ext cx="15716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5</xdr:row>
      <xdr:rowOff>9525</xdr:rowOff>
    </xdr:to>
    <xdr:sp>
      <xdr:nvSpPr>
        <xdr:cNvPr id="1" name="Line 2"/>
        <xdr:cNvSpPr>
          <a:spLocks/>
        </xdr:cNvSpPr>
      </xdr:nvSpPr>
      <xdr:spPr>
        <a:xfrm>
          <a:off x="0" y="314325"/>
          <a:ext cx="1228725"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1962150</xdr:colOff>
      <xdr:row>3</xdr:row>
      <xdr:rowOff>180975</xdr:rowOff>
    </xdr:to>
    <xdr:sp>
      <xdr:nvSpPr>
        <xdr:cNvPr id="1" name="Line 1"/>
        <xdr:cNvSpPr>
          <a:spLocks/>
        </xdr:cNvSpPr>
      </xdr:nvSpPr>
      <xdr:spPr>
        <a:xfrm>
          <a:off x="9525" y="323850"/>
          <a:ext cx="21907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9525</xdr:colOff>
      <xdr:row>4</xdr:row>
      <xdr:rowOff>0</xdr:rowOff>
    </xdr:to>
    <xdr:sp>
      <xdr:nvSpPr>
        <xdr:cNvPr id="1" name="Line 2"/>
        <xdr:cNvSpPr>
          <a:spLocks/>
        </xdr:cNvSpPr>
      </xdr:nvSpPr>
      <xdr:spPr>
        <a:xfrm>
          <a:off x="0" y="314325"/>
          <a:ext cx="30289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190500</xdr:rowOff>
    </xdr:from>
    <xdr:to>
      <xdr:col>3</xdr:col>
      <xdr:colOff>0</xdr:colOff>
      <xdr:row>4</xdr:row>
      <xdr:rowOff>190500</xdr:rowOff>
    </xdr:to>
    <xdr:sp>
      <xdr:nvSpPr>
        <xdr:cNvPr id="1" name="Line 1"/>
        <xdr:cNvSpPr>
          <a:spLocks/>
        </xdr:cNvSpPr>
      </xdr:nvSpPr>
      <xdr:spPr>
        <a:xfrm>
          <a:off x="0" y="438150"/>
          <a:ext cx="25241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30</xdr:row>
      <xdr:rowOff>9525</xdr:rowOff>
    </xdr:from>
    <xdr:to>
      <xdr:col>3</xdr:col>
      <xdr:colOff>0</xdr:colOff>
      <xdr:row>32</xdr:row>
      <xdr:rowOff>0</xdr:rowOff>
    </xdr:to>
    <xdr:sp>
      <xdr:nvSpPr>
        <xdr:cNvPr id="2" name="Line 2"/>
        <xdr:cNvSpPr>
          <a:spLocks/>
        </xdr:cNvSpPr>
      </xdr:nvSpPr>
      <xdr:spPr>
        <a:xfrm>
          <a:off x="0" y="4905375"/>
          <a:ext cx="2524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5</xdr:row>
      <xdr:rowOff>0</xdr:rowOff>
    </xdr:to>
    <xdr:sp>
      <xdr:nvSpPr>
        <xdr:cNvPr id="1" name="Line 1"/>
        <xdr:cNvSpPr>
          <a:spLocks/>
        </xdr:cNvSpPr>
      </xdr:nvSpPr>
      <xdr:spPr>
        <a:xfrm>
          <a:off x="0" y="438150"/>
          <a:ext cx="23526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22</xdr:row>
      <xdr:rowOff>0</xdr:rowOff>
    </xdr:from>
    <xdr:to>
      <xdr:col>3</xdr:col>
      <xdr:colOff>0</xdr:colOff>
      <xdr:row>24</xdr:row>
      <xdr:rowOff>0</xdr:rowOff>
    </xdr:to>
    <xdr:sp>
      <xdr:nvSpPr>
        <xdr:cNvPr id="2" name="Line 2"/>
        <xdr:cNvSpPr>
          <a:spLocks/>
        </xdr:cNvSpPr>
      </xdr:nvSpPr>
      <xdr:spPr>
        <a:xfrm>
          <a:off x="0" y="4552950"/>
          <a:ext cx="23526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4</xdr:col>
      <xdr:colOff>9525</xdr:colOff>
      <xdr:row>5</xdr:row>
      <xdr:rowOff>0</xdr:rowOff>
    </xdr:to>
    <xdr:sp>
      <xdr:nvSpPr>
        <xdr:cNvPr id="1" name="Line 1"/>
        <xdr:cNvSpPr>
          <a:spLocks/>
        </xdr:cNvSpPr>
      </xdr:nvSpPr>
      <xdr:spPr>
        <a:xfrm>
          <a:off x="0" y="457200"/>
          <a:ext cx="25622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9525</xdr:rowOff>
    </xdr:from>
    <xdr:to>
      <xdr:col>3</xdr:col>
      <xdr:colOff>85725</xdr:colOff>
      <xdr:row>20</xdr:row>
      <xdr:rowOff>0</xdr:rowOff>
    </xdr:to>
    <xdr:sp>
      <xdr:nvSpPr>
        <xdr:cNvPr id="2" name="Line 1"/>
        <xdr:cNvSpPr>
          <a:spLocks/>
        </xdr:cNvSpPr>
      </xdr:nvSpPr>
      <xdr:spPr>
        <a:xfrm>
          <a:off x="0" y="3305175"/>
          <a:ext cx="25527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4</xdr:col>
      <xdr:colOff>9525</xdr:colOff>
      <xdr:row>5</xdr:row>
      <xdr:rowOff>0</xdr:rowOff>
    </xdr:to>
    <xdr:sp>
      <xdr:nvSpPr>
        <xdr:cNvPr id="1" name="Line 2"/>
        <xdr:cNvSpPr>
          <a:spLocks/>
        </xdr:cNvSpPr>
      </xdr:nvSpPr>
      <xdr:spPr>
        <a:xfrm>
          <a:off x="0" y="438150"/>
          <a:ext cx="25622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15</xdr:row>
      <xdr:rowOff>0</xdr:rowOff>
    </xdr:from>
    <xdr:to>
      <xdr:col>4</xdr:col>
      <xdr:colOff>9525</xdr:colOff>
      <xdr:row>17</xdr:row>
      <xdr:rowOff>0</xdr:rowOff>
    </xdr:to>
    <xdr:sp>
      <xdr:nvSpPr>
        <xdr:cNvPr id="2" name="Line 2"/>
        <xdr:cNvSpPr>
          <a:spLocks/>
        </xdr:cNvSpPr>
      </xdr:nvSpPr>
      <xdr:spPr>
        <a:xfrm>
          <a:off x="0" y="2724150"/>
          <a:ext cx="25622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180975</xdr:rowOff>
    </xdr:from>
    <xdr:to>
      <xdr:col>1</xdr:col>
      <xdr:colOff>9525</xdr:colOff>
      <xdr:row>7</xdr:row>
      <xdr:rowOff>9525</xdr:rowOff>
    </xdr:to>
    <xdr:sp>
      <xdr:nvSpPr>
        <xdr:cNvPr id="1" name="Line 2"/>
        <xdr:cNvSpPr>
          <a:spLocks/>
        </xdr:cNvSpPr>
      </xdr:nvSpPr>
      <xdr:spPr>
        <a:xfrm>
          <a:off x="0" y="352425"/>
          <a:ext cx="58102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5</xdr:row>
      <xdr:rowOff>9525</xdr:rowOff>
    </xdr:to>
    <xdr:sp>
      <xdr:nvSpPr>
        <xdr:cNvPr id="1" name="Line 2"/>
        <xdr:cNvSpPr>
          <a:spLocks/>
        </xdr:cNvSpPr>
      </xdr:nvSpPr>
      <xdr:spPr>
        <a:xfrm>
          <a:off x="0" y="190500"/>
          <a:ext cx="53340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390525"/>
          <a:ext cx="4381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5</xdr:row>
      <xdr:rowOff>0</xdr:rowOff>
    </xdr:to>
    <xdr:sp>
      <xdr:nvSpPr>
        <xdr:cNvPr id="2" name="Line 4"/>
        <xdr:cNvSpPr>
          <a:spLocks/>
        </xdr:cNvSpPr>
      </xdr:nvSpPr>
      <xdr:spPr>
        <a:xfrm>
          <a:off x="9525" y="390525"/>
          <a:ext cx="4381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H23&#25968;&#23383;&#12391;&#35211;&#12427;&#36275;&#31435;\old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12501;&#12457;&#12523;&#12480;\&#36275;&#31435;&#21306;&#24441;&#25152;\26&#24180;&#24230;&#12288;&#25968;&#23383;&#12391;&#35211;&#12427;&#36275;&#31435;\26-02%20zaisei_zeim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
      <sheetName val="2-9（2）"/>
      <sheetName val="2-9（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1)"/>
      <sheetName val="2-9（2）"/>
      <sheetName val="2-10(1)"/>
      <sheetName val="2-10(2)"/>
      <sheetName val="2-11(1)"/>
      <sheetName val="2-11(2)"/>
      <sheetName val="2-12"/>
      <sheetName val="2-13"/>
      <sheetName val="2-14"/>
      <sheetName val="2-15"/>
      <sheetName val="2-16"/>
      <sheetName val="2-17"/>
      <sheetName val="2-18"/>
      <sheetName val="2-19"/>
      <sheetName val="2-20"/>
      <sheetName val="2-21"/>
      <sheetName val="2-22"/>
      <sheetName val="2-23"/>
      <sheetName val="2-24"/>
      <sheetName val="2-1差替"/>
      <sheetName val="2-2"/>
      <sheetName val="2-3差替"/>
      <sheetName val="2-4差替"/>
      <sheetName val="2-5差替"/>
      <sheetName val="2-6差替"/>
      <sheetName val="2-7(1)"/>
      <sheetName val="2-7(2)差替"/>
      <sheetName val="2-8(1)差替"/>
      <sheetName val="2-8（2)差替"/>
      <sheetName val="2-8（3）差替"/>
      <sheetName val="2-9(1)差替"/>
      <sheetName val="2-9（2）差替"/>
      <sheetName val="2-10(1)差替"/>
      <sheetName val="2-10(2)差替"/>
      <sheetName val="2-11(1)差替"/>
      <sheetName val="2-11(2)差替"/>
      <sheetName val="2-16差替"/>
      <sheetName val="2-17差替"/>
      <sheetName val="2-20差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drawing" Target="../drawings/drawing20.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R100"/>
  <sheetViews>
    <sheetView tabSelected="1" zoomScaleSheetLayoutView="100" zoomScalePageLayoutView="0" workbookViewId="0" topLeftCell="A1">
      <selection activeCell="A1" sqref="A1"/>
    </sheetView>
  </sheetViews>
  <sheetFormatPr defaultColWidth="10.09765625" defaultRowHeight="14.25"/>
  <cols>
    <col min="1" max="1" width="7.8984375" style="1" customWidth="1"/>
    <col min="2" max="2" width="10.19921875" style="1" customWidth="1"/>
    <col min="3" max="3" width="10.3984375" style="1" customWidth="1"/>
    <col min="4" max="4" width="9.59765625" style="1" customWidth="1"/>
    <col min="5" max="5" width="11.59765625" style="1" customWidth="1"/>
    <col min="6" max="6" width="9.59765625" style="1" customWidth="1"/>
    <col min="7" max="7" width="9" style="1" customWidth="1"/>
    <col min="8" max="8" width="9.59765625" style="2" customWidth="1"/>
    <col min="9" max="9" width="8" style="1" customWidth="1"/>
    <col min="10" max="10" width="1" style="1" customWidth="1"/>
    <col min="11" max="16384" width="10.09765625" style="1" customWidth="1"/>
  </cols>
  <sheetData>
    <row r="1" spans="1:10" s="47" customFormat="1" ht="79.5" customHeight="1">
      <c r="A1" s="52" t="s">
        <v>47</v>
      </c>
      <c r="B1" s="51"/>
      <c r="C1" s="51"/>
      <c r="D1" s="51"/>
      <c r="E1" s="51"/>
      <c r="F1" s="51"/>
      <c r="G1" s="51"/>
      <c r="H1" s="50"/>
      <c r="I1" s="49"/>
      <c r="J1" s="48"/>
    </row>
    <row r="2" spans="1:8" ht="13.5">
      <c r="A2" s="45"/>
      <c r="B2" s="45"/>
      <c r="C2" s="45"/>
      <c r="D2" s="45"/>
      <c r="E2" s="45"/>
      <c r="F2" s="45"/>
      <c r="G2" s="45"/>
      <c r="H2" s="44"/>
    </row>
    <row r="3" spans="1:8" ht="13.5">
      <c r="A3" s="46" t="s">
        <v>46</v>
      </c>
      <c r="B3" s="45"/>
      <c r="C3" s="45"/>
      <c r="D3" s="45"/>
      <c r="E3" s="45"/>
      <c r="F3" s="45"/>
      <c r="G3" s="45"/>
      <c r="H3" s="44"/>
    </row>
    <row r="4" spans="1:8" ht="24.75" customHeight="1">
      <c r="A4" s="46"/>
      <c r="B4" s="45"/>
      <c r="C4" s="45"/>
      <c r="D4" s="45"/>
      <c r="E4" s="45"/>
      <c r="F4" s="45"/>
      <c r="G4" s="45"/>
      <c r="H4" s="44"/>
    </row>
    <row r="5" ht="24.75" customHeight="1"/>
    <row r="6" spans="1:252" s="39" customFormat="1" ht="15" customHeight="1" thickBot="1">
      <c r="A6" s="43" t="s">
        <v>45</v>
      </c>
      <c r="B6" s="38"/>
      <c r="C6" s="38"/>
      <c r="D6" s="41"/>
      <c r="E6" s="41"/>
      <c r="F6" s="41"/>
      <c r="G6" s="41"/>
      <c r="H6" s="42"/>
      <c r="I6" s="41"/>
      <c r="J6" s="41"/>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row>
    <row r="7" spans="4:10" s="35" customFormat="1" ht="12.75" customHeight="1" thickBot="1" thickTop="1">
      <c r="D7" s="38"/>
      <c r="E7" s="38"/>
      <c r="H7" s="37"/>
      <c r="J7" s="36" t="s">
        <v>131</v>
      </c>
    </row>
    <row r="8" spans="1:10" s="30" customFormat="1" ht="15.75" customHeight="1" thickTop="1">
      <c r="A8" s="34" t="s">
        <v>44</v>
      </c>
      <c r="B8" s="33" t="s">
        <v>132</v>
      </c>
      <c r="C8" s="33" t="s">
        <v>43</v>
      </c>
      <c r="D8" s="33" t="s">
        <v>42</v>
      </c>
      <c r="E8" s="33" t="s">
        <v>41</v>
      </c>
      <c r="F8" s="33" t="s">
        <v>40</v>
      </c>
      <c r="G8" s="32" t="s">
        <v>39</v>
      </c>
      <c r="H8" s="31" t="s">
        <v>133</v>
      </c>
      <c r="I8" s="753" t="s">
        <v>38</v>
      </c>
      <c r="J8" s="754"/>
    </row>
    <row r="9" spans="1:10" s="3" customFormat="1" ht="13.5" customHeight="1">
      <c r="A9" s="29"/>
      <c r="B9" s="28" t="s">
        <v>37</v>
      </c>
      <c r="C9" s="28" t="s">
        <v>36</v>
      </c>
      <c r="D9" s="28" t="s">
        <v>35</v>
      </c>
      <c r="E9" s="28" t="s">
        <v>34</v>
      </c>
      <c r="F9" s="28" t="s">
        <v>33</v>
      </c>
      <c r="G9" s="27" t="s">
        <v>32</v>
      </c>
      <c r="H9" s="26" t="s">
        <v>31</v>
      </c>
      <c r="I9" s="755"/>
      <c r="J9" s="756"/>
    </row>
    <row r="10" spans="1:10" s="3" customFormat="1" ht="15.75" customHeight="1">
      <c r="A10" s="25" t="s">
        <v>30</v>
      </c>
      <c r="B10" s="23" t="s">
        <v>26</v>
      </c>
      <c r="C10" s="23" t="s">
        <v>28</v>
      </c>
      <c r="D10" s="23" t="s">
        <v>29</v>
      </c>
      <c r="E10" s="23" t="s">
        <v>28</v>
      </c>
      <c r="F10" s="23" t="s">
        <v>26</v>
      </c>
      <c r="G10" s="23" t="s">
        <v>27</v>
      </c>
      <c r="H10" s="24" t="s">
        <v>26</v>
      </c>
      <c r="I10" s="751" t="s">
        <v>25</v>
      </c>
      <c r="J10" s="752"/>
    </row>
    <row r="11" spans="1:10" s="3" customFormat="1" ht="12.75" customHeight="1">
      <c r="A11" s="171" t="s">
        <v>24</v>
      </c>
      <c r="B11" s="174">
        <v>275791</v>
      </c>
      <c r="C11" s="20">
        <v>406398</v>
      </c>
      <c r="D11" s="19">
        <v>46045</v>
      </c>
      <c r="E11" s="20">
        <v>67851</v>
      </c>
      <c r="F11" s="19">
        <v>94500</v>
      </c>
      <c r="G11" s="18">
        <v>56.9</v>
      </c>
      <c r="H11" s="17">
        <v>273550</v>
      </c>
      <c r="I11" s="16" t="s">
        <v>121</v>
      </c>
      <c r="J11" s="15"/>
    </row>
    <row r="12" spans="1:10" s="3" customFormat="1" ht="12.75" customHeight="1">
      <c r="A12" s="171"/>
      <c r="B12" s="19"/>
      <c r="C12" s="21"/>
      <c r="D12" s="19"/>
      <c r="E12" s="20"/>
      <c r="F12" s="19"/>
      <c r="G12" s="18"/>
      <c r="H12" s="17"/>
      <c r="I12" s="16"/>
      <c r="J12" s="15"/>
    </row>
    <row r="13" spans="1:10" s="3" customFormat="1" ht="12.75" customHeight="1">
      <c r="A13" s="172" t="s">
        <v>23</v>
      </c>
      <c r="B13" s="162">
        <v>55840</v>
      </c>
      <c r="C13" s="13">
        <v>953291</v>
      </c>
      <c r="D13" s="162">
        <v>15640</v>
      </c>
      <c r="E13" s="12">
        <v>267004</v>
      </c>
      <c r="F13" s="162">
        <v>4908</v>
      </c>
      <c r="G13" s="163">
        <v>55.7</v>
      </c>
      <c r="H13" s="161">
        <v>54582</v>
      </c>
      <c r="I13" s="164" t="s">
        <v>122</v>
      </c>
      <c r="J13" s="11"/>
    </row>
    <row r="14" spans="1:10" s="3" customFormat="1" ht="12.75" customHeight="1">
      <c r="A14" s="172" t="s">
        <v>22</v>
      </c>
      <c r="B14" s="162">
        <v>93893</v>
      </c>
      <c r="C14" s="13">
        <v>656617</v>
      </c>
      <c r="D14" s="162">
        <v>25583</v>
      </c>
      <c r="E14" s="12">
        <v>178908</v>
      </c>
      <c r="F14" s="162">
        <v>13700</v>
      </c>
      <c r="G14" s="163">
        <v>53.3</v>
      </c>
      <c r="H14" s="161">
        <v>94239</v>
      </c>
      <c r="I14" s="164">
        <v>0.4</v>
      </c>
      <c r="J14" s="11"/>
    </row>
    <row r="15" spans="1:10" s="3" customFormat="1" ht="12.75" customHeight="1">
      <c r="A15" s="172" t="s">
        <v>21</v>
      </c>
      <c r="B15" s="162">
        <v>120235</v>
      </c>
      <c r="C15" s="13">
        <v>492813</v>
      </c>
      <c r="D15" s="162">
        <v>69477</v>
      </c>
      <c r="E15" s="12">
        <v>284769</v>
      </c>
      <c r="F15" s="162">
        <v>1200</v>
      </c>
      <c r="G15" s="163">
        <v>72.4</v>
      </c>
      <c r="H15" s="161">
        <v>166009</v>
      </c>
      <c r="I15" s="164">
        <v>38</v>
      </c>
      <c r="J15" s="11"/>
    </row>
    <row r="16" spans="1:10" s="3" customFormat="1" ht="12.75" customHeight="1">
      <c r="A16" s="172" t="s">
        <v>20</v>
      </c>
      <c r="B16" s="162">
        <v>145231</v>
      </c>
      <c r="C16" s="13">
        <v>434572</v>
      </c>
      <c r="D16" s="162">
        <v>43122</v>
      </c>
      <c r="E16" s="12">
        <v>129033</v>
      </c>
      <c r="F16" s="162">
        <v>27433</v>
      </c>
      <c r="G16" s="163">
        <v>59.1</v>
      </c>
      <c r="H16" s="161">
        <v>144459</v>
      </c>
      <c r="I16" s="164" t="s">
        <v>123</v>
      </c>
      <c r="J16" s="11"/>
    </row>
    <row r="17" spans="1:10" s="3" customFormat="1" ht="12.75" customHeight="1">
      <c r="A17" s="172" t="s">
        <v>19</v>
      </c>
      <c r="B17" s="162">
        <v>81946</v>
      </c>
      <c r="C17" s="13">
        <v>389640</v>
      </c>
      <c r="D17" s="162">
        <v>30561</v>
      </c>
      <c r="E17" s="12">
        <v>145313</v>
      </c>
      <c r="F17" s="162">
        <v>16700</v>
      </c>
      <c r="G17" s="163">
        <v>66.5</v>
      </c>
      <c r="H17" s="161">
        <v>88545</v>
      </c>
      <c r="I17" s="164">
        <v>8.1</v>
      </c>
      <c r="J17" s="11"/>
    </row>
    <row r="18" spans="1:10" s="3" customFormat="1" ht="12.75" customHeight="1">
      <c r="A18" s="172"/>
      <c r="B18" s="162"/>
      <c r="C18" s="13"/>
      <c r="D18" s="162"/>
      <c r="E18" s="12"/>
      <c r="F18" s="162"/>
      <c r="G18" s="163"/>
      <c r="H18" s="161"/>
      <c r="I18" s="164"/>
      <c r="J18" s="11"/>
    </row>
    <row r="19" spans="1:10" s="3" customFormat="1" ht="12.75" customHeight="1">
      <c r="A19" s="172" t="s">
        <v>18</v>
      </c>
      <c r="B19" s="162">
        <v>96563</v>
      </c>
      <c r="C19" s="13">
        <v>503591</v>
      </c>
      <c r="D19" s="162">
        <v>20479</v>
      </c>
      <c r="E19" s="12">
        <v>106801</v>
      </c>
      <c r="F19" s="162">
        <v>29100</v>
      </c>
      <c r="G19" s="163">
        <v>58.4</v>
      </c>
      <c r="H19" s="161">
        <v>98284</v>
      </c>
      <c r="I19" s="164">
        <v>1.8</v>
      </c>
      <c r="J19" s="11"/>
    </row>
    <row r="20" spans="1:10" s="3" customFormat="1" ht="12.75" customHeight="1">
      <c r="A20" s="172" t="s">
        <v>17</v>
      </c>
      <c r="B20" s="162">
        <v>110218</v>
      </c>
      <c r="C20" s="13">
        <v>421125</v>
      </c>
      <c r="D20" s="162">
        <v>22923</v>
      </c>
      <c r="E20" s="12">
        <v>87585</v>
      </c>
      <c r="F20" s="162">
        <v>38753</v>
      </c>
      <c r="G20" s="163">
        <v>63.4</v>
      </c>
      <c r="H20" s="161">
        <v>110847</v>
      </c>
      <c r="I20" s="164">
        <v>0.6</v>
      </c>
      <c r="J20" s="11"/>
    </row>
    <row r="21" spans="1:10" s="3" customFormat="1" ht="12.75" customHeight="1">
      <c r="A21" s="172" t="s">
        <v>16</v>
      </c>
      <c r="B21" s="162">
        <v>187564</v>
      </c>
      <c r="C21" s="13">
        <v>374005</v>
      </c>
      <c r="D21" s="162">
        <v>49001</v>
      </c>
      <c r="E21" s="12">
        <v>97709</v>
      </c>
      <c r="F21" s="162">
        <v>49517</v>
      </c>
      <c r="G21" s="163">
        <v>60.4</v>
      </c>
      <c r="H21" s="161">
        <v>197866</v>
      </c>
      <c r="I21" s="164">
        <v>5.5</v>
      </c>
      <c r="J21" s="11"/>
    </row>
    <row r="22" spans="1:10" s="3" customFormat="1" ht="12.75" customHeight="1">
      <c r="A22" s="172" t="s">
        <v>15</v>
      </c>
      <c r="B22" s="162">
        <v>166306</v>
      </c>
      <c r="C22" s="13">
        <v>439820</v>
      </c>
      <c r="D22" s="162">
        <v>43317</v>
      </c>
      <c r="E22" s="12">
        <v>114558</v>
      </c>
      <c r="F22" s="162">
        <v>37400</v>
      </c>
      <c r="G22" s="163">
        <v>55.6</v>
      </c>
      <c r="H22" s="161">
        <v>165653</v>
      </c>
      <c r="I22" s="164" t="s">
        <v>124</v>
      </c>
      <c r="J22" s="11"/>
    </row>
    <row r="23" spans="1:10" s="3" customFormat="1" ht="12.75" customHeight="1">
      <c r="A23" s="172" t="s">
        <v>14</v>
      </c>
      <c r="B23" s="162">
        <v>91930</v>
      </c>
      <c r="C23" s="13">
        <v>338639</v>
      </c>
      <c r="D23" s="162">
        <v>42489</v>
      </c>
      <c r="E23" s="12">
        <v>156515</v>
      </c>
      <c r="F23" s="162">
        <v>12800</v>
      </c>
      <c r="G23" s="163">
        <v>69.8</v>
      </c>
      <c r="H23" s="161">
        <v>91177</v>
      </c>
      <c r="I23" s="164" t="s">
        <v>121</v>
      </c>
      <c r="J23" s="11"/>
    </row>
    <row r="24" spans="1:10" s="3" customFormat="1" ht="12.75" customHeight="1">
      <c r="A24" s="172"/>
      <c r="B24" s="162"/>
      <c r="C24" s="13"/>
      <c r="D24" s="162"/>
      <c r="E24" s="12"/>
      <c r="F24" s="162"/>
      <c r="G24" s="163"/>
      <c r="H24" s="161"/>
      <c r="I24" s="164"/>
      <c r="J24" s="11"/>
    </row>
    <row r="25" spans="1:10" s="3" customFormat="1" ht="12.75" customHeight="1">
      <c r="A25" s="172" t="s">
        <v>13</v>
      </c>
      <c r="B25" s="162">
        <v>256253</v>
      </c>
      <c r="C25" s="13">
        <v>359877</v>
      </c>
      <c r="D25" s="162">
        <v>69337</v>
      </c>
      <c r="E25" s="12">
        <v>97376</v>
      </c>
      <c r="F25" s="162">
        <v>68949</v>
      </c>
      <c r="G25" s="163">
        <v>62.6</v>
      </c>
      <c r="H25" s="161">
        <v>261363</v>
      </c>
      <c r="I25" s="164">
        <v>2</v>
      </c>
      <c r="J25" s="11"/>
    </row>
    <row r="26" spans="1:10" s="3" customFormat="1" ht="12.75" customHeight="1">
      <c r="A26" s="172" t="s">
        <v>12</v>
      </c>
      <c r="B26" s="162">
        <v>288809</v>
      </c>
      <c r="C26" s="13">
        <v>326970</v>
      </c>
      <c r="D26" s="162">
        <v>117833</v>
      </c>
      <c r="E26" s="12">
        <v>133403</v>
      </c>
      <c r="F26" s="162">
        <v>44233</v>
      </c>
      <c r="G26" s="163">
        <v>65.3</v>
      </c>
      <c r="H26" s="161">
        <v>296576</v>
      </c>
      <c r="I26" s="164">
        <v>2.7</v>
      </c>
      <c r="J26" s="11"/>
    </row>
    <row r="27" spans="1:10" s="3" customFormat="1" ht="12.75" customHeight="1">
      <c r="A27" s="172" t="s">
        <v>11</v>
      </c>
      <c r="B27" s="162">
        <v>82592</v>
      </c>
      <c r="C27" s="13">
        <v>375592</v>
      </c>
      <c r="D27" s="162">
        <v>46458</v>
      </c>
      <c r="E27" s="12">
        <v>211271</v>
      </c>
      <c r="F27" s="162">
        <v>1533</v>
      </c>
      <c r="G27" s="163">
        <v>70.8</v>
      </c>
      <c r="H27" s="161">
        <v>87616</v>
      </c>
      <c r="I27" s="164">
        <v>6.1</v>
      </c>
      <c r="J27" s="11"/>
    </row>
    <row r="28" spans="1:10" s="3" customFormat="1" ht="12.75" customHeight="1">
      <c r="A28" s="172" t="s">
        <v>10</v>
      </c>
      <c r="B28" s="162">
        <v>126756</v>
      </c>
      <c r="C28" s="13">
        <v>393978</v>
      </c>
      <c r="D28" s="162">
        <v>31748</v>
      </c>
      <c r="E28" s="12">
        <v>98678</v>
      </c>
      <c r="F28" s="162">
        <v>35000</v>
      </c>
      <c r="G28" s="163">
        <v>59.4</v>
      </c>
      <c r="H28" s="161">
        <v>130825</v>
      </c>
      <c r="I28" s="164">
        <v>3.2</v>
      </c>
      <c r="J28" s="11"/>
    </row>
    <row r="29" spans="1:10" s="3" customFormat="1" ht="12.75" customHeight="1">
      <c r="A29" s="172" t="s">
        <v>9</v>
      </c>
      <c r="B29" s="162">
        <v>171245</v>
      </c>
      <c r="C29" s="13">
        <v>309504</v>
      </c>
      <c r="D29" s="162">
        <v>61906</v>
      </c>
      <c r="E29" s="12">
        <v>111887</v>
      </c>
      <c r="F29" s="162">
        <v>38700</v>
      </c>
      <c r="G29" s="163">
        <v>68</v>
      </c>
      <c r="H29" s="161">
        <v>176589</v>
      </c>
      <c r="I29" s="164">
        <v>3.1</v>
      </c>
      <c r="J29" s="11"/>
    </row>
    <row r="30" spans="1:10" s="3" customFormat="1" ht="12.75" customHeight="1">
      <c r="A30" s="172"/>
      <c r="B30" s="162"/>
      <c r="C30" s="13"/>
      <c r="D30" s="162"/>
      <c r="E30" s="12"/>
      <c r="F30" s="162"/>
      <c r="G30" s="163"/>
      <c r="H30" s="161"/>
      <c r="I30" s="164"/>
      <c r="J30" s="11"/>
    </row>
    <row r="31" spans="1:10" s="3" customFormat="1" ht="12.75" customHeight="1">
      <c r="A31" s="172" t="s">
        <v>8</v>
      </c>
      <c r="B31" s="162">
        <v>122787</v>
      </c>
      <c r="C31" s="13">
        <v>437527</v>
      </c>
      <c r="D31" s="162">
        <v>30941</v>
      </c>
      <c r="E31" s="12">
        <v>110252</v>
      </c>
      <c r="F31" s="162">
        <v>29700</v>
      </c>
      <c r="G31" s="163">
        <v>56.6</v>
      </c>
      <c r="H31" s="161">
        <v>114557</v>
      </c>
      <c r="I31" s="164" t="s">
        <v>125</v>
      </c>
      <c r="J31" s="11"/>
    </row>
    <row r="32" spans="1:10" s="3" customFormat="1" ht="12.75" customHeight="1">
      <c r="A32" s="172" t="s">
        <v>7</v>
      </c>
      <c r="B32" s="162">
        <v>148470</v>
      </c>
      <c r="C32" s="13">
        <v>435074</v>
      </c>
      <c r="D32" s="162">
        <v>27779</v>
      </c>
      <c r="E32" s="12">
        <v>81403</v>
      </c>
      <c r="F32" s="162">
        <v>49100</v>
      </c>
      <c r="G32" s="163">
        <v>57.6</v>
      </c>
      <c r="H32" s="161">
        <v>146282</v>
      </c>
      <c r="I32" s="164" t="s">
        <v>126</v>
      </c>
      <c r="J32" s="11"/>
    </row>
    <row r="33" spans="1:10" s="3" customFormat="1" ht="12.75" customHeight="1">
      <c r="A33" s="172" t="s">
        <v>6</v>
      </c>
      <c r="B33" s="162">
        <v>96604</v>
      </c>
      <c r="C33" s="13">
        <v>457252</v>
      </c>
      <c r="D33" s="162">
        <v>16051</v>
      </c>
      <c r="E33" s="12">
        <v>75974</v>
      </c>
      <c r="F33" s="162">
        <v>37410</v>
      </c>
      <c r="G33" s="163">
        <v>61.9</v>
      </c>
      <c r="H33" s="161">
        <v>94741</v>
      </c>
      <c r="I33" s="164" t="s">
        <v>135</v>
      </c>
      <c r="J33" s="11"/>
    </row>
    <row r="34" spans="1:10" s="3" customFormat="1" ht="12.75" customHeight="1">
      <c r="A34" s="172" t="s">
        <v>5</v>
      </c>
      <c r="B34" s="162">
        <v>202120</v>
      </c>
      <c r="C34" s="13">
        <v>366985</v>
      </c>
      <c r="D34" s="162">
        <v>44339</v>
      </c>
      <c r="E34" s="12">
        <v>80505</v>
      </c>
      <c r="F34" s="162">
        <v>65900</v>
      </c>
      <c r="G34" s="163">
        <v>62.3</v>
      </c>
      <c r="H34" s="161">
        <v>205110</v>
      </c>
      <c r="I34" s="164">
        <v>1.5</v>
      </c>
      <c r="J34" s="11"/>
    </row>
    <row r="35" spans="1:10" s="3" customFormat="1" ht="12.75" customHeight="1">
      <c r="A35" s="172" t="s">
        <v>4</v>
      </c>
      <c r="B35" s="162">
        <v>260960</v>
      </c>
      <c r="C35" s="13">
        <v>362894</v>
      </c>
      <c r="D35" s="162">
        <v>63620</v>
      </c>
      <c r="E35" s="12">
        <v>88471</v>
      </c>
      <c r="F35" s="162">
        <v>76555</v>
      </c>
      <c r="G35" s="163">
        <v>61.4</v>
      </c>
      <c r="H35" s="161">
        <v>249746</v>
      </c>
      <c r="I35" s="164" t="s">
        <v>127</v>
      </c>
      <c r="J35" s="11"/>
    </row>
    <row r="36" spans="1:10" s="3" customFormat="1" ht="12.75" customHeight="1">
      <c r="A36" s="172"/>
      <c r="B36" s="162"/>
      <c r="C36" s="13"/>
      <c r="D36" s="162"/>
      <c r="E36" s="12"/>
      <c r="F36" s="162"/>
      <c r="G36" s="163"/>
      <c r="H36" s="161"/>
      <c r="I36" s="164"/>
      <c r="J36" s="11"/>
    </row>
    <row r="37" spans="1:10" s="3" customFormat="1" ht="12.75" customHeight="1">
      <c r="A37" s="136" t="s">
        <v>3</v>
      </c>
      <c r="B37" s="162">
        <v>179793</v>
      </c>
      <c r="C37" s="13">
        <v>397079</v>
      </c>
      <c r="D37" s="162">
        <v>32278</v>
      </c>
      <c r="E37" s="12">
        <v>71287</v>
      </c>
      <c r="F37" s="162">
        <v>68900</v>
      </c>
      <c r="G37" s="163">
        <v>63.4</v>
      </c>
      <c r="H37" s="161">
        <v>187130</v>
      </c>
      <c r="I37" s="164">
        <v>4.1</v>
      </c>
      <c r="J37" s="11"/>
    </row>
    <row r="38" spans="1:10" s="3" customFormat="1" ht="12.75" customHeight="1">
      <c r="A38" s="172" t="s">
        <v>2</v>
      </c>
      <c r="B38" s="162">
        <v>229619</v>
      </c>
      <c r="C38" s="13">
        <v>334533</v>
      </c>
      <c r="D38" s="162">
        <v>49167</v>
      </c>
      <c r="E38" s="12">
        <v>71632</v>
      </c>
      <c r="F38" s="162">
        <v>80000</v>
      </c>
      <c r="G38" s="163">
        <v>63.4</v>
      </c>
      <c r="H38" s="161">
        <v>239145</v>
      </c>
      <c r="I38" s="164">
        <v>4.1</v>
      </c>
      <c r="J38" s="11"/>
    </row>
    <row r="39" spans="1:10" s="3" customFormat="1" ht="12.75" customHeight="1">
      <c r="A39" s="172"/>
      <c r="B39" s="162"/>
      <c r="C39" s="13"/>
      <c r="D39" s="162"/>
      <c r="E39" s="12"/>
      <c r="F39" s="162"/>
      <c r="G39" s="163"/>
      <c r="H39" s="161"/>
      <c r="I39" s="164"/>
      <c r="J39" s="11"/>
    </row>
    <row r="40" spans="1:10" s="3" customFormat="1" ht="12" customHeight="1">
      <c r="A40" s="173" t="s">
        <v>1</v>
      </c>
      <c r="B40" s="167">
        <v>3591525</v>
      </c>
      <c r="C40" s="166">
        <v>390141</v>
      </c>
      <c r="D40" s="167">
        <v>1000094</v>
      </c>
      <c r="E40" s="168">
        <v>108638</v>
      </c>
      <c r="F40" s="167">
        <v>921990</v>
      </c>
      <c r="G40" s="169">
        <v>61.8</v>
      </c>
      <c r="H40" s="165">
        <v>3674888</v>
      </c>
      <c r="I40" s="170">
        <v>2.3</v>
      </c>
      <c r="J40" s="10"/>
    </row>
    <row r="41" spans="1:10" s="5" customFormat="1" ht="12" customHeight="1">
      <c r="A41" s="5" t="s">
        <v>119</v>
      </c>
      <c r="H41" s="8"/>
      <c r="I41" s="7"/>
      <c r="J41" s="7"/>
    </row>
    <row r="42" spans="8:10" s="5" customFormat="1" ht="12" customHeight="1">
      <c r="H42" s="8"/>
      <c r="I42" s="7"/>
      <c r="J42" s="7" t="s">
        <v>134</v>
      </c>
    </row>
    <row r="43" spans="4:10" s="5" customFormat="1" ht="12" customHeight="1">
      <c r="D43" s="9"/>
      <c r="H43" s="8"/>
      <c r="I43" s="7"/>
      <c r="J43" s="7" t="s">
        <v>0</v>
      </c>
    </row>
    <row r="44" spans="4:10" s="5" customFormat="1" ht="10.5">
      <c r="D44" s="9"/>
      <c r="H44" s="8"/>
      <c r="I44" s="7"/>
      <c r="J44" s="6"/>
    </row>
    <row r="45" s="3" customFormat="1" ht="11.25">
      <c r="H45" s="4"/>
    </row>
    <row r="46" s="3" customFormat="1" ht="11.25">
      <c r="H46" s="4"/>
    </row>
    <row r="47" s="3" customFormat="1" ht="11.25">
      <c r="H47" s="4"/>
    </row>
    <row r="48" s="3" customFormat="1" ht="11.25">
      <c r="H48" s="4"/>
    </row>
    <row r="49" s="3" customFormat="1" ht="11.25">
      <c r="H49" s="4"/>
    </row>
    <row r="50" s="3" customFormat="1" ht="11.25">
      <c r="H50" s="4"/>
    </row>
    <row r="51" s="3" customFormat="1" ht="11.25">
      <c r="H51" s="4"/>
    </row>
    <row r="52" s="3" customFormat="1" ht="11.25">
      <c r="H52" s="4"/>
    </row>
    <row r="53" s="3" customFormat="1" ht="11.25">
      <c r="H53" s="4"/>
    </row>
    <row r="54" s="3" customFormat="1" ht="11.25">
      <c r="H54" s="4"/>
    </row>
    <row r="55" s="3" customFormat="1" ht="11.25">
      <c r="H55" s="4"/>
    </row>
    <row r="56" s="3" customFormat="1" ht="11.25">
      <c r="H56" s="4"/>
    </row>
    <row r="57" s="3" customFormat="1" ht="11.25">
      <c r="H57" s="4"/>
    </row>
    <row r="58" s="3" customFormat="1" ht="11.25">
      <c r="H58" s="4"/>
    </row>
    <row r="59" s="3" customFormat="1" ht="11.25">
      <c r="H59" s="4"/>
    </row>
    <row r="60" s="3" customFormat="1" ht="11.25">
      <c r="H60" s="4"/>
    </row>
    <row r="61" s="3" customFormat="1" ht="11.25">
      <c r="H61" s="4"/>
    </row>
    <row r="62" s="3" customFormat="1" ht="11.25">
      <c r="H62" s="4"/>
    </row>
    <row r="63" s="3" customFormat="1" ht="11.25">
      <c r="H63" s="4"/>
    </row>
    <row r="64" s="3" customFormat="1" ht="11.25">
      <c r="H64" s="4"/>
    </row>
    <row r="65" s="3" customFormat="1" ht="11.25">
      <c r="H65" s="4"/>
    </row>
    <row r="66" s="3" customFormat="1" ht="11.25">
      <c r="H66" s="4"/>
    </row>
    <row r="67" s="3" customFormat="1" ht="11.25">
      <c r="H67" s="4"/>
    </row>
    <row r="68" s="3" customFormat="1" ht="11.25">
      <c r="H68" s="4"/>
    </row>
    <row r="69" s="3" customFormat="1" ht="11.25">
      <c r="H69" s="4"/>
    </row>
    <row r="70" s="3" customFormat="1" ht="11.25">
      <c r="H70" s="4"/>
    </row>
    <row r="71" s="3" customFormat="1" ht="11.25">
      <c r="H71" s="4"/>
    </row>
    <row r="72" s="3" customFormat="1" ht="11.25">
      <c r="H72" s="4"/>
    </row>
    <row r="73" s="3" customFormat="1" ht="11.25">
      <c r="H73" s="4"/>
    </row>
    <row r="74" s="3" customFormat="1" ht="11.25">
      <c r="H74" s="4"/>
    </row>
    <row r="75" s="3" customFormat="1" ht="11.25">
      <c r="H75" s="4"/>
    </row>
    <row r="76" s="3" customFormat="1" ht="11.25">
      <c r="H76" s="4"/>
    </row>
    <row r="77" s="3" customFormat="1" ht="11.25">
      <c r="H77" s="4"/>
    </row>
    <row r="78" s="3" customFormat="1" ht="11.25">
      <c r="H78" s="4"/>
    </row>
    <row r="79" s="3" customFormat="1" ht="11.25">
      <c r="H79" s="4"/>
    </row>
    <row r="80" s="3" customFormat="1" ht="11.25">
      <c r="H80" s="4"/>
    </row>
    <row r="81" s="3" customFormat="1" ht="11.25">
      <c r="H81" s="4"/>
    </row>
    <row r="82" s="3" customFormat="1" ht="11.25">
      <c r="H82" s="4"/>
    </row>
    <row r="83" s="3" customFormat="1" ht="11.25">
      <c r="H83" s="4"/>
    </row>
    <row r="84" s="3" customFormat="1" ht="11.25">
      <c r="H84" s="4"/>
    </row>
    <row r="85" s="3" customFormat="1" ht="11.25">
      <c r="H85" s="4"/>
    </row>
    <row r="86" s="3" customFormat="1" ht="11.25">
      <c r="H86" s="4"/>
    </row>
    <row r="87" s="3" customFormat="1" ht="11.25">
      <c r="H87" s="4"/>
    </row>
    <row r="88" s="3" customFormat="1" ht="11.25">
      <c r="H88" s="4"/>
    </row>
    <row r="89" s="3" customFormat="1" ht="11.25">
      <c r="H89" s="4"/>
    </row>
    <row r="90" s="3" customFormat="1" ht="11.25">
      <c r="H90" s="4"/>
    </row>
    <row r="91" s="3" customFormat="1" ht="11.25">
      <c r="H91" s="4"/>
    </row>
    <row r="92" s="3" customFormat="1" ht="11.25">
      <c r="H92" s="4"/>
    </row>
    <row r="93" s="3" customFormat="1" ht="11.25">
      <c r="H93" s="4"/>
    </row>
    <row r="94" s="3" customFormat="1" ht="11.25">
      <c r="H94" s="4"/>
    </row>
    <row r="95" s="3" customFormat="1" ht="11.25">
      <c r="H95" s="4"/>
    </row>
    <row r="96" s="3" customFormat="1" ht="11.25">
      <c r="H96" s="4"/>
    </row>
    <row r="97" s="3" customFormat="1" ht="11.25">
      <c r="H97" s="4"/>
    </row>
    <row r="98" s="3" customFormat="1" ht="11.25">
      <c r="H98" s="4"/>
    </row>
    <row r="99" s="3" customFormat="1" ht="11.25">
      <c r="H99" s="4"/>
    </row>
    <row r="100" s="3" customFormat="1" ht="11.25">
      <c r="H100" s="4"/>
    </row>
  </sheetData>
  <sheetProtection/>
  <mergeCells count="2">
    <mergeCell ref="I10:J10"/>
    <mergeCell ref="I8:J9"/>
  </mergeCells>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11"/>
  <sheetViews>
    <sheetView zoomScalePageLayoutView="0" workbookViewId="0" topLeftCell="A1">
      <selection activeCell="A1" sqref="A1"/>
    </sheetView>
  </sheetViews>
  <sheetFormatPr defaultColWidth="8.796875" defaultRowHeight="14.25"/>
  <cols>
    <col min="1" max="1" width="5.3984375" style="1" customWidth="1"/>
    <col min="2" max="2" width="5.69921875" style="1" customWidth="1"/>
    <col min="3" max="5" width="7.09765625" style="1" customWidth="1"/>
    <col min="6" max="6" width="5.69921875" style="1" customWidth="1"/>
    <col min="7" max="7" width="4.8984375" style="1" customWidth="1"/>
    <col min="8" max="8" width="5.69921875" style="1" customWidth="1"/>
    <col min="9" max="9" width="7.09765625" style="1" customWidth="1"/>
    <col min="10" max="10" width="5.69921875" style="1" customWidth="1"/>
    <col min="11" max="11" width="7.09765625" style="1" customWidth="1"/>
    <col min="12" max="12" width="4.69921875" style="1" customWidth="1"/>
    <col min="13" max="13" width="5.69921875" style="1" customWidth="1"/>
    <col min="14" max="14" width="4.3984375" style="1" customWidth="1"/>
    <col min="15" max="15" width="8.3984375" style="1" customWidth="1"/>
    <col min="16" max="16384" width="9" style="1" customWidth="1"/>
  </cols>
  <sheetData>
    <row r="1" ht="15" customHeight="1" thickBot="1">
      <c r="A1" s="59" t="s">
        <v>100</v>
      </c>
    </row>
    <row r="2" spans="1:15" s="60" customFormat="1" ht="15.75" customHeight="1" thickTop="1">
      <c r="A2" s="125" t="s">
        <v>61</v>
      </c>
      <c r="B2" s="124"/>
      <c r="C2" s="124"/>
      <c r="D2" s="124"/>
      <c r="E2" s="124"/>
      <c r="F2" s="124"/>
      <c r="G2" s="795" t="s">
        <v>99</v>
      </c>
      <c r="H2" s="124"/>
      <c r="I2" s="124"/>
      <c r="J2" s="124"/>
      <c r="K2" s="124"/>
      <c r="L2" s="795" t="s">
        <v>98</v>
      </c>
      <c r="M2" s="124"/>
      <c r="N2" s="811" t="s">
        <v>50</v>
      </c>
      <c r="O2" s="122"/>
    </row>
    <row r="3" spans="1:15" s="3" customFormat="1" ht="15.75" customHeight="1">
      <c r="A3" s="121"/>
      <c r="B3" s="137" t="s">
        <v>56</v>
      </c>
      <c r="C3" s="137" t="s">
        <v>55</v>
      </c>
      <c r="D3" s="137" t="s">
        <v>54</v>
      </c>
      <c r="E3" s="137" t="s">
        <v>97</v>
      </c>
      <c r="F3" s="137" t="s">
        <v>96</v>
      </c>
      <c r="G3" s="809"/>
      <c r="H3" s="137" t="s">
        <v>95</v>
      </c>
      <c r="I3" s="137" t="s">
        <v>53</v>
      </c>
      <c r="J3" s="137" t="s">
        <v>94</v>
      </c>
      <c r="K3" s="137" t="s">
        <v>52</v>
      </c>
      <c r="L3" s="809"/>
      <c r="M3" s="137" t="s">
        <v>51</v>
      </c>
      <c r="N3" s="812"/>
      <c r="O3" s="136" t="s">
        <v>93</v>
      </c>
    </row>
    <row r="4" spans="1:15" s="3" customFormat="1" ht="15.75" customHeight="1">
      <c r="A4" s="117" t="s">
        <v>48</v>
      </c>
      <c r="B4" s="116"/>
      <c r="C4" s="116"/>
      <c r="D4" s="116"/>
      <c r="E4" s="116"/>
      <c r="F4" s="116"/>
      <c r="G4" s="810"/>
      <c r="H4" s="116"/>
      <c r="I4" s="116"/>
      <c r="J4" s="116"/>
      <c r="K4" s="116"/>
      <c r="L4" s="810"/>
      <c r="M4" s="116"/>
      <c r="N4" s="813"/>
      <c r="O4" s="61"/>
    </row>
    <row r="5" spans="1:16" s="128" customFormat="1" ht="18" customHeight="1">
      <c r="A5" s="94">
        <v>26</v>
      </c>
      <c r="B5" s="135">
        <v>939</v>
      </c>
      <c r="C5" s="134">
        <v>26166</v>
      </c>
      <c r="D5" s="134">
        <v>147136</v>
      </c>
      <c r="E5" s="134">
        <v>14612</v>
      </c>
      <c r="F5" s="69">
        <v>856</v>
      </c>
      <c r="G5" s="134">
        <v>114</v>
      </c>
      <c r="H5" s="134">
        <v>1618</v>
      </c>
      <c r="I5" s="134">
        <v>25238</v>
      </c>
      <c r="J5" s="134">
        <v>992</v>
      </c>
      <c r="K5" s="134">
        <v>39995</v>
      </c>
      <c r="L5" s="134" t="s">
        <v>92</v>
      </c>
      <c r="M5" s="134">
        <v>7900</v>
      </c>
      <c r="N5" s="133" t="s">
        <v>92</v>
      </c>
      <c r="O5" s="132">
        <v>265566</v>
      </c>
      <c r="P5" s="129"/>
    </row>
    <row r="6" spans="1:16" s="128" customFormat="1" ht="18" customHeight="1">
      <c r="A6" s="14">
        <v>27</v>
      </c>
      <c r="B6" s="67">
        <v>1013</v>
      </c>
      <c r="C6" s="69">
        <v>21735</v>
      </c>
      <c r="D6" s="69">
        <v>150117</v>
      </c>
      <c r="E6" s="69">
        <v>20298</v>
      </c>
      <c r="F6" s="69">
        <v>551</v>
      </c>
      <c r="G6" s="69">
        <v>81</v>
      </c>
      <c r="H6" s="69">
        <v>1791</v>
      </c>
      <c r="I6" s="69">
        <v>28871</v>
      </c>
      <c r="J6" s="69">
        <v>1120</v>
      </c>
      <c r="K6" s="69">
        <v>38130</v>
      </c>
      <c r="L6" s="69" t="s">
        <v>92</v>
      </c>
      <c r="M6" s="69">
        <v>8344</v>
      </c>
      <c r="N6" s="131" t="s">
        <v>92</v>
      </c>
      <c r="O6" s="130">
        <v>272051</v>
      </c>
      <c r="P6" s="129"/>
    </row>
    <row r="7" spans="1:16" s="128" customFormat="1" ht="18" customHeight="1">
      <c r="A7" s="183">
        <v>28</v>
      </c>
      <c r="B7" s="190">
        <v>918</v>
      </c>
      <c r="C7" s="191">
        <v>21596</v>
      </c>
      <c r="D7" s="191">
        <v>157984</v>
      </c>
      <c r="E7" s="191">
        <v>19058</v>
      </c>
      <c r="F7" s="191">
        <v>423</v>
      </c>
      <c r="G7" s="191">
        <v>88</v>
      </c>
      <c r="H7" s="191">
        <v>1563</v>
      </c>
      <c r="I7" s="191">
        <v>25665</v>
      </c>
      <c r="J7" s="191">
        <v>709</v>
      </c>
      <c r="K7" s="191">
        <v>44630</v>
      </c>
      <c r="L7" s="191" t="s">
        <v>49</v>
      </c>
      <c r="M7" s="191">
        <v>6248</v>
      </c>
      <c r="N7" s="192" t="s">
        <v>49</v>
      </c>
      <c r="O7" s="193">
        <v>278882</v>
      </c>
      <c r="P7" s="129"/>
    </row>
    <row r="8" s="29" customFormat="1" ht="12" customHeight="1">
      <c r="O8" s="36" t="s">
        <v>60</v>
      </c>
    </row>
    <row r="9" spans="1:15" s="29" customFormat="1" ht="12" customHeight="1">
      <c r="A9" s="57"/>
      <c r="B9" s="57"/>
      <c r="M9" s="58"/>
      <c r="N9" s="58"/>
      <c r="O9" s="56" t="s">
        <v>117</v>
      </c>
    </row>
    <row r="10" s="5" customFormat="1" ht="10.5"/>
    <row r="11" ht="13.5">
      <c r="D11" s="127"/>
    </row>
  </sheetData>
  <sheetProtection/>
  <mergeCells count="3">
    <mergeCell ref="G2:G4"/>
    <mergeCell ref="L2:L4"/>
    <mergeCell ref="N2:N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10"/>
  <sheetViews>
    <sheetView zoomScalePageLayoutView="0" workbookViewId="0" topLeftCell="A1">
      <selection activeCell="A1" sqref="A1"/>
    </sheetView>
  </sheetViews>
  <sheetFormatPr defaultColWidth="8.796875" defaultRowHeight="14.25"/>
  <cols>
    <col min="1" max="1" width="5.09765625" style="1" customWidth="1"/>
    <col min="2" max="2" width="6" style="1" customWidth="1"/>
    <col min="3" max="3" width="7.59765625" style="1" bestFit="1" customWidth="1"/>
    <col min="4" max="4" width="5.3984375" style="1" customWidth="1"/>
    <col min="5" max="5" width="6" style="1" customWidth="1"/>
    <col min="6" max="6" width="6.69921875" style="1" customWidth="1"/>
    <col min="7" max="10" width="6" style="1" customWidth="1"/>
    <col min="11" max="11" width="5.19921875" style="1" customWidth="1"/>
    <col min="12" max="12" width="4.3984375" style="1" customWidth="1"/>
    <col min="13" max="14" width="6" style="1" customWidth="1"/>
    <col min="15" max="15" width="4" style="1" customWidth="1"/>
    <col min="16" max="16" width="6.69921875" style="1" customWidth="1"/>
    <col min="17" max="16384" width="9" style="1" customWidth="1"/>
  </cols>
  <sheetData>
    <row r="1" spans="1:16" ht="15" customHeight="1" thickBot="1">
      <c r="A1" s="59" t="s">
        <v>115</v>
      </c>
      <c r="B1" s="64"/>
      <c r="C1" s="64"/>
      <c r="D1" s="64"/>
      <c r="E1" s="64"/>
      <c r="F1" s="64"/>
      <c r="G1" s="64"/>
      <c r="H1" s="64"/>
      <c r="I1" s="64"/>
      <c r="J1" s="64"/>
      <c r="K1" s="64"/>
      <c r="L1" s="64"/>
      <c r="M1" s="64"/>
      <c r="N1" s="64"/>
      <c r="O1" s="64"/>
      <c r="P1" s="64"/>
    </row>
    <row r="2" spans="1:16" s="60" customFormat="1" ht="15" customHeight="1" thickTop="1">
      <c r="A2" s="125" t="s">
        <v>61</v>
      </c>
      <c r="B2" s="818" t="s">
        <v>114</v>
      </c>
      <c r="C2" s="818" t="s">
        <v>113</v>
      </c>
      <c r="D2" s="757" t="s">
        <v>51</v>
      </c>
      <c r="E2" s="159"/>
      <c r="F2" s="803" t="s">
        <v>112</v>
      </c>
      <c r="G2" s="63"/>
      <c r="H2" s="795" t="s">
        <v>111</v>
      </c>
      <c r="I2" s="795" t="s">
        <v>110</v>
      </c>
      <c r="J2" s="158"/>
      <c r="K2" s="792" t="s">
        <v>109</v>
      </c>
      <c r="L2" s="795" t="s">
        <v>108</v>
      </c>
      <c r="M2" s="158"/>
      <c r="N2" s="795" t="s">
        <v>107</v>
      </c>
      <c r="O2" s="815" t="s">
        <v>106</v>
      </c>
      <c r="P2" s="62"/>
    </row>
    <row r="3" spans="1:16" s="3" customFormat="1" ht="15" customHeight="1">
      <c r="A3" s="121"/>
      <c r="B3" s="819"/>
      <c r="C3" s="819"/>
      <c r="D3" s="821"/>
      <c r="E3" s="157" t="s">
        <v>105</v>
      </c>
      <c r="F3" s="823"/>
      <c r="G3" s="14" t="s">
        <v>104</v>
      </c>
      <c r="H3" s="809"/>
      <c r="I3" s="809"/>
      <c r="J3" s="137" t="s">
        <v>103</v>
      </c>
      <c r="K3" s="784"/>
      <c r="L3" s="809"/>
      <c r="M3" s="137" t="s">
        <v>102</v>
      </c>
      <c r="N3" s="809"/>
      <c r="O3" s="816"/>
      <c r="P3" s="136" t="s">
        <v>93</v>
      </c>
    </row>
    <row r="4" spans="1:16" s="3" customFormat="1" ht="15" customHeight="1">
      <c r="A4" s="117" t="s">
        <v>48</v>
      </c>
      <c r="B4" s="820"/>
      <c r="C4" s="820"/>
      <c r="D4" s="822"/>
      <c r="E4" s="156" t="s">
        <v>101</v>
      </c>
      <c r="F4" s="824"/>
      <c r="G4" s="155"/>
      <c r="H4" s="810"/>
      <c r="I4" s="810"/>
      <c r="J4" s="70"/>
      <c r="K4" s="814"/>
      <c r="L4" s="810"/>
      <c r="M4" s="70"/>
      <c r="N4" s="810"/>
      <c r="O4" s="817"/>
      <c r="P4" s="154"/>
    </row>
    <row r="5" spans="1:17" s="138" customFormat="1" ht="18" customHeight="1">
      <c r="A5" s="153">
        <v>26</v>
      </c>
      <c r="B5" s="149">
        <v>35789</v>
      </c>
      <c r="C5" s="149">
        <v>95023</v>
      </c>
      <c r="D5" s="149">
        <v>7898</v>
      </c>
      <c r="E5" s="152">
        <v>6882</v>
      </c>
      <c r="F5" s="151">
        <v>138710</v>
      </c>
      <c r="G5" s="150">
        <v>34396</v>
      </c>
      <c r="H5" s="149">
        <v>1186</v>
      </c>
      <c r="I5" s="149">
        <v>14495</v>
      </c>
      <c r="J5" s="93">
        <v>16090</v>
      </c>
      <c r="K5" s="93" t="s">
        <v>92</v>
      </c>
      <c r="L5" s="149">
        <v>135</v>
      </c>
      <c r="M5" s="149">
        <v>25087</v>
      </c>
      <c r="N5" s="149">
        <v>35467</v>
      </c>
      <c r="O5" s="148" t="s">
        <v>92</v>
      </c>
      <c r="P5" s="147">
        <v>265566</v>
      </c>
      <c r="Q5" s="139"/>
    </row>
    <row r="6" spans="1:17" s="138" customFormat="1" ht="18" customHeight="1">
      <c r="A6" s="146">
        <v>27</v>
      </c>
      <c r="B6" s="142">
        <v>35126</v>
      </c>
      <c r="C6" s="142">
        <v>95868</v>
      </c>
      <c r="D6" s="142">
        <v>8340</v>
      </c>
      <c r="E6" s="145">
        <v>7447</v>
      </c>
      <c r="F6" s="144">
        <v>139334</v>
      </c>
      <c r="G6" s="143">
        <v>35352</v>
      </c>
      <c r="H6" s="142">
        <v>1221</v>
      </c>
      <c r="I6" s="142">
        <v>15218</v>
      </c>
      <c r="J6" s="85">
        <v>21052</v>
      </c>
      <c r="K6" s="85">
        <v>25</v>
      </c>
      <c r="L6" s="142">
        <v>103</v>
      </c>
      <c r="M6" s="142">
        <v>26491</v>
      </c>
      <c r="N6" s="142">
        <v>33254</v>
      </c>
      <c r="O6" s="141" t="s">
        <v>92</v>
      </c>
      <c r="P6" s="140">
        <v>272051</v>
      </c>
      <c r="Q6" s="139"/>
    </row>
    <row r="7" spans="1:17" s="138" customFormat="1" ht="18" customHeight="1">
      <c r="A7" s="194">
        <v>28</v>
      </c>
      <c r="B7" s="195">
        <v>34477</v>
      </c>
      <c r="C7" s="195">
        <v>103573</v>
      </c>
      <c r="D7" s="195">
        <v>6247</v>
      </c>
      <c r="E7" s="196">
        <v>5534</v>
      </c>
      <c r="F7" s="197">
        <v>144298</v>
      </c>
      <c r="G7" s="198">
        <v>37349</v>
      </c>
      <c r="H7" s="195">
        <v>1288</v>
      </c>
      <c r="I7" s="195">
        <v>11815</v>
      </c>
      <c r="J7" s="199">
        <v>20689</v>
      </c>
      <c r="K7" s="199" t="s">
        <v>254</v>
      </c>
      <c r="L7" s="195">
        <v>53</v>
      </c>
      <c r="M7" s="195">
        <v>25959</v>
      </c>
      <c r="N7" s="195">
        <v>37431</v>
      </c>
      <c r="O7" s="200" t="s">
        <v>254</v>
      </c>
      <c r="P7" s="201">
        <v>278882</v>
      </c>
      <c r="Q7" s="139"/>
    </row>
    <row r="8" spans="1:16" s="5" customFormat="1" ht="12" customHeight="1">
      <c r="A8" s="29" t="s">
        <v>255</v>
      </c>
      <c r="B8" s="29"/>
      <c r="C8" s="29"/>
      <c r="D8" s="29"/>
      <c r="E8" s="29"/>
      <c r="F8" s="29"/>
      <c r="G8" s="29"/>
      <c r="H8" s="29"/>
      <c r="I8" s="29"/>
      <c r="J8" s="29"/>
      <c r="K8" s="29"/>
      <c r="L8" s="29"/>
      <c r="M8" s="29"/>
      <c r="N8" s="29"/>
      <c r="O8" s="29"/>
      <c r="P8" s="36" t="s">
        <v>256</v>
      </c>
    </row>
    <row r="9" spans="1:16" s="5" customFormat="1" ht="12" customHeight="1">
      <c r="A9" s="57" t="s">
        <v>257</v>
      </c>
      <c r="B9" s="57"/>
      <c r="C9" s="29"/>
      <c r="D9" s="29"/>
      <c r="E9" s="29"/>
      <c r="F9" s="29"/>
      <c r="G9" s="29"/>
      <c r="H9" s="29"/>
      <c r="I9" s="29"/>
      <c r="J9" s="29"/>
      <c r="K9" s="58"/>
      <c r="L9" s="29"/>
      <c r="M9" s="58"/>
      <c r="N9" s="29"/>
      <c r="O9" s="29"/>
      <c r="P9" s="56" t="s">
        <v>258</v>
      </c>
    </row>
    <row r="10" spans="7:16" s="5" customFormat="1" ht="10.5">
      <c r="G10" s="66"/>
      <c r="I10" s="6"/>
      <c r="P10" s="7"/>
    </row>
  </sheetData>
  <sheetProtection/>
  <mergeCells count="10">
    <mergeCell ref="K2:K4"/>
    <mergeCell ref="L2:L4"/>
    <mergeCell ref="N2:N4"/>
    <mergeCell ref="O2:O4"/>
    <mergeCell ref="B2:B4"/>
    <mergeCell ref="C2:C4"/>
    <mergeCell ref="D2:D4"/>
    <mergeCell ref="F2:F4"/>
    <mergeCell ref="H2:H4"/>
    <mergeCell ref="I2:I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X20"/>
  <sheetViews>
    <sheetView zoomScalePageLayoutView="0" workbookViewId="0" topLeftCell="A1">
      <selection activeCell="A1" sqref="A1"/>
    </sheetView>
  </sheetViews>
  <sheetFormatPr defaultColWidth="8.796875" defaultRowHeight="14.25"/>
  <cols>
    <col min="1" max="1" width="5.8984375" style="1" customWidth="1"/>
    <col min="2" max="2" width="6.59765625" style="1" customWidth="1"/>
    <col min="3" max="3" width="9.09765625" style="1" customWidth="1"/>
    <col min="4" max="4" width="6.59765625" style="1" customWidth="1"/>
    <col min="5" max="5" width="8.69921875" style="1" customWidth="1"/>
    <col min="6" max="6" width="6.19921875" style="1" customWidth="1"/>
    <col min="7" max="7" width="7.8984375" style="1" customWidth="1"/>
    <col min="8" max="8" width="7.09765625" style="1" customWidth="1"/>
    <col min="9" max="9" width="6.3984375" style="1" customWidth="1"/>
    <col min="10" max="10" width="6.19921875" style="1" customWidth="1"/>
    <col min="11" max="11" width="7" style="1" customWidth="1"/>
    <col min="12" max="12" width="7.19921875" style="1" customWidth="1"/>
    <col min="13" max="13" width="6.59765625" style="1" customWidth="1"/>
    <col min="14" max="16384" width="9" style="1" customWidth="1"/>
  </cols>
  <sheetData>
    <row r="1" ht="15" customHeight="1">
      <c r="A1" s="126" t="s">
        <v>259</v>
      </c>
    </row>
    <row r="2" s="64" customFormat="1" ht="15" customHeight="1" thickBot="1">
      <c r="A2" s="59" t="s">
        <v>59</v>
      </c>
    </row>
    <row r="3" spans="1:13" s="355" customFormat="1" ht="15.75" customHeight="1" thickTop="1">
      <c r="A3" s="287" t="s">
        <v>44</v>
      </c>
      <c r="B3" s="825" t="s">
        <v>260</v>
      </c>
      <c r="C3" s="353"/>
      <c r="D3" s="828" t="s">
        <v>261</v>
      </c>
      <c r="E3" s="828" t="s">
        <v>262</v>
      </c>
      <c r="F3" s="828" t="s">
        <v>263</v>
      </c>
      <c r="G3" s="828" t="s">
        <v>264</v>
      </c>
      <c r="H3" s="828" t="s">
        <v>265</v>
      </c>
      <c r="I3" s="354"/>
      <c r="J3" s="833" t="s">
        <v>266</v>
      </c>
      <c r="K3" s="836" t="s">
        <v>267</v>
      </c>
      <c r="L3" s="839" t="s">
        <v>268</v>
      </c>
      <c r="M3" s="825" t="s">
        <v>269</v>
      </c>
    </row>
    <row r="4" spans="1:13" s="355" customFormat="1" ht="15.75" customHeight="1">
      <c r="A4" s="356"/>
      <c r="B4" s="826"/>
      <c r="C4" s="842" t="s">
        <v>270</v>
      </c>
      <c r="D4" s="829"/>
      <c r="E4" s="829"/>
      <c r="F4" s="831"/>
      <c r="G4" s="829"/>
      <c r="H4" s="829"/>
      <c r="I4" s="357" t="s">
        <v>57</v>
      </c>
      <c r="J4" s="834"/>
      <c r="K4" s="837"/>
      <c r="L4" s="840"/>
      <c r="M4" s="826"/>
    </row>
    <row r="5" spans="1:13" s="355" customFormat="1" ht="15.75" customHeight="1">
      <c r="A5" s="358" t="s">
        <v>66</v>
      </c>
      <c r="B5" s="827"/>
      <c r="C5" s="843"/>
      <c r="D5" s="830"/>
      <c r="E5" s="830"/>
      <c r="F5" s="832"/>
      <c r="G5" s="830"/>
      <c r="H5" s="830"/>
      <c r="I5" s="359"/>
      <c r="J5" s="835"/>
      <c r="K5" s="838"/>
      <c r="L5" s="841"/>
      <c r="M5" s="827"/>
    </row>
    <row r="6" spans="1:15" s="355" customFormat="1" ht="18" customHeight="1">
      <c r="A6" s="360">
        <v>26</v>
      </c>
      <c r="B6" s="361">
        <v>18166</v>
      </c>
      <c r="C6" s="362">
        <v>670</v>
      </c>
      <c r="D6" s="361">
        <v>20155</v>
      </c>
      <c r="E6" s="361">
        <v>18565</v>
      </c>
      <c r="F6" s="361">
        <v>5237</v>
      </c>
      <c r="G6" s="361">
        <v>9200</v>
      </c>
      <c r="H6" s="361">
        <v>11249</v>
      </c>
      <c r="I6" s="361">
        <v>1822</v>
      </c>
      <c r="J6" s="363">
        <v>139</v>
      </c>
      <c r="K6" s="364">
        <v>84533</v>
      </c>
      <c r="L6" s="365">
        <v>82749</v>
      </c>
      <c r="M6" s="366">
        <v>1784</v>
      </c>
      <c r="N6" s="367"/>
      <c r="O6" s="367"/>
    </row>
    <row r="7" spans="1:15" s="355" customFormat="1" ht="18" customHeight="1">
      <c r="A7" s="208">
        <v>27</v>
      </c>
      <c r="B7" s="368">
        <v>18074</v>
      </c>
      <c r="C7" s="369">
        <v>528</v>
      </c>
      <c r="D7" s="368">
        <v>19270</v>
      </c>
      <c r="E7" s="368">
        <v>18063</v>
      </c>
      <c r="F7" s="368">
        <v>5003</v>
      </c>
      <c r="G7" s="368">
        <v>22833</v>
      </c>
      <c r="H7" s="368">
        <v>12200</v>
      </c>
      <c r="I7" s="368">
        <v>1784</v>
      </c>
      <c r="J7" s="370">
        <v>124</v>
      </c>
      <c r="K7" s="371">
        <v>97351</v>
      </c>
      <c r="L7" s="372">
        <v>95602</v>
      </c>
      <c r="M7" s="373">
        <v>1749</v>
      </c>
      <c r="N7" s="367"/>
      <c r="O7" s="367"/>
    </row>
    <row r="8" spans="1:15" s="355" customFormat="1" ht="18" customHeight="1">
      <c r="A8" s="217">
        <v>28</v>
      </c>
      <c r="B8" s="374">
        <v>17608</v>
      </c>
      <c r="C8" s="375">
        <v>345</v>
      </c>
      <c r="D8" s="374">
        <v>19316</v>
      </c>
      <c r="E8" s="374">
        <v>16789</v>
      </c>
      <c r="F8" s="374">
        <v>4906</v>
      </c>
      <c r="G8" s="374">
        <v>22786</v>
      </c>
      <c r="H8" s="374">
        <v>10421</v>
      </c>
      <c r="I8" s="374">
        <v>1749</v>
      </c>
      <c r="J8" s="376">
        <v>131</v>
      </c>
      <c r="K8" s="377">
        <v>93706</v>
      </c>
      <c r="L8" s="378">
        <v>91756</v>
      </c>
      <c r="M8" s="379">
        <v>1951</v>
      </c>
      <c r="N8" s="367"/>
      <c r="O8" s="367"/>
    </row>
    <row r="9" s="29" customFormat="1" ht="12" customHeight="1">
      <c r="M9" s="56" t="s">
        <v>271</v>
      </c>
    </row>
    <row r="10" spans="1:16" s="29" customFormat="1" ht="12" customHeight="1">
      <c r="A10" s="57"/>
      <c r="B10" s="57"/>
      <c r="D10" s="380"/>
      <c r="K10" s="58"/>
      <c r="M10" s="56" t="s">
        <v>272</v>
      </c>
      <c r="N10" s="58"/>
      <c r="P10" s="58"/>
    </row>
    <row r="11" spans="15:24" s="5" customFormat="1" ht="10.5">
      <c r="O11" s="381"/>
      <c r="P11" s="381"/>
      <c r="S11" s="381"/>
      <c r="X11" s="381"/>
    </row>
    <row r="12" spans="14:24" s="5" customFormat="1" ht="10.5">
      <c r="N12" s="382"/>
      <c r="O12" s="382"/>
      <c r="P12" s="382"/>
      <c r="R12" s="382"/>
      <c r="S12" s="382"/>
      <c r="T12" s="382"/>
      <c r="U12" s="382"/>
      <c r="X12" s="382"/>
    </row>
    <row r="13" spans="16:24" s="5" customFormat="1" ht="10.5">
      <c r="P13" s="381"/>
      <c r="S13" s="381"/>
      <c r="X13" s="381"/>
    </row>
    <row r="14" spans="14:24" ht="13.5">
      <c r="N14" s="383"/>
      <c r="O14" s="383"/>
      <c r="P14" s="383"/>
      <c r="Q14" s="383"/>
      <c r="R14" s="383"/>
      <c r="S14" s="383"/>
      <c r="X14" s="383"/>
    </row>
    <row r="15" spans="15:19" ht="13.5">
      <c r="O15" s="384"/>
      <c r="P15" s="384"/>
      <c r="S15" s="384"/>
    </row>
    <row r="16" spans="14:24" ht="13.5">
      <c r="N16" s="383"/>
      <c r="O16" s="383"/>
      <c r="P16" s="383"/>
      <c r="Q16" s="383"/>
      <c r="S16" s="383"/>
      <c r="T16" s="383"/>
      <c r="U16" s="383"/>
      <c r="W16" s="383"/>
      <c r="X16" s="383"/>
    </row>
    <row r="17" spans="14:24" ht="13.5">
      <c r="N17" s="384"/>
      <c r="O17" s="384"/>
      <c r="P17" s="384"/>
      <c r="S17" s="384"/>
      <c r="X17" s="384"/>
    </row>
    <row r="18" spans="14:24" ht="13.5">
      <c r="N18" s="383"/>
      <c r="O18" s="383"/>
      <c r="P18" s="383"/>
      <c r="Q18" s="383"/>
      <c r="S18" s="383"/>
      <c r="T18" s="383"/>
      <c r="U18" s="383"/>
      <c r="X18" s="383"/>
    </row>
    <row r="20" spans="14:24" ht="13.5">
      <c r="N20" s="383"/>
      <c r="O20" s="383"/>
      <c r="P20" s="383"/>
      <c r="Q20" s="383"/>
      <c r="R20" s="383"/>
      <c r="S20" s="383"/>
      <c r="X20" s="383"/>
    </row>
  </sheetData>
  <sheetProtection/>
  <mergeCells count="11">
    <mergeCell ref="J3:J5"/>
    <mergeCell ref="K3:K5"/>
    <mergeCell ref="L3:L5"/>
    <mergeCell ref="M3:M5"/>
    <mergeCell ref="C4:C5"/>
    <mergeCell ref="B3:B5"/>
    <mergeCell ref="D3:D5"/>
    <mergeCell ref="E3:E5"/>
    <mergeCell ref="F3:F5"/>
    <mergeCell ref="G3:G5"/>
    <mergeCell ref="H3:H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10"/>
  <sheetViews>
    <sheetView zoomScalePageLayoutView="0" workbookViewId="0" topLeftCell="A1">
      <selection activeCell="A1" sqref="A1"/>
    </sheetView>
  </sheetViews>
  <sheetFormatPr defaultColWidth="8.796875" defaultRowHeight="14.25"/>
  <cols>
    <col min="1" max="1" width="5.69921875" style="1" customWidth="1"/>
    <col min="2" max="2" width="6.3984375" style="1" customWidth="1"/>
    <col min="3" max="3" width="7.19921875" style="1" customWidth="1"/>
    <col min="4" max="4" width="7.59765625" style="1" customWidth="1"/>
    <col min="5" max="5" width="5.59765625" style="1" customWidth="1"/>
    <col min="6" max="6" width="7" style="1" customWidth="1"/>
    <col min="7" max="7" width="5.8984375" style="1" customWidth="1"/>
    <col min="8" max="8" width="7.3984375" style="1" customWidth="1"/>
    <col min="9" max="9" width="6.5" style="1" customWidth="1"/>
    <col min="10" max="10" width="7.59765625" style="1" customWidth="1"/>
    <col min="11" max="11" width="6.09765625" style="1" customWidth="1"/>
    <col min="12" max="12" width="4.8984375" style="1" customWidth="1"/>
    <col min="13" max="13" width="6.09765625" style="1" customWidth="1"/>
    <col min="14" max="14" width="8.09765625" style="1" customWidth="1"/>
    <col min="15" max="16384" width="9" style="1" customWidth="1"/>
  </cols>
  <sheetData>
    <row r="1" s="64" customFormat="1" ht="15" customHeight="1" thickBot="1">
      <c r="A1" s="59" t="s">
        <v>173</v>
      </c>
    </row>
    <row r="2" spans="1:14" s="355" customFormat="1" ht="15.75" customHeight="1" thickTop="1">
      <c r="A2" s="385" t="s">
        <v>273</v>
      </c>
      <c r="B2" s="386"/>
      <c r="C2" s="847" t="s">
        <v>275</v>
      </c>
      <c r="D2" s="387"/>
      <c r="E2" s="387"/>
      <c r="F2" s="388"/>
      <c r="G2" s="795" t="s">
        <v>276</v>
      </c>
      <c r="H2" s="844" t="s">
        <v>277</v>
      </c>
      <c r="I2" s="844" t="s">
        <v>278</v>
      </c>
      <c r="J2" s="795" t="s">
        <v>279</v>
      </c>
      <c r="K2" s="844" t="s">
        <v>280</v>
      </c>
      <c r="L2" s="844" t="s">
        <v>281</v>
      </c>
      <c r="M2" s="811" t="s">
        <v>283</v>
      </c>
      <c r="N2" s="389"/>
    </row>
    <row r="3" spans="1:14" s="355" customFormat="1" ht="15.75" customHeight="1">
      <c r="A3" s="390"/>
      <c r="B3" s="391" t="s">
        <v>55</v>
      </c>
      <c r="C3" s="848"/>
      <c r="D3" s="392" t="s">
        <v>284</v>
      </c>
      <c r="E3" s="392" t="s">
        <v>285</v>
      </c>
      <c r="F3" s="392" t="s">
        <v>286</v>
      </c>
      <c r="G3" s="809"/>
      <c r="H3" s="850"/>
      <c r="I3" s="850"/>
      <c r="J3" s="809"/>
      <c r="K3" s="850"/>
      <c r="L3" s="831"/>
      <c r="M3" s="845"/>
      <c r="N3" s="393" t="s">
        <v>287</v>
      </c>
    </row>
    <row r="4" spans="1:14" s="355" customFormat="1" ht="15.75" customHeight="1">
      <c r="A4" s="394" t="s">
        <v>288</v>
      </c>
      <c r="B4" s="395"/>
      <c r="C4" s="849"/>
      <c r="D4" s="396" t="s">
        <v>289</v>
      </c>
      <c r="E4" s="396" t="s">
        <v>290</v>
      </c>
      <c r="F4" s="396" t="s">
        <v>291</v>
      </c>
      <c r="G4" s="810"/>
      <c r="H4" s="851"/>
      <c r="I4" s="851"/>
      <c r="J4" s="810"/>
      <c r="K4" s="851"/>
      <c r="L4" s="832"/>
      <c r="M4" s="846"/>
      <c r="N4" s="397"/>
    </row>
    <row r="5" spans="1:15" s="355" customFormat="1" ht="18" customHeight="1">
      <c r="A5" s="398">
        <v>26</v>
      </c>
      <c r="B5" s="399">
        <v>1170</v>
      </c>
      <c r="C5" s="399">
        <v>54738</v>
      </c>
      <c r="D5" s="399">
        <v>53963</v>
      </c>
      <c r="E5" s="399">
        <v>600</v>
      </c>
      <c r="F5" s="399">
        <v>175</v>
      </c>
      <c r="G5" s="399" t="s">
        <v>92</v>
      </c>
      <c r="H5" s="399">
        <v>11344</v>
      </c>
      <c r="I5" s="399">
        <v>4990</v>
      </c>
      <c r="J5" s="399">
        <v>8895</v>
      </c>
      <c r="K5" s="399">
        <v>735</v>
      </c>
      <c r="L5" s="399" t="s">
        <v>92</v>
      </c>
      <c r="M5" s="400">
        <v>877</v>
      </c>
      <c r="N5" s="401">
        <v>82749</v>
      </c>
      <c r="O5" s="402"/>
    </row>
    <row r="6" spans="1:15" s="355" customFormat="1" ht="18" customHeight="1">
      <c r="A6" s="403">
        <v>27</v>
      </c>
      <c r="B6" s="404">
        <v>1331</v>
      </c>
      <c r="C6" s="404">
        <v>54436</v>
      </c>
      <c r="D6" s="404">
        <v>53716</v>
      </c>
      <c r="E6" s="404">
        <v>551</v>
      </c>
      <c r="F6" s="404">
        <v>169</v>
      </c>
      <c r="G6" s="404" t="s">
        <v>92</v>
      </c>
      <c r="H6" s="404">
        <v>11117</v>
      </c>
      <c r="I6" s="404">
        <v>4594</v>
      </c>
      <c r="J6" s="404">
        <v>22308</v>
      </c>
      <c r="K6" s="404">
        <v>701</v>
      </c>
      <c r="L6" s="404" t="s">
        <v>92</v>
      </c>
      <c r="M6" s="405">
        <v>1115</v>
      </c>
      <c r="N6" s="406">
        <v>95602</v>
      </c>
      <c r="O6" s="402"/>
    </row>
    <row r="7" spans="1:15" s="355" customFormat="1" ht="18" customHeight="1">
      <c r="A7" s="407">
        <v>28</v>
      </c>
      <c r="B7" s="408">
        <v>1276</v>
      </c>
      <c r="C7" s="408">
        <v>52245</v>
      </c>
      <c r="D7" s="408">
        <v>51562</v>
      </c>
      <c r="E7" s="408">
        <v>524</v>
      </c>
      <c r="F7" s="408">
        <v>159</v>
      </c>
      <c r="G7" s="408" t="s">
        <v>49</v>
      </c>
      <c r="H7" s="408">
        <v>10490</v>
      </c>
      <c r="I7" s="408">
        <v>4173</v>
      </c>
      <c r="J7" s="408">
        <v>22499</v>
      </c>
      <c r="K7" s="408">
        <v>662</v>
      </c>
      <c r="L7" s="408" t="s">
        <v>49</v>
      </c>
      <c r="M7" s="409">
        <v>410</v>
      </c>
      <c r="N7" s="410">
        <v>91756</v>
      </c>
      <c r="O7" s="402"/>
    </row>
    <row r="8" spans="1:14" s="29" customFormat="1" ht="12" customHeight="1">
      <c r="A8" s="29" t="s">
        <v>292</v>
      </c>
      <c r="N8" s="56" t="s">
        <v>271</v>
      </c>
    </row>
    <row r="9" spans="1:15" s="29" customFormat="1" ht="12" customHeight="1">
      <c r="A9" s="57"/>
      <c r="B9" s="57"/>
      <c r="M9" s="58"/>
      <c r="N9" s="56" t="s">
        <v>272</v>
      </c>
      <c r="O9" s="58"/>
    </row>
    <row r="10" ht="13.5">
      <c r="E10" s="411"/>
    </row>
  </sheetData>
  <sheetProtection/>
  <mergeCells count="8">
    <mergeCell ref="L2:L4"/>
    <mergeCell ref="M2:M4"/>
    <mergeCell ref="C2:C4"/>
    <mergeCell ref="G2:G4"/>
    <mergeCell ref="H2:H4"/>
    <mergeCell ref="I2:I4"/>
    <mergeCell ref="J2:J4"/>
    <mergeCell ref="K2:K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Y20"/>
  <sheetViews>
    <sheetView zoomScalePageLayoutView="0" workbookViewId="0" topLeftCell="A1">
      <selection activeCell="A1" sqref="A1"/>
    </sheetView>
  </sheetViews>
  <sheetFormatPr defaultColWidth="8.796875" defaultRowHeight="14.25"/>
  <cols>
    <col min="1" max="1" width="5.59765625" style="1" customWidth="1"/>
    <col min="2" max="2" width="7.3984375" style="1" customWidth="1"/>
    <col min="3" max="3" width="0.203125" style="1" customWidth="1"/>
    <col min="4" max="4" width="7.5" style="1" customWidth="1"/>
    <col min="5" max="5" width="7.59765625" style="1" customWidth="1"/>
    <col min="6" max="6" width="7.09765625" style="1" customWidth="1"/>
    <col min="7" max="7" width="8.69921875" style="1" customWidth="1"/>
    <col min="8" max="8" width="6.8984375" style="1" customWidth="1"/>
    <col min="9" max="10" width="5.59765625" style="1" customWidth="1"/>
    <col min="11" max="11" width="5.8984375" style="1" customWidth="1"/>
    <col min="12" max="12" width="7.8984375" style="1" customWidth="1"/>
    <col min="13" max="13" width="8.5" style="1" customWidth="1"/>
    <col min="14" max="14" width="7.5" style="1" customWidth="1"/>
    <col min="15" max="16384" width="9" style="1" customWidth="1"/>
  </cols>
  <sheetData>
    <row r="1" ht="15" customHeight="1">
      <c r="A1" s="160" t="s">
        <v>293</v>
      </c>
    </row>
    <row r="2" s="64" customFormat="1" ht="15" customHeight="1" thickBot="1">
      <c r="A2" s="59" t="s">
        <v>59</v>
      </c>
    </row>
    <row r="3" spans="1:14" s="60" customFormat="1" ht="15.75" customHeight="1" thickTop="1">
      <c r="A3" s="125" t="s">
        <v>44</v>
      </c>
      <c r="B3" s="158"/>
      <c r="C3" s="795"/>
      <c r="D3" s="795" t="s">
        <v>294</v>
      </c>
      <c r="E3" s="795" t="s">
        <v>295</v>
      </c>
      <c r="F3" s="412"/>
      <c r="G3" s="857" t="s">
        <v>296</v>
      </c>
      <c r="H3" s="795" t="s">
        <v>265</v>
      </c>
      <c r="I3" s="795" t="s">
        <v>297</v>
      </c>
      <c r="J3" s="412"/>
      <c r="K3" s="811" t="s">
        <v>266</v>
      </c>
      <c r="L3" s="413"/>
      <c r="M3" s="852" t="s">
        <v>298</v>
      </c>
      <c r="N3" s="800" t="s">
        <v>299</v>
      </c>
    </row>
    <row r="4" spans="1:14" s="60" customFormat="1" ht="15.75" customHeight="1">
      <c r="A4" s="121"/>
      <c r="B4" s="14" t="s">
        <v>300</v>
      </c>
      <c r="C4" s="809"/>
      <c r="D4" s="819"/>
      <c r="E4" s="809"/>
      <c r="F4" s="137" t="s">
        <v>168</v>
      </c>
      <c r="G4" s="858"/>
      <c r="H4" s="809"/>
      <c r="I4" s="809"/>
      <c r="J4" s="137" t="s">
        <v>57</v>
      </c>
      <c r="K4" s="845"/>
      <c r="L4" s="414" t="s">
        <v>301</v>
      </c>
      <c r="M4" s="853"/>
      <c r="N4" s="855"/>
    </row>
    <row r="5" spans="1:14" s="60" customFormat="1" ht="15.75" customHeight="1">
      <c r="A5" s="117" t="s">
        <v>48</v>
      </c>
      <c r="B5" s="70"/>
      <c r="C5" s="810"/>
      <c r="D5" s="820"/>
      <c r="E5" s="810"/>
      <c r="F5" s="415"/>
      <c r="G5" s="859"/>
      <c r="H5" s="810"/>
      <c r="I5" s="810"/>
      <c r="J5" s="415"/>
      <c r="K5" s="846"/>
      <c r="L5" s="416"/>
      <c r="M5" s="854"/>
      <c r="N5" s="856"/>
    </row>
    <row r="6" spans="1:15" s="355" customFormat="1" ht="18" customHeight="1">
      <c r="A6" s="398">
        <v>26</v>
      </c>
      <c r="B6" s="417">
        <v>9967</v>
      </c>
      <c r="C6" s="417"/>
      <c r="D6" s="417">
        <v>10637</v>
      </c>
      <c r="E6" s="417">
        <v>12968</v>
      </c>
      <c r="F6" s="417">
        <v>6530</v>
      </c>
      <c r="G6" s="418" t="s">
        <v>302</v>
      </c>
      <c r="H6" s="417">
        <v>6825</v>
      </c>
      <c r="I6" s="418">
        <v>250</v>
      </c>
      <c r="J6" s="419">
        <v>912</v>
      </c>
      <c r="K6" s="420">
        <v>10</v>
      </c>
      <c r="L6" s="421">
        <v>48099</v>
      </c>
      <c r="M6" s="422">
        <v>47297</v>
      </c>
      <c r="N6" s="420">
        <v>802</v>
      </c>
      <c r="O6" s="367"/>
    </row>
    <row r="7" spans="1:15" s="355" customFormat="1" ht="18" customHeight="1">
      <c r="A7" s="423">
        <v>27</v>
      </c>
      <c r="B7" s="424">
        <v>10944</v>
      </c>
      <c r="C7" s="424"/>
      <c r="D7" s="424">
        <v>11254</v>
      </c>
      <c r="E7" s="424">
        <v>13099</v>
      </c>
      <c r="F7" s="424">
        <v>6866</v>
      </c>
      <c r="G7" s="425" t="s">
        <v>302</v>
      </c>
      <c r="H7" s="424">
        <v>7251</v>
      </c>
      <c r="I7" s="425" t="s">
        <v>92</v>
      </c>
      <c r="J7" s="426">
        <v>802</v>
      </c>
      <c r="K7" s="427">
        <v>24</v>
      </c>
      <c r="L7" s="428">
        <v>50240</v>
      </c>
      <c r="M7" s="429">
        <v>49645</v>
      </c>
      <c r="N7" s="427">
        <v>595</v>
      </c>
      <c r="O7" s="367"/>
    </row>
    <row r="8" spans="1:15" s="355" customFormat="1" ht="18" customHeight="1">
      <c r="A8" s="407">
        <v>28</v>
      </c>
      <c r="B8" s="430">
        <v>11206</v>
      </c>
      <c r="C8" s="430"/>
      <c r="D8" s="430">
        <v>11844</v>
      </c>
      <c r="E8" s="430">
        <v>13638</v>
      </c>
      <c r="F8" s="430">
        <v>7196</v>
      </c>
      <c r="G8" s="431" t="s">
        <v>302</v>
      </c>
      <c r="H8" s="430">
        <v>7770</v>
      </c>
      <c r="I8" s="432">
        <v>100</v>
      </c>
      <c r="J8" s="433">
        <v>595</v>
      </c>
      <c r="K8" s="434">
        <v>23</v>
      </c>
      <c r="L8" s="435">
        <v>52372</v>
      </c>
      <c r="M8" s="436">
        <v>50954</v>
      </c>
      <c r="N8" s="434">
        <v>1418</v>
      </c>
      <c r="O8" s="367"/>
    </row>
    <row r="9" s="29" customFormat="1" ht="12" customHeight="1">
      <c r="N9" s="56" t="s">
        <v>271</v>
      </c>
    </row>
    <row r="10" spans="1:17" s="29" customFormat="1" ht="12" customHeight="1">
      <c r="A10" s="57"/>
      <c r="B10" s="57"/>
      <c r="L10" s="58"/>
      <c r="N10" s="56" t="s">
        <v>272</v>
      </c>
      <c r="O10" s="58"/>
      <c r="Q10" s="58"/>
    </row>
    <row r="11" spans="14:25" s="5" customFormat="1" ht="13.5" customHeight="1">
      <c r="N11" s="7"/>
      <c r="P11" s="381"/>
      <c r="Q11" s="381"/>
      <c r="T11" s="381"/>
      <c r="Y11" s="381"/>
    </row>
    <row r="12" spans="15:25" ht="13.5" customHeight="1">
      <c r="O12" s="383"/>
      <c r="P12" s="383"/>
      <c r="Q12" s="383"/>
      <c r="S12" s="383"/>
      <c r="T12" s="383"/>
      <c r="U12" s="383"/>
      <c r="V12" s="383"/>
      <c r="Y12" s="383"/>
    </row>
    <row r="13" spans="17:25" ht="13.5">
      <c r="Q13" s="384"/>
      <c r="T13" s="384"/>
      <c r="Y13" s="384"/>
    </row>
    <row r="14" spans="15:25" ht="13.5">
      <c r="O14" s="383"/>
      <c r="P14" s="383"/>
      <c r="Q14" s="383"/>
      <c r="R14" s="383"/>
      <c r="S14" s="383"/>
      <c r="T14" s="383"/>
      <c r="Y14" s="383"/>
    </row>
    <row r="15" spans="16:20" ht="13.5">
      <c r="P15" s="384"/>
      <c r="Q15" s="384"/>
      <c r="T15" s="384"/>
    </row>
    <row r="16" spans="15:25" ht="13.5">
      <c r="O16" s="383"/>
      <c r="P16" s="383"/>
      <c r="Q16" s="383"/>
      <c r="R16" s="383"/>
      <c r="T16" s="383"/>
      <c r="U16" s="383"/>
      <c r="V16" s="383"/>
      <c r="X16" s="383"/>
      <c r="Y16" s="383"/>
    </row>
    <row r="17" spans="15:25" ht="13.5">
      <c r="O17" s="384"/>
      <c r="P17" s="384"/>
      <c r="Q17" s="384"/>
      <c r="T17" s="384"/>
      <c r="Y17" s="384"/>
    </row>
    <row r="18" spans="15:25" ht="13.5">
      <c r="O18" s="383"/>
      <c r="P18" s="383"/>
      <c r="Q18" s="383"/>
      <c r="R18" s="383"/>
      <c r="T18" s="383"/>
      <c r="U18" s="383"/>
      <c r="V18" s="383"/>
      <c r="Y18" s="383"/>
    </row>
    <row r="20" spans="15:25" ht="13.5">
      <c r="O20" s="383"/>
      <c r="P20" s="383"/>
      <c r="Q20" s="383"/>
      <c r="R20" s="383"/>
      <c r="S20" s="383"/>
      <c r="T20" s="383"/>
      <c r="Y20" s="383"/>
    </row>
  </sheetData>
  <sheetProtection/>
  <mergeCells count="9">
    <mergeCell ref="K3:K5"/>
    <mergeCell ref="M3:M5"/>
    <mergeCell ref="N3:N5"/>
    <mergeCell ref="C3:C5"/>
    <mergeCell ref="D3:D5"/>
    <mergeCell ref="E3:E5"/>
    <mergeCell ref="G3:G5"/>
    <mergeCell ref="H3:H5"/>
    <mergeCell ref="I3:I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9"/>
  <sheetViews>
    <sheetView zoomScalePageLayoutView="0" workbookViewId="0" topLeftCell="A1">
      <selection activeCell="A1" sqref="A1"/>
    </sheetView>
  </sheetViews>
  <sheetFormatPr defaultColWidth="8.796875" defaultRowHeight="14.25"/>
  <sheetData>
    <row r="1" spans="1:13" ht="14.25" thickBot="1">
      <c r="A1" s="59" t="s">
        <v>173</v>
      </c>
      <c r="B1" s="64"/>
      <c r="C1" s="64"/>
      <c r="D1" s="64"/>
      <c r="E1" s="64"/>
      <c r="F1" s="64"/>
      <c r="G1" s="64"/>
      <c r="H1" s="64"/>
      <c r="I1" s="64"/>
      <c r="J1" s="64"/>
      <c r="K1" s="64"/>
      <c r="L1" s="64"/>
      <c r="M1" s="64"/>
    </row>
    <row r="2" spans="1:13" ht="14.25" thickTop="1">
      <c r="A2" s="125" t="s">
        <v>44</v>
      </c>
      <c r="B2" s="158"/>
      <c r="C2" s="795" t="s">
        <v>274</v>
      </c>
      <c r="D2" s="860" t="s">
        <v>303</v>
      </c>
      <c r="E2" s="863" t="s">
        <v>304</v>
      </c>
      <c r="F2" s="863" t="s">
        <v>305</v>
      </c>
      <c r="G2" s="795" t="s">
        <v>306</v>
      </c>
      <c r="H2" s="158"/>
      <c r="I2" s="795" t="s">
        <v>307</v>
      </c>
      <c r="J2" s="158"/>
      <c r="K2" s="795" t="s">
        <v>308</v>
      </c>
      <c r="L2" s="811" t="s">
        <v>282</v>
      </c>
      <c r="M2" s="62"/>
    </row>
    <row r="3" spans="1:13" ht="13.5">
      <c r="A3" s="121"/>
      <c r="B3" s="14" t="s">
        <v>55</v>
      </c>
      <c r="C3" s="809"/>
      <c r="D3" s="861"/>
      <c r="E3" s="864"/>
      <c r="F3" s="864"/>
      <c r="G3" s="809"/>
      <c r="H3" s="137" t="s">
        <v>102</v>
      </c>
      <c r="I3" s="809"/>
      <c r="J3" s="137" t="s">
        <v>51</v>
      </c>
      <c r="K3" s="809"/>
      <c r="L3" s="845"/>
      <c r="M3" s="136" t="s">
        <v>287</v>
      </c>
    </row>
    <row r="4" spans="1:13" ht="13.5">
      <c r="A4" s="117" t="s">
        <v>48</v>
      </c>
      <c r="B4" s="70"/>
      <c r="C4" s="810"/>
      <c r="D4" s="862"/>
      <c r="E4" s="865"/>
      <c r="F4" s="865"/>
      <c r="G4" s="810"/>
      <c r="H4" s="70"/>
      <c r="I4" s="810"/>
      <c r="J4" s="70"/>
      <c r="K4" s="810"/>
      <c r="L4" s="846"/>
      <c r="M4" s="154"/>
    </row>
    <row r="5" spans="1:13" ht="13.5">
      <c r="A5" s="398">
        <v>26</v>
      </c>
      <c r="B5" s="437">
        <v>962</v>
      </c>
      <c r="C5" s="437">
        <v>44528</v>
      </c>
      <c r="D5" s="438" t="s">
        <v>92</v>
      </c>
      <c r="E5" s="438" t="s">
        <v>92</v>
      </c>
      <c r="F5" s="437">
        <v>871</v>
      </c>
      <c r="G5" s="438" t="s">
        <v>92</v>
      </c>
      <c r="H5" s="437">
        <v>189</v>
      </c>
      <c r="I5" s="437">
        <v>459</v>
      </c>
      <c r="J5" s="438" t="s">
        <v>92</v>
      </c>
      <c r="K5" s="438" t="s">
        <v>92</v>
      </c>
      <c r="L5" s="439">
        <v>288</v>
      </c>
      <c r="M5" s="440">
        <v>47297</v>
      </c>
    </row>
    <row r="6" spans="1:13" ht="13.5">
      <c r="A6" s="403">
        <v>27</v>
      </c>
      <c r="B6" s="441">
        <v>1014</v>
      </c>
      <c r="C6" s="441">
        <v>46523</v>
      </c>
      <c r="D6" s="442" t="s">
        <v>92</v>
      </c>
      <c r="E6" s="442" t="s">
        <v>92</v>
      </c>
      <c r="F6" s="441">
        <v>1009</v>
      </c>
      <c r="G6" s="442" t="s">
        <v>92</v>
      </c>
      <c r="H6" s="441">
        <v>131</v>
      </c>
      <c r="I6" s="441">
        <v>895</v>
      </c>
      <c r="J6" s="442" t="s">
        <v>92</v>
      </c>
      <c r="K6" s="442" t="s">
        <v>92</v>
      </c>
      <c r="L6" s="443">
        <v>73</v>
      </c>
      <c r="M6" s="444">
        <v>49645</v>
      </c>
    </row>
    <row r="7" spans="1:13" ht="13.5">
      <c r="A7" s="407">
        <v>28</v>
      </c>
      <c r="B7" s="445">
        <v>1038</v>
      </c>
      <c r="C7" s="445">
        <v>48115</v>
      </c>
      <c r="D7" s="446" t="s">
        <v>49</v>
      </c>
      <c r="E7" s="446" t="s">
        <v>49</v>
      </c>
      <c r="F7" s="445">
        <v>1131</v>
      </c>
      <c r="G7" s="446" t="s">
        <v>49</v>
      </c>
      <c r="H7" s="445">
        <v>118</v>
      </c>
      <c r="I7" s="445">
        <v>434</v>
      </c>
      <c r="J7" s="446" t="s">
        <v>49</v>
      </c>
      <c r="K7" s="446" t="s">
        <v>49</v>
      </c>
      <c r="L7" s="447">
        <v>117</v>
      </c>
      <c r="M7" s="448">
        <v>50954</v>
      </c>
    </row>
    <row r="8" spans="1:13" ht="13.5">
      <c r="A8" s="29" t="s">
        <v>309</v>
      </c>
      <c r="B8" s="29"/>
      <c r="C8" s="29"/>
      <c r="D8" s="29"/>
      <c r="E8" s="29"/>
      <c r="F8" s="29"/>
      <c r="G8" s="29"/>
      <c r="H8" s="29"/>
      <c r="I8" s="29"/>
      <c r="J8" s="29"/>
      <c r="K8" s="29"/>
      <c r="L8" s="29"/>
      <c r="M8" s="56" t="s">
        <v>60</v>
      </c>
    </row>
    <row r="9" spans="1:13" ht="13.5">
      <c r="A9" s="57"/>
      <c r="B9" s="57"/>
      <c r="C9" s="29"/>
      <c r="D9" s="29"/>
      <c r="E9" s="29"/>
      <c r="F9" s="29"/>
      <c r="G9" s="29"/>
      <c r="H9" s="29"/>
      <c r="I9" s="29"/>
      <c r="J9" s="29"/>
      <c r="K9" s="29"/>
      <c r="L9" s="58"/>
      <c r="M9" s="56" t="s">
        <v>272</v>
      </c>
    </row>
  </sheetData>
  <sheetProtection/>
  <mergeCells count="8">
    <mergeCell ref="K2:K4"/>
    <mergeCell ref="L2:L4"/>
    <mergeCell ref="C2:C4"/>
    <mergeCell ref="D2:D4"/>
    <mergeCell ref="E2:E4"/>
    <mergeCell ref="F2:F4"/>
    <mergeCell ref="G2:G4"/>
    <mergeCell ref="I2:I4"/>
  </mergeCells>
  <printOptions horizontalCentered="1"/>
  <pageMargins left="0" right="0" top="0.3937007874015748" bottom="0.3937007874015748" header="0.31496062992125984" footer="0.31496062992125984"/>
  <pageSetup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U20"/>
  <sheetViews>
    <sheetView zoomScalePageLayoutView="0" workbookViewId="0" topLeftCell="A1">
      <selection activeCell="A1" sqref="A1"/>
    </sheetView>
  </sheetViews>
  <sheetFormatPr defaultColWidth="8.796875" defaultRowHeight="14.25"/>
  <cols>
    <col min="1" max="1" width="7.19921875" style="1" customWidth="1"/>
    <col min="2" max="2" width="9.09765625" style="1" customWidth="1"/>
    <col min="3" max="3" width="10.59765625" style="1" customWidth="1"/>
    <col min="4" max="4" width="9.09765625" style="1" customWidth="1"/>
    <col min="5" max="5" width="10.09765625" style="1" customWidth="1"/>
    <col min="6" max="10" width="9.09765625" style="1" customWidth="1"/>
    <col min="11" max="16384" width="9" style="1" customWidth="1"/>
  </cols>
  <sheetData>
    <row r="1" ht="15" customHeight="1">
      <c r="A1" s="160" t="s">
        <v>310</v>
      </c>
    </row>
    <row r="2" s="64" customFormat="1" ht="14.25" thickBot="1">
      <c r="A2" s="59" t="s">
        <v>59</v>
      </c>
    </row>
    <row r="3" spans="1:10" s="212" customFormat="1" ht="15.75" customHeight="1" thickTop="1">
      <c r="A3" s="287" t="s">
        <v>311</v>
      </c>
      <c r="B3" s="825" t="s">
        <v>260</v>
      </c>
      <c r="C3" s="353"/>
      <c r="D3" s="289"/>
      <c r="E3" s="353"/>
      <c r="F3" s="354"/>
      <c r="G3" s="833" t="s">
        <v>312</v>
      </c>
      <c r="H3" s="449"/>
      <c r="I3" s="839" t="s">
        <v>298</v>
      </c>
      <c r="J3" s="825" t="s">
        <v>299</v>
      </c>
    </row>
    <row r="4" spans="1:10" s="212" customFormat="1" ht="15.75" customHeight="1">
      <c r="A4" s="356"/>
      <c r="B4" s="826"/>
      <c r="C4" s="137" t="s">
        <v>313</v>
      </c>
      <c r="D4" s="450" t="s">
        <v>314</v>
      </c>
      <c r="E4" s="357" t="s">
        <v>315</v>
      </c>
      <c r="F4" s="357" t="s">
        <v>57</v>
      </c>
      <c r="G4" s="834"/>
      <c r="H4" s="451" t="s">
        <v>301</v>
      </c>
      <c r="I4" s="840"/>
      <c r="J4" s="826"/>
    </row>
    <row r="5" spans="1:10" s="212" customFormat="1" ht="15.75" customHeight="1">
      <c r="A5" s="358" t="s">
        <v>66</v>
      </c>
      <c r="B5" s="827"/>
      <c r="C5" s="396" t="s">
        <v>316</v>
      </c>
      <c r="D5" s="452"/>
      <c r="E5" s="452" t="s">
        <v>314</v>
      </c>
      <c r="F5" s="359"/>
      <c r="G5" s="835"/>
      <c r="H5" s="453"/>
      <c r="I5" s="841"/>
      <c r="J5" s="827"/>
    </row>
    <row r="6" spans="1:12" s="212" customFormat="1" ht="18" customHeight="1">
      <c r="A6" s="360">
        <v>26</v>
      </c>
      <c r="B6" s="454">
        <v>4860</v>
      </c>
      <c r="C6" s="454">
        <v>2246</v>
      </c>
      <c r="D6" s="454">
        <v>1624</v>
      </c>
      <c r="E6" s="454">
        <v>1624</v>
      </c>
      <c r="F6" s="454">
        <v>139</v>
      </c>
      <c r="G6" s="455">
        <v>435</v>
      </c>
      <c r="H6" s="456">
        <v>7058</v>
      </c>
      <c r="I6" s="457">
        <v>6980</v>
      </c>
      <c r="J6" s="455">
        <v>78</v>
      </c>
      <c r="K6" s="458"/>
      <c r="L6" s="458"/>
    </row>
    <row r="7" spans="1:12" s="212" customFormat="1" ht="18" customHeight="1">
      <c r="A7" s="208">
        <v>27</v>
      </c>
      <c r="B7" s="459">
        <v>4943</v>
      </c>
      <c r="C7" s="459">
        <v>2212</v>
      </c>
      <c r="D7" s="459">
        <v>1711</v>
      </c>
      <c r="E7" s="459">
        <v>1711</v>
      </c>
      <c r="F7" s="459">
        <v>78</v>
      </c>
      <c r="G7" s="460">
        <v>478</v>
      </c>
      <c r="H7" s="461">
        <v>7210</v>
      </c>
      <c r="I7" s="462">
        <v>7142</v>
      </c>
      <c r="J7" s="460">
        <v>68</v>
      </c>
      <c r="K7" s="458"/>
      <c r="L7" s="458"/>
    </row>
    <row r="8" spans="1:12" s="212" customFormat="1" ht="18" customHeight="1">
      <c r="A8" s="217">
        <v>28</v>
      </c>
      <c r="B8" s="463">
        <v>5259</v>
      </c>
      <c r="C8" s="463">
        <v>2366</v>
      </c>
      <c r="D8" s="463">
        <v>1823</v>
      </c>
      <c r="E8" s="463">
        <v>1823</v>
      </c>
      <c r="F8" s="463">
        <v>68</v>
      </c>
      <c r="G8" s="464">
        <v>457</v>
      </c>
      <c r="H8" s="465">
        <v>7608</v>
      </c>
      <c r="I8" s="466">
        <v>7504</v>
      </c>
      <c r="J8" s="464">
        <v>104</v>
      </c>
      <c r="K8" s="458"/>
      <c r="L8" s="458"/>
    </row>
    <row r="9" s="29" customFormat="1" ht="12" customHeight="1">
      <c r="J9" s="56" t="s">
        <v>271</v>
      </c>
    </row>
    <row r="10" spans="1:13" s="29" customFormat="1" ht="12" customHeight="1">
      <c r="A10" s="57"/>
      <c r="B10" s="57"/>
      <c r="G10" s="467"/>
      <c r="H10" s="467"/>
      <c r="I10" s="467"/>
      <c r="J10" s="56" t="s">
        <v>272</v>
      </c>
      <c r="K10" s="58"/>
      <c r="M10" s="58"/>
    </row>
    <row r="11" spans="7:21" s="29" customFormat="1" ht="13.5" customHeight="1">
      <c r="G11" s="467"/>
      <c r="H11" s="467"/>
      <c r="I11" s="467"/>
      <c r="J11" s="56"/>
      <c r="L11" s="468"/>
      <c r="M11" s="468"/>
      <c r="P11" s="468"/>
      <c r="U11" s="468"/>
    </row>
    <row r="12" spans="11:21" s="5" customFormat="1" ht="10.5">
      <c r="K12" s="382"/>
      <c r="L12" s="382"/>
      <c r="M12" s="382"/>
      <c r="O12" s="382"/>
      <c r="P12" s="382"/>
      <c r="Q12" s="382"/>
      <c r="R12" s="382"/>
      <c r="U12" s="382"/>
    </row>
    <row r="13" spans="13:21" s="5" customFormat="1" ht="10.5">
      <c r="M13" s="381"/>
      <c r="P13" s="381"/>
      <c r="U13" s="381"/>
    </row>
    <row r="14" spans="11:21" ht="13.5">
      <c r="K14" s="383"/>
      <c r="L14" s="383"/>
      <c r="M14" s="383"/>
      <c r="N14" s="383"/>
      <c r="O14" s="383"/>
      <c r="P14" s="383"/>
      <c r="U14" s="383"/>
    </row>
    <row r="15" spans="12:16" ht="13.5">
      <c r="L15" s="384"/>
      <c r="M15" s="384"/>
      <c r="P15" s="384"/>
    </row>
    <row r="16" spans="11:21" ht="13.5">
      <c r="K16" s="383"/>
      <c r="L16" s="383"/>
      <c r="M16" s="383"/>
      <c r="N16" s="383"/>
      <c r="P16" s="383"/>
      <c r="Q16" s="383"/>
      <c r="R16" s="383"/>
      <c r="T16" s="383"/>
      <c r="U16" s="383"/>
    </row>
    <row r="17" spans="11:21" ht="13.5">
      <c r="K17" s="384"/>
      <c r="L17" s="384"/>
      <c r="M17" s="384"/>
      <c r="P17" s="384"/>
      <c r="U17" s="384"/>
    </row>
    <row r="18" spans="11:21" ht="13.5">
      <c r="K18" s="383"/>
      <c r="L18" s="383"/>
      <c r="M18" s="383"/>
      <c r="N18" s="383"/>
      <c r="P18" s="383"/>
      <c r="Q18" s="383"/>
      <c r="R18" s="383"/>
      <c r="U18" s="383"/>
    </row>
    <row r="20" spans="11:21" ht="13.5">
      <c r="K20" s="383"/>
      <c r="L20" s="383"/>
      <c r="M20" s="383"/>
      <c r="N20" s="383"/>
      <c r="O20" s="383"/>
      <c r="P20" s="383"/>
      <c r="U20" s="383"/>
    </row>
  </sheetData>
  <sheetProtection/>
  <mergeCells count="4">
    <mergeCell ref="B3:B5"/>
    <mergeCell ref="G3:G5"/>
    <mergeCell ref="I3:I5"/>
    <mergeCell ref="J3:J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Q19"/>
  <sheetViews>
    <sheetView zoomScalePageLayoutView="0" workbookViewId="0" topLeftCell="A1">
      <selection activeCell="A1" sqref="A1"/>
    </sheetView>
  </sheetViews>
  <sheetFormatPr defaultColWidth="8.796875" defaultRowHeight="14.25"/>
  <cols>
    <col min="1" max="1" width="12.8984375" style="1" customWidth="1"/>
    <col min="2" max="7" width="13.09765625" style="1" customWidth="1"/>
    <col min="8" max="16384" width="9" style="1" customWidth="1"/>
  </cols>
  <sheetData>
    <row r="1" ht="15" customHeight="1" thickBot="1">
      <c r="A1" s="59" t="s">
        <v>173</v>
      </c>
    </row>
    <row r="2" spans="1:7" s="212" customFormat="1" ht="15.75" customHeight="1" thickTop="1">
      <c r="A2" s="287" t="s">
        <v>44</v>
      </c>
      <c r="B2" s="288"/>
      <c r="C2" s="828"/>
      <c r="D2" s="469"/>
      <c r="E2" s="470" t="s">
        <v>317</v>
      </c>
      <c r="F2" s="833" t="s">
        <v>318</v>
      </c>
      <c r="G2" s="471"/>
    </row>
    <row r="3" spans="1:7" s="212" customFormat="1" ht="12" customHeight="1">
      <c r="A3" s="356"/>
      <c r="B3" s="208" t="s">
        <v>319</v>
      </c>
      <c r="C3" s="829"/>
      <c r="D3" s="357" t="s">
        <v>320</v>
      </c>
      <c r="E3" s="472" t="s">
        <v>321</v>
      </c>
      <c r="F3" s="834"/>
      <c r="G3" s="473" t="s">
        <v>287</v>
      </c>
    </row>
    <row r="4" spans="1:7" s="212" customFormat="1" ht="15.75" customHeight="1">
      <c r="A4" s="358" t="s">
        <v>66</v>
      </c>
      <c r="B4" s="474"/>
      <c r="C4" s="830"/>
      <c r="D4" s="452"/>
      <c r="E4" s="475" t="s">
        <v>322</v>
      </c>
      <c r="F4" s="835"/>
      <c r="G4" s="306"/>
    </row>
    <row r="5" spans="1:8" s="212" customFormat="1" ht="18" customHeight="1">
      <c r="A5" s="360">
        <v>26</v>
      </c>
      <c r="B5" s="476">
        <v>284</v>
      </c>
      <c r="C5" s="476">
        <v>5962</v>
      </c>
      <c r="D5" s="476">
        <v>157</v>
      </c>
      <c r="E5" s="454" t="s">
        <v>92</v>
      </c>
      <c r="F5" s="477">
        <v>577</v>
      </c>
      <c r="G5" s="478">
        <v>6980</v>
      </c>
      <c r="H5" s="458"/>
    </row>
    <row r="6" spans="1:8" s="212" customFormat="1" ht="18" customHeight="1">
      <c r="A6" s="208">
        <v>27</v>
      </c>
      <c r="B6" s="479">
        <v>264</v>
      </c>
      <c r="C6" s="479">
        <v>6186</v>
      </c>
      <c r="D6" s="479">
        <v>83</v>
      </c>
      <c r="E6" s="459" t="s">
        <v>92</v>
      </c>
      <c r="F6" s="480">
        <v>608</v>
      </c>
      <c r="G6" s="481">
        <v>7142</v>
      </c>
      <c r="H6" s="458"/>
    </row>
    <row r="7" spans="1:8" s="212" customFormat="1" ht="18" customHeight="1">
      <c r="A7" s="217">
        <v>28</v>
      </c>
      <c r="B7" s="482">
        <v>301</v>
      </c>
      <c r="C7" s="482">
        <v>6503</v>
      </c>
      <c r="D7" s="482">
        <v>86</v>
      </c>
      <c r="E7" s="463" t="s">
        <v>49</v>
      </c>
      <c r="F7" s="483">
        <v>614</v>
      </c>
      <c r="G7" s="484">
        <v>7504</v>
      </c>
      <c r="H7" s="458"/>
    </row>
    <row r="8" spans="1:7" s="29" customFormat="1" ht="12" customHeight="1">
      <c r="A8" s="29" t="s">
        <v>309</v>
      </c>
      <c r="G8" s="56" t="s">
        <v>271</v>
      </c>
    </row>
    <row r="9" spans="1:9" s="29" customFormat="1" ht="12" customHeight="1">
      <c r="A9" s="57"/>
      <c r="B9" s="57"/>
      <c r="D9" s="57"/>
      <c r="E9" s="57"/>
      <c r="F9" s="57"/>
      <c r="G9" s="56" t="s">
        <v>272</v>
      </c>
      <c r="I9" s="58"/>
    </row>
    <row r="10" spans="4:17" s="29" customFormat="1" ht="12.75" customHeight="1">
      <c r="D10" s="57"/>
      <c r="E10" s="57"/>
      <c r="F10" s="57"/>
      <c r="G10" s="56"/>
      <c r="H10" s="468"/>
      <c r="I10" s="468"/>
      <c r="L10" s="468"/>
      <c r="Q10" s="468"/>
    </row>
    <row r="11" spans="8:17" s="5" customFormat="1" ht="13.5" customHeight="1">
      <c r="H11" s="382"/>
      <c r="I11" s="382"/>
      <c r="K11" s="382"/>
      <c r="L11" s="382"/>
      <c r="M11" s="382"/>
      <c r="N11" s="382"/>
      <c r="Q11" s="382"/>
    </row>
    <row r="12" spans="9:17" ht="13.5" customHeight="1">
      <c r="I12" s="384"/>
      <c r="L12" s="384"/>
      <c r="Q12" s="384"/>
    </row>
    <row r="13" spans="8:17" ht="13.5" customHeight="1">
      <c r="H13" s="383"/>
      <c r="I13" s="383"/>
      <c r="J13" s="383"/>
      <c r="K13" s="383"/>
      <c r="L13" s="383"/>
      <c r="Q13" s="383"/>
    </row>
    <row r="14" spans="8:12" ht="13.5" customHeight="1">
      <c r="H14" s="384"/>
      <c r="I14" s="384"/>
      <c r="L14" s="384"/>
    </row>
    <row r="15" spans="8:17" ht="13.5" customHeight="1">
      <c r="H15" s="383"/>
      <c r="I15" s="383"/>
      <c r="J15" s="383"/>
      <c r="L15" s="383"/>
      <c r="M15" s="383"/>
      <c r="N15" s="383"/>
      <c r="P15" s="383"/>
      <c r="Q15" s="383"/>
    </row>
    <row r="16" spans="8:17" ht="13.5" customHeight="1">
      <c r="H16" s="384"/>
      <c r="I16" s="384"/>
      <c r="L16" s="384"/>
      <c r="Q16" s="384"/>
    </row>
    <row r="17" spans="8:17" ht="13.5" customHeight="1">
      <c r="H17" s="383"/>
      <c r="I17" s="383"/>
      <c r="J17" s="383"/>
      <c r="L17" s="383"/>
      <c r="M17" s="383"/>
      <c r="N17" s="383"/>
      <c r="Q17" s="383"/>
    </row>
    <row r="18" ht="13.5" customHeight="1"/>
    <row r="19" spans="8:17" ht="13.5" customHeight="1">
      <c r="H19" s="383"/>
      <c r="I19" s="383"/>
      <c r="J19" s="383"/>
      <c r="K19" s="383"/>
      <c r="L19" s="383"/>
      <c r="Q19" s="383"/>
    </row>
  </sheetData>
  <sheetProtection/>
  <mergeCells count="2">
    <mergeCell ref="C2:C4"/>
    <mergeCell ref="F2:F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143"/>
  <sheetViews>
    <sheetView zoomScalePageLayoutView="0" workbookViewId="0" topLeftCell="A1">
      <selection activeCell="A1" sqref="A1"/>
    </sheetView>
  </sheetViews>
  <sheetFormatPr defaultColWidth="8.796875" defaultRowHeight="12.75" customHeight="1"/>
  <cols>
    <col min="1" max="1" width="3.69921875" style="3" customWidth="1"/>
    <col min="2" max="2" width="19.19921875" style="3" customWidth="1"/>
    <col min="3" max="4" width="21.5" style="64" customWidth="1"/>
    <col min="5" max="5" width="21.3984375" style="64" customWidth="1"/>
    <col min="6" max="6" width="4.09765625" style="64" customWidth="1"/>
    <col min="7" max="7" width="22" style="64" bestFit="1" customWidth="1"/>
    <col min="8" max="16384" width="9" style="64" customWidth="1"/>
  </cols>
  <sheetData>
    <row r="1" spans="1:4" s="160" customFormat="1" ht="15" customHeight="1">
      <c r="A1" s="485" t="s">
        <v>323</v>
      </c>
      <c r="B1" s="3"/>
      <c r="C1" s="486"/>
      <c r="D1" s="486"/>
    </row>
    <row r="2" spans="1:5" s="60" customFormat="1" ht="15" customHeight="1" thickBot="1">
      <c r="A2" s="222" t="s">
        <v>324</v>
      </c>
      <c r="B2" s="3"/>
      <c r="C2" s="487"/>
      <c r="D2" s="487"/>
      <c r="E2" s="488"/>
    </row>
    <row r="3" spans="1:5" s="491" customFormat="1" ht="15" customHeight="1" thickTop="1">
      <c r="A3" s="122"/>
      <c r="B3" s="489" t="s">
        <v>44</v>
      </c>
      <c r="C3" s="490" t="s">
        <v>325</v>
      </c>
      <c r="D3" s="490" t="s">
        <v>326</v>
      </c>
      <c r="E3" s="490" t="s">
        <v>327</v>
      </c>
    </row>
    <row r="4" spans="1:5" s="496" customFormat="1" ht="15" customHeight="1">
      <c r="A4" s="492" t="s">
        <v>328</v>
      </c>
      <c r="B4" s="493"/>
      <c r="C4" s="494" t="s">
        <v>329</v>
      </c>
      <c r="D4" s="494" t="s">
        <v>329</v>
      </c>
      <c r="E4" s="495" t="s">
        <v>376</v>
      </c>
    </row>
    <row r="5" spans="1:5" s="499" customFormat="1" ht="12.75" customHeight="1">
      <c r="A5" s="866">
        <v>26</v>
      </c>
      <c r="B5" s="867"/>
      <c r="C5" s="497">
        <v>274618520000</v>
      </c>
      <c r="D5" s="497">
        <v>272202780062</v>
      </c>
      <c r="E5" s="498">
        <v>99.12</v>
      </c>
    </row>
    <row r="6" spans="1:5" s="499" customFormat="1" ht="12.75" customHeight="1">
      <c r="A6" s="868">
        <v>27</v>
      </c>
      <c r="B6" s="869"/>
      <c r="C6" s="497">
        <v>284347574000</v>
      </c>
      <c r="D6" s="497">
        <v>281631979982</v>
      </c>
      <c r="E6" s="498">
        <f>ROUND(D6/C6,4)*100</f>
        <v>99.03999999999999</v>
      </c>
    </row>
    <row r="7" spans="1:5" s="499" customFormat="1" ht="12.75" customHeight="1">
      <c r="A7" s="870">
        <v>28</v>
      </c>
      <c r="B7" s="869"/>
      <c r="C7" s="500">
        <v>290941577000</v>
      </c>
      <c r="D7" s="500">
        <v>287596046182</v>
      </c>
      <c r="E7" s="501">
        <f>ROUND(D7/C7,4)*100</f>
        <v>98.85000000000001</v>
      </c>
    </row>
    <row r="8" spans="1:5" s="499" customFormat="1" ht="12.75" customHeight="1">
      <c r="A8" s="488" t="s">
        <v>330</v>
      </c>
      <c r="B8" s="502"/>
      <c r="C8" s="497"/>
      <c r="D8" s="501"/>
      <c r="E8" s="501"/>
    </row>
    <row r="9" spans="1:5" s="504" customFormat="1" ht="12.75" customHeight="1">
      <c r="A9" s="871" t="s">
        <v>331</v>
      </c>
      <c r="B9" s="872"/>
      <c r="C9" s="503">
        <v>46992329000</v>
      </c>
      <c r="D9" s="503">
        <v>47203111637</v>
      </c>
      <c r="E9" s="577">
        <f aca="true" t="shared" si="0" ref="E9:E63">ROUND(D9/C9,4)*100</f>
        <v>100.44999999999999</v>
      </c>
    </row>
    <row r="10" spans="1:7" s="504" customFormat="1" ht="12.75" customHeight="1">
      <c r="A10" s="505" t="s">
        <v>332</v>
      </c>
      <c r="B10" s="506" t="s">
        <v>333</v>
      </c>
      <c r="C10" s="507">
        <v>41459991000</v>
      </c>
      <c r="D10" s="507">
        <v>41633605578</v>
      </c>
      <c r="E10" s="578">
        <f t="shared" si="0"/>
        <v>100.42</v>
      </c>
      <c r="G10" s="499"/>
    </row>
    <row r="11" spans="1:5" s="504" customFormat="1" ht="12.75" customHeight="1">
      <c r="A11" s="505" t="s">
        <v>332</v>
      </c>
      <c r="B11" s="506" t="s">
        <v>334</v>
      </c>
      <c r="C11" s="507">
        <v>451111000</v>
      </c>
      <c r="D11" s="507">
        <v>450812546</v>
      </c>
      <c r="E11" s="578">
        <f t="shared" si="0"/>
        <v>99.92999999999999</v>
      </c>
    </row>
    <row r="12" spans="1:5" s="504" customFormat="1" ht="12.75" customHeight="1">
      <c r="A12" s="505" t="s">
        <v>332</v>
      </c>
      <c r="B12" s="506" t="s">
        <v>335</v>
      </c>
      <c r="C12" s="507">
        <v>5081227000</v>
      </c>
      <c r="D12" s="507">
        <v>5118693513</v>
      </c>
      <c r="E12" s="578">
        <f t="shared" si="0"/>
        <v>100.74000000000001</v>
      </c>
    </row>
    <row r="13" spans="1:5" s="504" customFormat="1" ht="12.75" customHeight="1">
      <c r="A13" s="871" t="s">
        <v>336</v>
      </c>
      <c r="B13" s="872" t="s">
        <v>332</v>
      </c>
      <c r="C13" s="503">
        <v>980001000</v>
      </c>
      <c r="D13" s="503">
        <v>1000762004</v>
      </c>
      <c r="E13" s="577">
        <f t="shared" si="0"/>
        <v>102.12</v>
      </c>
    </row>
    <row r="14" spans="1:5" s="504" customFormat="1" ht="12.75" customHeight="1">
      <c r="A14" s="505" t="s">
        <v>332</v>
      </c>
      <c r="B14" s="506" t="s">
        <v>337</v>
      </c>
      <c r="C14" s="507">
        <v>301000000</v>
      </c>
      <c r="D14" s="507">
        <v>292317000</v>
      </c>
      <c r="E14" s="578">
        <f t="shared" si="0"/>
        <v>97.11999999999999</v>
      </c>
    </row>
    <row r="15" spans="1:5" s="504" customFormat="1" ht="12.75" customHeight="1">
      <c r="A15" s="505" t="s">
        <v>332</v>
      </c>
      <c r="B15" s="506" t="s">
        <v>338</v>
      </c>
      <c r="C15" s="507">
        <v>679000000</v>
      </c>
      <c r="D15" s="507">
        <v>708445000</v>
      </c>
      <c r="E15" s="578">
        <f t="shared" si="0"/>
        <v>104.34</v>
      </c>
    </row>
    <row r="16" spans="1:5" s="504" customFormat="1" ht="12.75" customHeight="1">
      <c r="A16" s="505" t="s">
        <v>332</v>
      </c>
      <c r="B16" s="506" t="s">
        <v>339</v>
      </c>
      <c r="C16" s="507">
        <v>1000</v>
      </c>
      <c r="D16" s="507">
        <v>4</v>
      </c>
      <c r="E16" s="578">
        <f t="shared" si="0"/>
        <v>0.4</v>
      </c>
    </row>
    <row r="17" spans="1:5" s="504" customFormat="1" ht="12.75" customHeight="1">
      <c r="A17" s="871" t="s">
        <v>340</v>
      </c>
      <c r="B17" s="872" t="s">
        <v>332</v>
      </c>
      <c r="C17" s="503">
        <v>144000000</v>
      </c>
      <c r="D17" s="503">
        <v>163499000</v>
      </c>
      <c r="E17" s="577">
        <f t="shared" si="0"/>
        <v>113.53999999999999</v>
      </c>
    </row>
    <row r="18" spans="1:5" s="504" customFormat="1" ht="12.75" customHeight="1">
      <c r="A18" s="505" t="s">
        <v>332</v>
      </c>
      <c r="B18" s="506" t="s">
        <v>156</v>
      </c>
      <c r="C18" s="507">
        <v>144000000</v>
      </c>
      <c r="D18" s="507">
        <v>163499000</v>
      </c>
      <c r="E18" s="578">
        <f t="shared" si="0"/>
        <v>113.53999999999999</v>
      </c>
    </row>
    <row r="19" spans="1:5" s="504" customFormat="1" ht="12.75" customHeight="1">
      <c r="A19" s="871" t="s">
        <v>341</v>
      </c>
      <c r="B19" s="872" t="s">
        <v>332</v>
      </c>
      <c r="C19" s="503">
        <v>651000000</v>
      </c>
      <c r="D19" s="503">
        <v>534171000</v>
      </c>
      <c r="E19" s="577">
        <f t="shared" si="0"/>
        <v>82.05</v>
      </c>
    </row>
    <row r="20" spans="1:5" s="504" customFormat="1" ht="12.75" customHeight="1">
      <c r="A20" s="505" t="s">
        <v>332</v>
      </c>
      <c r="B20" s="506" t="s">
        <v>157</v>
      </c>
      <c r="C20" s="507">
        <v>651000000</v>
      </c>
      <c r="D20" s="507">
        <v>534171000</v>
      </c>
      <c r="E20" s="578">
        <f t="shared" si="0"/>
        <v>82.05</v>
      </c>
    </row>
    <row r="21" spans="1:5" s="504" customFormat="1" ht="12.75" customHeight="1">
      <c r="A21" s="871" t="s">
        <v>158</v>
      </c>
      <c r="B21" s="872" t="s">
        <v>332</v>
      </c>
      <c r="C21" s="503">
        <v>174000000</v>
      </c>
      <c r="D21" s="503">
        <v>311454000</v>
      </c>
      <c r="E21" s="577">
        <f t="shared" si="0"/>
        <v>179</v>
      </c>
    </row>
    <row r="22" spans="1:5" s="504" customFormat="1" ht="12.75" customHeight="1">
      <c r="A22" s="505" t="s">
        <v>332</v>
      </c>
      <c r="B22" s="506" t="s">
        <v>158</v>
      </c>
      <c r="C22" s="507">
        <v>174000000</v>
      </c>
      <c r="D22" s="507">
        <v>311454000</v>
      </c>
      <c r="E22" s="578">
        <f t="shared" si="0"/>
        <v>179</v>
      </c>
    </row>
    <row r="23" spans="1:5" s="504" customFormat="1" ht="12.75" customHeight="1">
      <c r="A23" s="871" t="s">
        <v>342</v>
      </c>
      <c r="B23" s="872" t="s">
        <v>332</v>
      </c>
      <c r="C23" s="503">
        <v>13200000000</v>
      </c>
      <c r="D23" s="503">
        <v>13650040000</v>
      </c>
      <c r="E23" s="577">
        <f t="shared" si="0"/>
        <v>103.41</v>
      </c>
    </row>
    <row r="24" spans="1:5" s="504" customFormat="1" ht="12.75" customHeight="1">
      <c r="A24" s="505" t="s">
        <v>332</v>
      </c>
      <c r="B24" s="506" t="s">
        <v>159</v>
      </c>
      <c r="C24" s="509">
        <v>13200000000</v>
      </c>
      <c r="D24" s="509">
        <v>13650040000</v>
      </c>
      <c r="E24" s="578">
        <f t="shared" si="0"/>
        <v>103.41</v>
      </c>
    </row>
    <row r="25" spans="1:5" s="504" customFormat="1" ht="12.75" customHeight="1">
      <c r="A25" s="871" t="s">
        <v>160</v>
      </c>
      <c r="B25" s="872" t="s">
        <v>332</v>
      </c>
      <c r="C25" s="503">
        <v>2000000</v>
      </c>
      <c r="D25" s="503">
        <v>2364977</v>
      </c>
      <c r="E25" s="577">
        <f t="shared" si="0"/>
        <v>118.25000000000001</v>
      </c>
    </row>
    <row r="26" spans="1:5" s="504" customFormat="1" ht="12.75" customHeight="1">
      <c r="A26" s="505" t="s">
        <v>332</v>
      </c>
      <c r="B26" s="506" t="s">
        <v>160</v>
      </c>
      <c r="C26" s="507">
        <v>2000000</v>
      </c>
      <c r="D26" s="507">
        <v>2364977</v>
      </c>
      <c r="E26" s="578">
        <f t="shared" si="0"/>
        <v>118.25000000000001</v>
      </c>
    </row>
    <row r="27" spans="1:5" s="504" customFormat="1" ht="12.75" customHeight="1">
      <c r="A27" s="871" t="s">
        <v>343</v>
      </c>
      <c r="B27" s="872" t="s">
        <v>332</v>
      </c>
      <c r="C27" s="503">
        <v>410001000</v>
      </c>
      <c r="D27" s="503">
        <v>456231000</v>
      </c>
      <c r="E27" s="577">
        <f t="shared" si="0"/>
        <v>111.28</v>
      </c>
    </row>
    <row r="28" spans="1:5" s="504" customFormat="1" ht="12.75" customHeight="1">
      <c r="A28" s="505" t="s">
        <v>332</v>
      </c>
      <c r="B28" s="506" t="s">
        <v>161</v>
      </c>
      <c r="C28" s="507">
        <v>410001000</v>
      </c>
      <c r="D28" s="507">
        <v>456231000</v>
      </c>
      <c r="E28" s="578">
        <f t="shared" si="0"/>
        <v>111.28</v>
      </c>
    </row>
    <row r="29" spans="1:5" s="504" customFormat="1" ht="12.75" customHeight="1">
      <c r="A29" s="871" t="s">
        <v>344</v>
      </c>
      <c r="B29" s="872" t="s">
        <v>332</v>
      </c>
      <c r="C29" s="503">
        <v>551073000</v>
      </c>
      <c r="D29" s="503">
        <v>551073000</v>
      </c>
      <c r="E29" s="577">
        <f t="shared" si="0"/>
        <v>100</v>
      </c>
    </row>
    <row r="30" spans="1:5" s="504" customFormat="1" ht="12.75" customHeight="1">
      <c r="A30" s="505" t="s">
        <v>332</v>
      </c>
      <c r="B30" s="506" t="s">
        <v>162</v>
      </c>
      <c r="C30" s="507">
        <v>551073000</v>
      </c>
      <c r="D30" s="507">
        <v>551073000</v>
      </c>
      <c r="E30" s="578">
        <f t="shared" si="0"/>
        <v>100</v>
      </c>
    </row>
    <row r="31" spans="1:5" s="504" customFormat="1" ht="12.75" customHeight="1">
      <c r="A31" s="871" t="s">
        <v>163</v>
      </c>
      <c r="B31" s="872" t="s">
        <v>332</v>
      </c>
      <c r="C31" s="503">
        <v>78000000</v>
      </c>
      <c r="D31" s="503">
        <v>80339000</v>
      </c>
      <c r="E31" s="577">
        <f t="shared" si="0"/>
        <v>103</v>
      </c>
    </row>
    <row r="32" spans="1:5" s="504" customFormat="1" ht="12.75" customHeight="1">
      <c r="A32" s="505" t="s">
        <v>332</v>
      </c>
      <c r="B32" s="506" t="s">
        <v>163</v>
      </c>
      <c r="C32" s="507">
        <v>78000000</v>
      </c>
      <c r="D32" s="507">
        <v>80339000</v>
      </c>
      <c r="E32" s="578">
        <f t="shared" si="0"/>
        <v>103</v>
      </c>
    </row>
    <row r="33" spans="1:5" s="504" customFormat="1" ht="12.75" customHeight="1">
      <c r="A33" s="871" t="s">
        <v>345</v>
      </c>
      <c r="B33" s="872" t="s">
        <v>332</v>
      </c>
      <c r="C33" s="503">
        <v>102178152000</v>
      </c>
      <c r="D33" s="503">
        <v>103665811000</v>
      </c>
      <c r="E33" s="577">
        <f t="shared" si="0"/>
        <v>101.46</v>
      </c>
    </row>
    <row r="34" spans="1:5" s="504" customFormat="1" ht="12.75" customHeight="1">
      <c r="A34" s="505" t="s">
        <v>332</v>
      </c>
      <c r="B34" s="506" t="s">
        <v>346</v>
      </c>
      <c r="C34" s="507">
        <v>102178152000</v>
      </c>
      <c r="D34" s="507">
        <v>103665811000</v>
      </c>
      <c r="E34" s="578">
        <f t="shared" si="0"/>
        <v>101.46</v>
      </c>
    </row>
    <row r="35" spans="1:5" s="504" customFormat="1" ht="12.75" customHeight="1">
      <c r="A35" s="871" t="s">
        <v>347</v>
      </c>
      <c r="B35" s="872" t="s">
        <v>332</v>
      </c>
      <c r="C35" s="503">
        <v>3554023000</v>
      </c>
      <c r="D35" s="503">
        <v>3516438323</v>
      </c>
      <c r="E35" s="577">
        <f t="shared" si="0"/>
        <v>98.94</v>
      </c>
    </row>
    <row r="36" spans="1:5" s="504" customFormat="1" ht="12.75" customHeight="1">
      <c r="A36" s="505" t="s">
        <v>332</v>
      </c>
      <c r="B36" s="506" t="s">
        <v>348</v>
      </c>
      <c r="C36" s="507">
        <v>3554023000</v>
      </c>
      <c r="D36" s="507">
        <v>3516438323</v>
      </c>
      <c r="E36" s="578">
        <f t="shared" si="0"/>
        <v>98.94</v>
      </c>
    </row>
    <row r="37" spans="1:5" s="504" customFormat="1" ht="12.75" customHeight="1">
      <c r="A37" s="871" t="s">
        <v>349</v>
      </c>
      <c r="B37" s="872" t="s">
        <v>332</v>
      </c>
      <c r="C37" s="503">
        <v>4196323000</v>
      </c>
      <c r="D37" s="503">
        <v>4216590797</v>
      </c>
      <c r="E37" s="577">
        <f t="shared" si="0"/>
        <v>100.47999999999999</v>
      </c>
    </row>
    <row r="38" spans="1:5" s="504" customFormat="1" ht="12.75" customHeight="1">
      <c r="A38" s="505" t="s">
        <v>332</v>
      </c>
      <c r="B38" s="506" t="s">
        <v>350</v>
      </c>
      <c r="C38" s="507">
        <v>3356804000</v>
      </c>
      <c r="D38" s="507">
        <v>3387917614</v>
      </c>
      <c r="E38" s="578">
        <f t="shared" si="0"/>
        <v>100.93</v>
      </c>
    </row>
    <row r="39" spans="1:5" s="504" customFormat="1" ht="12.75" customHeight="1">
      <c r="A39" s="505" t="s">
        <v>332</v>
      </c>
      <c r="B39" s="506" t="s">
        <v>351</v>
      </c>
      <c r="C39" s="507">
        <v>839519000</v>
      </c>
      <c r="D39" s="507">
        <v>828673183</v>
      </c>
      <c r="E39" s="578">
        <f t="shared" si="0"/>
        <v>98.71</v>
      </c>
    </row>
    <row r="40" spans="1:7" s="504" customFormat="1" ht="12.75" customHeight="1">
      <c r="A40" s="871" t="s">
        <v>352</v>
      </c>
      <c r="B40" s="872" t="s">
        <v>332</v>
      </c>
      <c r="C40" s="503">
        <v>66796056000</v>
      </c>
      <c r="D40" s="503">
        <v>64867037157</v>
      </c>
      <c r="E40" s="577">
        <f t="shared" si="0"/>
        <v>97.11</v>
      </c>
      <c r="G40" s="510"/>
    </row>
    <row r="41" spans="1:5" s="504" customFormat="1" ht="12.75" customHeight="1">
      <c r="A41" s="505" t="s">
        <v>332</v>
      </c>
      <c r="B41" s="506" t="s">
        <v>353</v>
      </c>
      <c r="C41" s="509">
        <v>56521120000</v>
      </c>
      <c r="D41" s="509">
        <v>55547262176</v>
      </c>
      <c r="E41" s="578">
        <f t="shared" si="0"/>
        <v>98.28</v>
      </c>
    </row>
    <row r="42" spans="1:5" s="504" customFormat="1" ht="12.75" customHeight="1">
      <c r="A42" s="505" t="s">
        <v>332</v>
      </c>
      <c r="B42" s="506" t="s">
        <v>354</v>
      </c>
      <c r="C42" s="509">
        <v>10257633000</v>
      </c>
      <c r="D42" s="509">
        <v>9303338445</v>
      </c>
      <c r="E42" s="578">
        <f t="shared" si="0"/>
        <v>90.7</v>
      </c>
    </row>
    <row r="43" spans="1:5" s="504" customFormat="1" ht="12.75" customHeight="1">
      <c r="A43" s="505" t="s">
        <v>332</v>
      </c>
      <c r="B43" s="506" t="s">
        <v>355</v>
      </c>
      <c r="C43" s="509">
        <v>17303000</v>
      </c>
      <c r="D43" s="509">
        <v>16436536</v>
      </c>
      <c r="E43" s="578">
        <f t="shared" si="0"/>
        <v>94.99</v>
      </c>
    </row>
    <row r="44" spans="1:7" s="504" customFormat="1" ht="12.75" customHeight="1">
      <c r="A44" s="871" t="s">
        <v>356</v>
      </c>
      <c r="B44" s="872" t="s">
        <v>332</v>
      </c>
      <c r="C44" s="503">
        <v>18810546000</v>
      </c>
      <c r="D44" s="503">
        <v>19101916147</v>
      </c>
      <c r="E44" s="577">
        <f t="shared" si="0"/>
        <v>101.55000000000001</v>
      </c>
      <c r="G44" s="510"/>
    </row>
    <row r="45" spans="1:5" s="504" customFormat="1" ht="12.75" customHeight="1">
      <c r="A45" s="505" t="s">
        <v>332</v>
      </c>
      <c r="B45" s="506" t="s">
        <v>357</v>
      </c>
      <c r="C45" s="509">
        <v>10912123000</v>
      </c>
      <c r="D45" s="509">
        <v>10925947628</v>
      </c>
      <c r="E45" s="578">
        <f t="shared" si="0"/>
        <v>100.13000000000001</v>
      </c>
    </row>
    <row r="46" spans="1:5" s="504" customFormat="1" ht="12.75" customHeight="1">
      <c r="A46" s="505" t="s">
        <v>332</v>
      </c>
      <c r="B46" s="506" t="s">
        <v>358</v>
      </c>
      <c r="C46" s="509">
        <v>6347756000</v>
      </c>
      <c r="D46" s="509">
        <v>6478182711</v>
      </c>
      <c r="E46" s="578">
        <f t="shared" si="0"/>
        <v>102.05</v>
      </c>
    </row>
    <row r="47" spans="1:5" s="504" customFormat="1" ht="12.75" customHeight="1">
      <c r="A47" s="505" t="s">
        <v>332</v>
      </c>
      <c r="B47" s="506" t="s">
        <v>359</v>
      </c>
      <c r="C47" s="509">
        <v>1550667000</v>
      </c>
      <c r="D47" s="509">
        <v>1697785808</v>
      </c>
      <c r="E47" s="578">
        <f t="shared" si="0"/>
        <v>109.49</v>
      </c>
    </row>
    <row r="48" spans="1:7" s="504" customFormat="1" ht="12.75" customHeight="1">
      <c r="A48" s="871" t="s">
        <v>360</v>
      </c>
      <c r="B48" s="872" t="s">
        <v>332</v>
      </c>
      <c r="C48" s="503">
        <v>1018784000</v>
      </c>
      <c r="D48" s="503">
        <v>1021671671</v>
      </c>
      <c r="E48" s="577">
        <f t="shared" si="0"/>
        <v>100.27999999999999</v>
      </c>
      <c r="G48" s="510"/>
    </row>
    <row r="49" spans="1:5" s="504" customFormat="1" ht="12.75" customHeight="1">
      <c r="A49" s="505" t="s">
        <v>332</v>
      </c>
      <c r="B49" s="506" t="s">
        <v>361</v>
      </c>
      <c r="C49" s="509">
        <v>447322000</v>
      </c>
      <c r="D49" s="509">
        <v>446798172</v>
      </c>
      <c r="E49" s="578">
        <f t="shared" si="0"/>
        <v>99.88</v>
      </c>
    </row>
    <row r="50" spans="1:5" s="504" customFormat="1" ht="12.75" customHeight="1">
      <c r="A50" s="505" t="s">
        <v>332</v>
      </c>
      <c r="B50" s="506" t="s">
        <v>362</v>
      </c>
      <c r="C50" s="509">
        <v>571462000</v>
      </c>
      <c r="D50" s="509">
        <v>574873499</v>
      </c>
      <c r="E50" s="578">
        <f t="shared" si="0"/>
        <v>100.6</v>
      </c>
    </row>
    <row r="51" spans="1:5" s="504" customFormat="1" ht="12.75" customHeight="1">
      <c r="A51" s="871" t="s">
        <v>363</v>
      </c>
      <c r="B51" s="872" t="s">
        <v>332</v>
      </c>
      <c r="C51" s="503">
        <v>79183000</v>
      </c>
      <c r="D51" s="503">
        <v>87918048</v>
      </c>
      <c r="E51" s="577">
        <f t="shared" si="0"/>
        <v>111.03</v>
      </c>
    </row>
    <row r="52" spans="1:5" s="504" customFormat="1" ht="12.75" customHeight="1">
      <c r="A52" s="505" t="s">
        <v>332</v>
      </c>
      <c r="B52" s="506" t="s">
        <v>364</v>
      </c>
      <c r="C52" s="509">
        <v>79183000</v>
      </c>
      <c r="D52" s="509">
        <v>87918048</v>
      </c>
      <c r="E52" s="578">
        <f t="shared" si="0"/>
        <v>111.03</v>
      </c>
    </row>
    <row r="53" spans="1:5" s="504" customFormat="1" ht="12.75" customHeight="1">
      <c r="A53" s="871" t="s">
        <v>365</v>
      </c>
      <c r="B53" s="872" t="s">
        <v>332</v>
      </c>
      <c r="C53" s="503">
        <v>21543482000</v>
      </c>
      <c r="D53" s="503">
        <v>17991398509</v>
      </c>
      <c r="E53" s="577">
        <f t="shared" si="0"/>
        <v>83.50999999999999</v>
      </c>
    </row>
    <row r="54" spans="1:7" s="504" customFormat="1" ht="12.75" customHeight="1">
      <c r="A54" s="505" t="s">
        <v>332</v>
      </c>
      <c r="B54" s="506" t="s">
        <v>366</v>
      </c>
      <c r="C54" s="509">
        <v>21338815000</v>
      </c>
      <c r="D54" s="509">
        <v>17786733173</v>
      </c>
      <c r="E54" s="578">
        <f t="shared" si="0"/>
        <v>83.35000000000001</v>
      </c>
      <c r="G54" s="510"/>
    </row>
    <row r="55" spans="1:5" s="504" customFormat="1" ht="12.75" customHeight="1">
      <c r="A55" s="505" t="s">
        <v>332</v>
      </c>
      <c r="B55" s="506" t="s">
        <v>367</v>
      </c>
      <c r="C55" s="507">
        <v>204667000</v>
      </c>
      <c r="D55" s="507">
        <v>204665336</v>
      </c>
      <c r="E55" s="578">
        <f t="shared" si="0"/>
        <v>100</v>
      </c>
    </row>
    <row r="56" spans="1:5" s="504" customFormat="1" ht="12.75" customHeight="1">
      <c r="A56" s="871" t="s">
        <v>368</v>
      </c>
      <c r="B56" s="872" t="s">
        <v>332</v>
      </c>
      <c r="C56" s="503">
        <v>4349702000</v>
      </c>
      <c r="D56" s="503">
        <v>4349702325</v>
      </c>
      <c r="E56" s="577">
        <f t="shared" si="0"/>
        <v>100</v>
      </c>
    </row>
    <row r="57" spans="1:5" s="504" customFormat="1" ht="12.75" customHeight="1">
      <c r="A57" s="505" t="s">
        <v>332</v>
      </c>
      <c r="B57" s="506" t="s">
        <v>369</v>
      </c>
      <c r="C57" s="507">
        <v>4349702000</v>
      </c>
      <c r="D57" s="507">
        <v>4349702325</v>
      </c>
      <c r="E57" s="578">
        <f t="shared" si="0"/>
        <v>100</v>
      </c>
    </row>
    <row r="58" spans="1:7" s="504" customFormat="1" ht="12.75" customHeight="1">
      <c r="A58" s="871" t="s">
        <v>370</v>
      </c>
      <c r="B58" s="872" t="s">
        <v>332</v>
      </c>
      <c r="C58" s="503">
        <v>2886920000</v>
      </c>
      <c r="D58" s="503">
        <v>2844516587</v>
      </c>
      <c r="E58" s="577">
        <f t="shared" si="0"/>
        <v>98.53</v>
      </c>
      <c r="G58" s="510"/>
    </row>
    <row r="59" spans="1:5" s="504" customFormat="1" ht="12.75" customHeight="1">
      <c r="A59" s="505" t="s">
        <v>332</v>
      </c>
      <c r="B59" s="506" t="s">
        <v>371</v>
      </c>
      <c r="C59" s="507">
        <v>113564000</v>
      </c>
      <c r="D59" s="507">
        <v>146617366</v>
      </c>
      <c r="E59" s="578">
        <f t="shared" si="0"/>
        <v>129.10999999999999</v>
      </c>
    </row>
    <row r="60" spans="1:5" s="504" customFormat="1" ht="12.75" customHeight="1">
      <c r="A60" s="505" t="s">
        <v>332</v>
      </c>
      <c r="B60" s="506" t="s">
        <v>372</v>
      </c>
      <c r="C60" s="507">
        <v>113000</v>
      </c>
      <c r="D60" s="507">
        <v>79082</v>
      </c>
      <c r="E60" s="578">
        <f t="shared" si="0"/>
        <v>69.98</v>
      </c>
    </row>
    <row r="61" spans="1:5" s="504" customFormat="1" ht="12.75" customHeight="1">
      <c r="A61" s="505" t="s">
        <v>332</v>
      </c>
      <c r="B61" s="506" t="s">
        <v>373</v>
      </c>
      <c r="C61" s="507">
        <v>404782000</v>
      </c>
      <c r="D61" s="507">
        <v>399194165</v>
      </c>
      <c r="E61" s="578">
        <f t="shared" si="0"/>
        <v>98.61999999999999</v>
      </c>
    </row>
    <row r="62" spans="1:5" s="504" customFormat="1" ht="12.75" customHeight="1">
      <c r="A62" s="505" t="s">
        <v>332</v>
      </c>
      <c r="B62" s="506" t="s">
        <v>374</v>
      </c>
      <c r="C62" s="507">
        <v>214066000</v>
      </c>
      <c r="D62" s="507">
        <v>207230398</v>
      </c>
      <c r="E62" s="578">
        <f t="shared" si="0"/>
        <v>96.81</v>
      </c>
    </row>
    <row r="63" spans="1:5" s="504" customFormat="1" ht="12.75" customHeight="1">
      <c r="A63" s="511" t="s">
        <v>332</v>
      </c>
      <c r="B63" s="512" t="s">
        <v>375</v>
      </c>
      <c r="C63" s="513">
        <v>2154395000</v>
      </c>
      <c r="D63" s="513">
        <v>2091395576</v>
      </c>
      <c r="E63" s="579">
        <f t="shared" si="0"/>
        <v>97.08</v>
      </c>
    </row>
    <row r="64" spans="1:2" s="504" customFormat="1" ht="12.75" customHeight="1">
      <c r="A64" s="514"/>
      <c r="B64" s="514"/>
    </row>
    <row r="65" spans="1:2" s="504" customFormat="1" ht="12.75" customHeight="1">
      <c r="A65" s="514"/>
      <c r="B65" s="514"/>
    </row>
    <row r="66" spans="1:2" s="504" customFormat="1" ht="12.75" customHeight="1">
      <c r="A66" s="514"/>
      <c r="B66" s="514"/>
    </row>
    <row r="67" spans="1:2" s="504" customFormat="1" ht="12.75" customHeight="1">
      <c r="A67" s="514"/>
      <c r="B67" s="514"/>
    </row>
    <row r="68" spans="1:3" s="504" customFormat="1" ht="12.75" customHeight="1" thickBot="1">
      <c r="A68" s="515"/>
      <c r="B68" s="514"/>
      <c r="C68" s="510"/>
    </row>
    <row r="69" spans="1:5" s="504" customFormat="1" ht="15" customHeight="1" thickTop="1">
      <c r="A69" s="122"/>
      <c r="B69" s="489" t="s">
        <v>44</v>
      </c>
      <c r="C69" s="490" t="s">
        <v>325</v>
      </c>
      <c r="D69" s="490" t="s">
        <v>326</v>
      </c>
      <c r="E69" s="490" t="s">
        <v>327</v>
      </c>
    </row>
    <row r="70" spans="1:5" s="504" customFormat="1" ht="15" customHeight="1">
      <c r="A70" s="492" t="s">
        <v>328</v>
      </c>
      <c r="B70" s="493"/>
      <c r="C70" s="494" t="s">
        <v>329</v>
      </c>
      <c r="D70" s="494" t="s">
        <v>329</v>
      </c>
      <c r="E70" s="495" t="s">
        <v>376</v>
      </c>
    </row>
    <row r="71" spans="1:5" s="504" customFormat="1" ht="12.75" customHeight="1">
      <c r="A71" s="873" t="s">
        <v>377</v>
      </c>
      <c r="B71" s="874" t="s">
        <v>332</v>
      </c>
      <c r="C71" s="516">
        <v>2346002000</v>
      </c>
      <c r="D71" s="516">
        <v>1980000000</v>
      </c>
      <c r="E71" s="517">
        <f>ROUND(D71/C71,4)*100</f>
        <v>84.39999999999999</v>
      </c>
    </row>
    <row r="72" spans="1:5" s="504" customFormat="1" ht="12.75" customHeight="1">
      <c r="A72" s="518" t="s">
        <v>332</v>
      </c>
      <c r="B72" s="519" t="s">
        <v>378</v>
      </c>
      <c r="C72" s="507">
        <v>944000000</v>
      </c>
      <c r="D72" s="509">
        <v>763000000</v>
      </c>
      <c r="E72" s="517">
        <f>ROUND(D72/C72,4)*100</f>
        <v>80.83</v>
      </c>
    </row>
    <row r="73" spans="1:5" s="504" customFormat="1" ht="12.75" customHeight="1">
      <c r="A73" s="518" t="s">
        <v>332</v>
      </c>
      <c r="B73" s="519" t="s">
        <v>379</v>
      </c>
      <c r="C73" s="507">
        <v>1220000000</v>
      </c>
      <c r="D73" s="509">
        <v>1217000000</v>
      </c>
      <c r="E73" s="517">
        <f>ROUND(D73/C73,4)*100</f>
        <v>99.75</v>
      </c>
    </row>
    <row r="74" spans="1:5" s="504" customFormat="1" ht="12.75" customHeight="1">
      <c r="A74" s="518"/>
      <c r="B74" s="580" t="s">
        <v>380</v>
      </c>
      <c r="C74" s="507">
        <v>2000</v>
      </c>
      <c r="D74" s="509">
        <v>0</v>
      </c>
      <c r="E74" s="581" t="s">
        <v>479</v>
      </c>
    </row>
    <row r="75" spans="1:5" s="504" customFormat="1" ht="12.75" customHeight="1">
      <c r="A75" s="520" t="s">
        <v>332</v>
      </c>
      <c r="B75" s="582" t="s">
        <v>381</v>
      </c>
      <c r="C75" s="583">
        <v>182000000</v>
      </c>
      <c r="D75" s="513">
        <v>0</v>
      </c>
      <c r="E75" s="584" t="s">
        <v>479</v>
      </c>
    </row>
    <row r="76" spans="1:5" s="504" customFormat="1" ht="12.75" customHeight="1">
      <c r="A76" s="518"/>
      <c r="B76" s="518"/>
      <c r="C76" s="521"/>
      <c r="D76" s="521"/>
      <c r="E76" s="517"/>
    </row>
    <row r="77" spans="1:5" s="504" customFormat="1" ht="12.75" customHeight="1">
      <c r="A77" s="518"/>
      <c r="B77" s="518"/>
      <c r="C77" s="521"/>
      <c r="D77" s="521"/>
      <c r="E77" s="517"/>
    </row>
    <row r="78" spans="1:5" s="504" customFormat="1" ht="12.75" customHeight="1">
      <c r="A78" s="518"/>
      <c r="B78" s="518"/>
      <c r="C78" s="521"/>
      <c r="D78" s="521"/>
      <c r="E78" s="517"/>
    </row>
    <row r="79" spans="1:5" s="504" customFormat="1" ht="12.75" customHeight="1">
      <c r="A79" s="518"/>
      <c r="B79" s="518"/>
      <c r="C79" s="521"/>
      <c r="D79" s="521"/>
      <c r="E79" s="517"/>
    </row>
    <row r="80" spans="1:5" s="504" customFormat="1" ht="12.75" customHeight="1">
      <c r="A80" s="518"/>
      <c r="B80" s="518"/>
      <c r="C80" s="521"/>
      <c r="D80" s="521"/>
      <c r="E80" s="517"/>
    </row>
    <row r="81" spans="1:5" s="504" customFormat="1" ht="15" customHeight="1" thickBot="1">
      <c r="A81" s="522" t="s">
        <v>382</v>
      </c>
      <c r="B81" s="514"/>
      <c r="C81" s="510"/>
      <c r="D81" s="510"/>
      <c r="E81" s="515"/>
    </row>
    <row r="82" spans="1:5" s="504" customFormat="1" ht="15" customHeight="1" thickTop="1">
      <c r="A82" s="122"/>
      <c r="B82" s="489" t="s">
        <v>44</v>
      </c>
      <c r="C82" s="490" t="s">
        <v>325</v>
      </c>
      <c r="D82" s="490" t="s">
        <v>326</v>
      </c>
      <c r="E82" s="490" t="s">
        <v>327</v>
      </c>
    </row>
    <row r="83" spans="1:5" s="504" customFormat="1" ht="15" customHeight="1">
      <c r="A83" s="492" t="s">
        <v>328</v>
      </c>
      <c r="B83" s="493"/>
      <c r="C83" s="494" t="s">
        <v>329</v>
      </c>
      <c r="D83" s="494" t="s">
        <v>329</v>
      </c>
      <c r="E83" s="495" t="s">
        <v>376</v>
      </c>
    </row>
    <row r="84" spans="1:5" s="504" customFormat="1" ht="12.75" customHeight="1">
      <c r="A84" s="866">
        <v>26</v>
      </c>
      <c r="B84" s="867"/>
      <c r="C84" s="497">
        <v>274618520000</v>
      </c>
      <c r="D84" s="497">
        <v>265699772371</v>
      </c>
      <c r="E84" s="498">
        <v>96.75</v>
      </c>
    </row>
    <row r="85" spans="1:5" s="504" customFormat="1" ht="12.75" customHeight="1">
      <c r="A85" s="868">
        <v>27</v>
      </c>
      <c r="B85" s="869"/>
      <c r="C85" s="497">
        <v>284347574000</v>
      </c>
      <c r="D85" s="497">
        <v>273782277657</v>
      </c>
      <c r="E85" s="498">
        <v>96.28</v>
      </c>
    </row>
    <row r="86" spans="1:5" s="504" customFormat="1" ht="12.75" customHeight="1">
      <c r="A86" s="870">
        <v>28</v>
      </c>
      <c r="B86" s="869"/>
      <c r="C86" s="500">
        <v>290941577000</v>
      </c>
      <c r="D86" s="523">
        <v>279453347539</v>
      </c>
      <c r="E86" s="501">
        <f aca="true" t="shared" si="1" ref="E86:E126">ROUND(D86/C86,4)*100</f>
        <v>96.05</v>
      </c>
    </row>
    <row r="87" spans="1:5" s="504" customFormat="1" ht="12.75" customHeight="1">
      <c r="A87" s="505"/>
      <c r="B87" s="506" t="s">
        <v>332</v>
      </c>
      <c r="C87" s="524"/>
      <c r="D87" s="524"/>
      <c r="E87" s="498"/>
    </row>
    <row r="88" spans="1:5" s="504" customFormat="1" ht="12.75" customHeight="1">
      <c r="A88" s="871" t="s">
        <v>383</v>
      </c>
      <c r="B88" s="872" t="s">
        <v>332</v>
      </c>
      <c r="C88" s="503">
        <v>935061000</v>
      </c>
      <c r="D88" s="503">
        <v>912962080</v>
      </c>
      <c r="E88" s="525">
        <f t="shared" si="1"/>
        <v>97.64</v>
      </c>
    </row>
    <row r="89" spans="1:5" s="504" customFormat="1" ht="12.75" customHeight="1">
      <c r="A89" s="505" t="s">
        <v>332</v>
      </c>
      <c r="B89" s="506" t="s">
        <v>384</v>
      </c>
      <c r="C89" s="507">
        <v>935061000</v>
      </c>
      <c r="D89" s="507">
        <v>912962080</v>
      </c>
      <c r="E89" s="498">
        <f t="shared" si="1"/>
        <v>97.64</v>
      </c>
    </row>
    <row r="90" spans="1:7" s="504" customFormat="1" ht="12.75" customHeight="1">
      <c r="A90" s="871" t="s">
        <v>385</v>
      </c>
      <c r="B90" s="872" t="s">
        <v>332</v>
      </c>
      <c r="C90" s="526">
        <v>30658006000</v>
      </c>
      <c r="D90" s="526">
        <v>29484712008</v>
      </c>
      <c r="E90" s="525">
        <f t="shared" si="1"/>
        <v>96.17</v>
      </c>
      <c r="G90" s="510"/>
    </row>
    <row r="91" spans="1:5" s="504" customFormat="1" ht="12.75" customHeight="1">
      <c r="A91" s="505" t="s">
        <v>332</v>
      </c>
      <c r="B91" s="506" t="s">
        <v>386</v>
      </c>
      <c r="C91" s="507">
        <v>24996668000</v>
      </c>
      <c r="D91" s="507">
        <v>23988974063</v>
      </c>
      <c r="E91" s="498">
        <f t="shared" si="1"/>
        <v>95.97</v>
      </c>
    </row>
    <row r="92" spans="1:5" s="504" customFormat="1" ht="12.75" customHeight="1">
      <c r="A92" s="505" t="s">
        <v>332</v>
      </c>
      <c r="B92" s="506" t="s">
        <v>387</v>
      </c>
      <c r="C92" s="507">
        <v>1292669000</v>
      </c>
      <c r="D92" s="507">
        <v>1232942118</v>
      </c>
      <c r="E92" s="498">
        <f t="shared" si="1"/>
        <v>95.38</v>
      </c>
    </row>
    <row r="93" spans="1:5" s="504" customFormat="1" ht="12.75" customHeight="1">
      <c r="A93" s="505" t="s">
        <v>332</v>
      </c>
      <c r="B93" s="506" t="s">
        <v>388</v>
      </c>
      <c r="C93" s="507">
        <v>2804410000</v>
      </c>
      <c r="D93" s="507">
        <v>2763857990</v>
      </c>
      <c r="E93" s="498">
        <f t="shared" si="1"/>
        <v>98.55000000000001</v>
      </c>
    </row>
    <row r="94" spans="1:5" s="504" customFormat="1" ht="12.75" customHeight="1">
      <c r="A94" s="505" t="s">
        <v>332</v>
      </c>
      <c r="B94" s="506" t="s">
        <v>389</v>
      </c>
      <c r="C94" s="509">
        <v>904480000</v>
      </c>
      <c r="D94" s="509">
        <v>843910125</v>
      </c>
      <c r="E94" s="498">
        <f t="shared" si="1"/>
        <v>93.30000000000001</v>
      </c>
    </row>
    <row r="95" spans="1:5" s="504" customFormat="1" ht="12.75" customHeight="1">
      <c r="A95" s="505" t="s">
        <v>332</v>
      </c>
      <c r="B95" s="506" t="s">
        <v>390</v>
      </c>
      <c r="C95" s="507">
        <v>484127000</v>
      </c>
      <c r="D95" s="507">
        <v>482172985</v>
      </c>
      <c r="E95" s="498">
        <f t="shared" si="1"/>
        <v>99.6</v>
      </c>
    </row>
    <row r="96" spans="1:5" s="504" customFormat="1" ht="12.75" customHeight="1">
      <c r="A96" s="505" t="s">
        <v>332</v>
      </c>
      <c r="B96" s="506" t="s">
        <v>391</v>
      </c>
      <c r="C96" s="507">
        <v>67675000</v>
      </c>
      <c r="D96" s="507">
        <v>66837790</v>
      </c>
      <c r="E96" s="498">
        <f t="shared" si="1"/>
        <v>98.76</v>
      </c>
    </row>
    <row r="97" spans="1:5" s="504" customFormat="1" ht="12.75" customHeight="1">
      <c r="A97" s="505" t="s">
        <v>332</v>
      </c>
      <c r="B97" s="506" t="s">
        <v>392</v>
      </c>
      <c r="C97" s="507">
        <v>107977000</v>
      </c>
      <c r="D97" s="507">
        <v>106016937</v>
      </c>
      <c r="E97" s="498">
        <f t="shared" si="1"/>
        <v>98.18</v>
      </c>
    </row>
    <row r="98" spans="1:7" s="504" customFormat="1" ht="12.75" customHeight="1">
      <c r="A98" s="871" t="s">
        <v>393</v>
      </c>
      <c r="B98" s="872" t="s">
        <v>332</v>
      </c>
      <c r="C98" s="526">
        <v>134628000000</v>
      </c>
      <c r="D98" s="526">
        <v>130945544145</v>
      </c>
      <c r="E98" s="525">
        <f t="shared" si="1"/>
        <v>97.26</v>
      </c>
      <c r="G98" s="510"/>
    </row>
    <row r="99" spans="1:5" s="504" customFormat="1" ht="12.75" customHeight="1">
      <c r="A99" s="505" t="s">
        <v>332</v>
      </c>
      <c r="B99" s="506" t="s">
        <v>394</v>
      </c>
      <c r="C99" s="507">
        <v>36721711000</v>
      </c>
      <c r="D99" s="507">
        <v>35938740579</v>
      </c>
      <c r="E99" s="498">
        <f t="shared" si="1"/>
        <v>97.87</v>
      </c>
    </row>
    <row r="100" spans="1:5" s="504" customFormat="1" ht="12.75" customHeight="1">
      <c r="A100" s="505" t="s">
        <v>332</v>
      </c>
      <c r="B100" s="506" t="s">
        <v>395</v>
      </c>
      <c r="C100" s="507">
        <v>46887512000</v>
      </c>
      <c r="D100" s="507">
        <v>45355864056</v>
      </c>
      <c r="E100" s="498">
        <f t="shared" si="1"/>
        <v>96.73</v>
      </c>
    </row>
    <row r="101" spans="1:5" s="504" customFormat="1" ht="12.75" customHeight="1">
      <c r="A101" s="505" t="s">
        <v>332</v>
      </c>
      <c r="B101" s="506" t="s">
        <v>396</v>
      </c>
      <c r="C101" s="507">
        <v>50874535000</v>
      </c>
      <c r="D101" s="507">
        <v>49508512346</v>
      </c>
      <c r="E101" s="498">
        <f t="shared" si="1"/>
        <v>97.31</v>
      </c>
    </row>
    <row r="102" spans="1:5" s="504" customFormat="1" ht="12.75" customHeight="1">
      <c r="A102" s="505" t="s">
        <v>332</v>
      </c>
      <c r="B102" s="506" t="s">
        <v>397</v>
      </c>
      <c r="C102" s="507">
        <v>144242000</v>
      </c>
      <c r="D102" s="507">
        <v>142427164</v>
      </c>
      <c r="E102" s="498">
        <f t="shared" si="1"/>
        <v>98.74000000000001</v>
      </c>
    </row>
    <row r="103" spans="1:7" s="504" customFormat="1" ht="12.75" customHeight="1">
      <c r="A103" s="871" t="s">
        <v>398</v>
      </c>
      <c r="B103" s="872" t="s">
        <v>332</v>
      </c>
      <c r="C103" s="526">
        <v>2092144000</v>
      </c>
      <c r="D103" s="526">
        <v>1936349595</v>
      </c>
      <c r="E103" s="525">
        <f t="shared" si="1"/>
        <v>92.55</v>
      </c>
      <c r="G103" s="510"/>
    </row>
    <row r="104" spans="1:5" s="504" customFormat="1" ht="12.75" customHeight="1">
      <c r="A104" s="505" t="s">
        <v>332</v>
      </c>
      <c r="B104" s="506" t="s">
        <v>399</v>
      </c>
      <c r="C104" s="507">
        <v>2007696000</v>
      </c>
      <c r="D104" s="507">
        <v>1854608944</v>
      </c>
      <c r="E104" s="498">
        <f t="shared" si="1"/>
        <v>92.36999999999999</v>
      </c>
    </row>
    <row r="105" spans="1:5" s="504" customFormat="1" ht="12.75" customHeight="1">
      <c r="A105" s="505" t="s">
        <v>332</v>
      </c>
      <c r="B105" s="506" t="s">
        <v>400</v>
      </c>
      <c r="C105" s="507">
        <v>84448000</v>
      </c>
      <c r="D105" s="507">
        <v>81740651</v>
      </c>
      <c r="E105" s="498">
        <f t="shared" si="1"/>
        <v>96.78999999999999</v>
      </c>
    </row>
    <row r="106" spans="1:7" s="504" customFormat="1" ht="12.75" customHeight="1">
      <c r="A106" s="871" t="s">
        <v>401</v>
      </c>
      <c r="B106" s="872" t="s">
        <v>332</v>
      </c>
      <c r="C106" s="526">
        <v>21000740000</v>
      </c>
      <c r="D106" s="526">
        <v>20443282565</v>
      </c>
      <c r="E106" s="525">
        <f t="shared" si="1"/>
        <v>97.35000000000001</v>
      </c>
      <c r="G106" s="510"/>
    </row>
    <row r="107" spans="1:5" s="504" customFormat="1" ht="12.75" customHeight="1">
      <c r="A107" s="505" t="s">
        <v>332</v>
      </c>
      <c r="B107" s="506" t="s">
        <v>402</v>
      </c>
      <c r="C107" s="507">
        <v>521319000</v>
      </c>
      <c r="D107" s="507">
        <v>496565693</v>
      </c>
      <c r="E107" s="498">
        <f t="shared" si="1"/>
        <v>95.25</v>
      </c>
    </row>
    <row r="108" spans="1:5" s="504" customFormat="1" ht="12.75" customHeight="1">
      <c r="A108" s="505" t="s">
        <v>332</v>
      </c>
      <c r="B108" s="506" t="s">
        <v>403</v>
      </c>
      <c r="C108" s="507">
        <v>13374711000</v>
      </c>
      <c r="D108" s="507">
        <v>13018068751</v>
      </c>
      <c r="E108" s="498">
        <f t="shared" si="1"/>
        <v>97.33000000000001</v>
      </c>
    </row>
    <row r="109" spans="1:5" s="504" customFormat="1" ht="12.75" customHeight="1">
      <c r="A109" s="505" t="s">
        <v>332</v>
      </c>
      <c r="B109" s="506" t="s">
        <v>404</v>
      </c>
      <c r="C109" s="507">
        <v>7104710000</v>
      </c>
      <c r="D109" s="507">
        <v>6928648121</v>
      </c>
      <c r="E109" s="498">
        <f t="shared" si="1"/>
        <v>97.52</v>
      </c>
    </row>
    <row r="110" spans="1:7" s="504" customFormat="1" ht="12.75" customHeight="1">
      <c r="A110" s="871" t="s">
        <v>405</v>
      </c>
      <c r="B110" s="872" t="s">
        <v>332</v>
      </c>
      <c r="C110" s="526">
        <v>28434325000</v>
      </c>
      <c r="D110" s="526">
        <v>25516779813</v>
      </c>
      <c r="E110" s="525">
        <f t="shared" si="1"/>
        <v>89.74</v>
      </c>
      <c r="G110" s="510"/>
    </row>
    <row r="111" spans="1:5" ht="12.75" customHeight="1">
      <c r="A111" s="505" t="s">
        <v>332</v>
      </c>
      <c r="B111" s="506" t="s">
        <v>406</v>
      </c>
      <c r="C111" s="507">
        <v>1662214000</v>
      </c>
      <c r="D111" s="507">
        <v>1635407499</v>
      </c>
      <c r="E111" s="498">
        <f t="shared" si="1"/>
        <v>98.39</v>
      </c>
    </row>
    <row r="112" spans="1:5" ht="12.75" customHeight="1">
      <c r="A112" s="505" t="s">
        <v>332</v>
      </c>
      <c r="B112" s="506" t="s">
        <v>407</v>
      </c>
      <c r="C112" s="507">
        <v>4652830000</v>
      </c>
      <c r="D112" s="507">
        <v>4465758193</v>
      </c>
      <c r="E112" s="498">
        <f t="shared" si="1"/>
        <v>95.98</v>
      </c>
    </row>
    <row r="113" spans="1:5" ht="12.75" customHeight="1">
      <c r="A113" s="505" t="s">
        <v>332</v>
      </c>
      <c r="B113" s="506" t="s">
        <v>408</v>
      </c>
      <c r="C113" s="507">
        <v>320594000</v>
      </c>
      <c r="D113" s="507">
        <v>307292999</v>
      </c>
      <c r="E113" s="498">
        <f t="shared" si="1"/>
        <v>95.85000000000001</v>
      </c>
    </row>
    <row r="114" spans="1:5" ht="12.75" customHeight="1">
      <c r="A114" s="505" t="s">
        <v>332</v>
      </c>
      <c r="B114" s="506" t="s">
        <v>409</v>
      </c>
      <c r="C114" s="507">
        <v>21798687000</v>
      </c>
      <c r="D114" s="507">
        <v>19108321122</v>
      </c>
      <c r="E114" s="498">
        <f t="shared" si="1"/>
        <v>87.66000000000001</v>
      </c>
    </row>
    <row r="115" spans="1:7" s="504" customFormat="1" ht="12.75" customHeight="1">
      <c r="A115" s="871" t="s">
        <v>410</v>
      </c>
      <c r="B115" s="872" t="s">
        <v>332</v>
      </c>
      <c r="C115" s="526">
        <v>42172801000</v>
      </c>
      <c r="D115" s="526">
        <v>41210800417</v>
      </c>
      <c r="E115" s="525">
        <f t="shared" si="1"/>
        <v>97.72</v>
      </c>
      <c r="G115" s="510"/>
    </row>
    <row r="116" spans="1:5" ht="12.75" customHeight="1">
      <c r="A116" s="505" t="s">
        <v>332</v>
      </c>
      <c r="B116" s="506" t="s">
        <v>411</v>
      </c>
      <c r="C116" s="507">
        <v>14285452000</v>
      </c>
      <c r="D116" s="507">
        <v>14010457986</v>
      </c>
      <c r="E116" s="498">
        <f t="shared" si="1"/>
        <v>98.08</v>
      </c>
    </row>
    <row r="117" spans="1:5" ht="12.75" customHeight="1">
      <c r="A117" s="505" t="s">
        <v>332</v>
      </c>
      <c r="B117" s="506" t="s">
        <v>412</v>
      </c>
      <c r="C117" s="507">
        <v>16346578000</v>
      </c>
      <c r="D117" s="507">
        <v>16021988537</v>
      </c>
      <c r="E117" s="498">
        <f t="shared" si="1"/>
        <v>98.00999999999999</v>
      </c>
    </row>
    <row r="118" spans="1:5" ht="12.75" customHeight="1">
      <c r="A118" s="505" t="s">
        <v>332</v>
      </c>
      <c r="B118" s="506" t="s">
        <v>413</v>
      </c>
      <c r="C118" s="507">
        <v>5815785000</v>
      </c>
      <c r="D118" s="507">
        <v>5571270891</v>
      </c>
      <c r="E118" s="498">
        <f t="shared" si="1"/>
        <v>95.8</v>
      </c>
    </row>
    <row r="119" spans="1:5" ht="12.75" customHeight="1">
      <c r="A119" s="505" t="s">
        <v>332</v>
      </c>
      <c r="B119" s="506" t="s">
        <v>414</v>
      </c>
      <c r="C119" s="507">
        <v>238000000</v>
      </c>
      <c r="D119" s="507">
        <v>230306544</v>
      </c>
      <c r="E119" s="498">
        <f t="shared" si="1"/>
        <v>96.77</v>
      </c>
    </row>
    <row r="120" spans="1:5" ht="12.75" customHeight="1">
      <c r="A120" s="505" t="s">
        <v>332</v>
      </c>
      <c r="B120" s="506" t="s">
        <v>415</v>
      </c>
      <c r="C120" s="507">
        <v>2375877000</v>
      </c>
      <c r="D120" s="507">
        <v>2334291234</v>
      </c>
      <c r="E120" s="498">
        <f t="shared" si="1"/>
        <v>98.25</v>
      </c>
    </row>
    <row r="121" spans="1:5" ht="12.75" customHeight="1">
      <c r="A121" s="505" t="s">
        <v>332</v>
      </c>
      <c r="B121" s="506" t="s">
        <v>416</v>
      </c>
      <c r="C121" s="507">
        <v>2795824000</v>
      </c>
      <c r="D121" s="507">
        <v>2734647113</v>
      </c>
      <c r="E121" s="498">
        <f t="shared" si="1"/>
        <v>97.81</v>
      </c>
    </row>
    <row r="122" spans="1:5" ht="12.75" customHeight="1">
      <c r="A122" s="505" t="s">
        <v>332</v>
      </c>
      <c r="B122" s="506" t="s">
        <v>417</v>
      </c>
      <c r="C122" s="507">
        <v>315285000</v>
      </c>
      <c r="D122" s="507">
        <v>307838112</v>
      </c>
      <c r="E122" s="498">
        <f t="shared" si="1"/>
        <v>97.64</v>
      </c>
    </row>
    <row r="123" spans="1:5" s="504" customFormat="1" ht="12.75" customHeight="1">
      <c r="A123" s="871" t="s">
        <v>418</v>
      </c>
      <c r="B123" s="872" t="s">
        <v>332</v>
      </c>
      <c r="C123" s="503">
        <v>6479168000</v>
      </c>
      <c r="D123" s="503">
        <v>6479165136</v>
      </c>
      <c r="E123" s="525">
        <f t="shared" si="1"/>
        <v>100</v>
      </c>
    </row>
    <row r="124" spans="1:5" ht="12.75" customHeight="1">
      <c r="A124" s="505" t="s">
        <v>332</v>
      </c>
      <c r="B124" s="506" t="s">
        <v>419</v>
      </c>
      <c r="C124" s="507">
        <v>6479168000</v>
      </c>
      <c r="D124" s="507">
        <v>6479165136</v>
      </c>
      <c r="E124" s="498">
        <f t="shared" si="1"/>
        <v>100</v>
      </c>
    </row>
    <row r="125" spans="1:5" s="504" customFormat="1" ht="12.75" customHeight="1">
      <c r="A125" s="871" t="s">
        <v>420</v>
      </c>
      <c r="B125" s="872" t="s">
        <v>332</v>
      </c>
      <c r="C125" s="503">
        <v>24392791000</v>
      </c>
      <c r="D125" s="503">
        <v>22523751780</v>
      </c>
      <c r="E125" s="525">
        <f t="shared" si="1"/>
        <v>92.34</v>
      </c>
    </row>
    <row r="126" spans="1:5" ht="12.75" customHeight="1">
      <c r="A126" s="505" t="s">
        <v>332</v>
      </c>
      <c r="B126" s="506" t="s">
        <v>421</v>
      </c>
      <c r="C126" s="507">
        <v>24392791000</v>
      </c>
      <c r="D126" s="507">
        <v>22523751780</v>
      </c>
      <c r="E126" s="527">
        <f t="shared" si="1"/>
        <v>92.34</v>
      </c>
    </row>
    <row r="127" spans="1:5" s="504" customFormat="1" ht="12.75" customHeight="1">
      <c r="A127" s="871" t="s">
        <v>422</v>
      </c>
      <c r="B127" s="872" t="s">
        <v>332</v>
      </c>
      <c r="C127" s="503">
        <v>148541000</v>
      </c>
      <c r="D127" s="503">
        <v>0</v>
      </c>
      <c r="E127" s="581" t="s">
        <v>479</v>
      </c>
    </row>
    <row r="128" spans="1:5" ht="12.75" customHeight="1">
      <c r="A128" s="511" t="s">
        <v>332</v>
      </c>
      <c r="B128" s="512" t="s">
        <v>197</v>
      </c>
      <c r="C128" s="513">
        <v>148541000</v>
      </c>
      <c r="D128" s="513">
        <v>0</v>
      </c>
      <c r="E128" s="584" t="s">
        <v>479</v>
      </c>
    </row>
    <row r="129" spans="1:5" ht="12.75" customHeight="1">
      <c r="A129" s="528" t="s">
        <v>423</v>
      </c>
      <c r="C129" s="528"/>
      <c r="D129" s="528"/>
      <c r="E129" s="528"/>
    </row>
    <row r="130" spans="3:5" ht="12.75" customHeight="1">
      <c r="C130" s="504"/>
      <c r="D130" s="504"/>
      <c r="E130" s="504"/>
    </row>
    <row r="131" spans="3:5" ht="12.75" customHeight="1">
      <c r="C131" s="504"/>
      <c r="D131" s="504"/>
      <c r="E131" s="504"/>
    </row>
    <row r="132" spans="3:5" ht="12.75" customHeight="1">
      <c r="C132" s="504"/>
      <c r="D132" s="504"/>
      <c r="E132" s="504"/>
    </row>
    <row r="133" spans="3:5" ht="12.75" customHeight="1">
      <c r="C133" s="504"/>
      <c r="D133" s="504"/>
      <c r="E133" s="504"/>
    </row>
    <row r="134" spans="3:5" ht="12.75" customHeight="1">
      <c r="C134" s="504"/>
      <c r="D134" s="504"/>
      <c r="E134" s="504"/>
    </row>
    <row r="135" spans="3:5" ht="12.75" customHeight="1">
      <c r="C135" s="504"/>
      <c r="D135" s="504"/>
      <c r="E135" s="504"/>
    </row>
    <row r="136" spans="3:5" ht="12.75" customHeight="1">
      <c r="C136" s="504"/>
      <c r="D136" s="504"/>
      <c r="E136" s="504"/>
    </row>
    <row r="137" spans="3:5" ht="12.75" customHeight="1">
      <c r="C137" s="504"/>
      <c r="D137" s="504"/>
      <c r="E137" s="504"/>
    </row>
    <row r="138" spans="3:5" ht="12.75" customHeight="1">
      <c r="C138" s="504"/>
      <c r="D138" s="504"/>
      <c r="E138" s="504"/>
    </row>
    <row r="139" spans="3:5" ht="12.75" customHeight="1">
      <c r="C139" s="504"/>
      <c r="D139" s="504"/>
      <c r="E139" s="504"/>
    </row>
    <row r="140" spans="3:5" ht="12.75" customHeight="1">
      <c r="C140" s="504"/>
      <c r="D140" s="504"/>
      <c r="E140" s="504"/>
    </row>
    <row r="141" spans="3:5" ht="12.75" customHeight="1">
      <c r="C141" s="504"/>
      <c r="D141" s="504"/>
      <c r="E141" s="504"/>
    </row>
    <row r="142" spans="1:5" ht="12.75" customHeight="1">
      <c r="A142" s="64"/>
      <c r="B142" s="64"/>
      <c r="C142" s="504"/>
      <c r="D142" s="504"/>
      <c r="E142" s="504"/>
    </row>
    <row r="143" spans="1:5" ht="12.75" customHeight="1">
      <c r="A143" s="64"/>
      <c r="B143" s="64"/>
      <c r="C143" s="504"/>
      <c r="D143" s="504"/>
      <c r="E143" s="504"/>
    </row>
  </sheetData>
  <sheetProtection/>
  <mergeCells count="37">
    <mergeCell ref="A127:B127"/>
    <mergeCell ref="A103:B103"/>
    <mergeCell ref="A106:B106"/>
    <mergeCell ref="A110:B110"/>
    <mergeCell ref="A115:B115"/>
    <mergeCell ref="A123:B123"/>
    <mergeCell ref="A125:B125"/>
    <mergeCell ref="A84:B84"/>
    <mergeCell ref="A85:B85"/>
    <mergeCell ref="A86:B86"/>
    <mergeCell ref="A88:B88"/>
    <mergeCell ref="A90:B90"/>
    <mergeCell ref="A98:B98"/>
    <mergeCell ref="A48:B48"/>
    <mergeCell ref="A51:B51"/>
    <mergeCell ref="A53:B53"/>
    <mergeCell ref="A56:B56"/>
    <mergeCell ref="A58:B58"/>
    <mergeCell ref="A71:B71"/>
    <mergeCell ref="A31:B31"/>
    <mergeCell ref="A33:B33"/>
    <mergeCell ref="A35:B35"/>
    <mergeCell ref="A37:B37"/>
    <mergeCell ref="A40:B40"/>
    <mergeCell ref="A44:B44"/>
    <mergeCell ref="A19:B19"/>
    <mergeCell ref="A21:B21"/>
    <mergeCell ref="A23:B23"/>
    <mergeCell ref="A25:B25"/>
    <mergeCell ref="A27:B27"/>
    <mergeCell ref="A29:B29"/>
    <mergeCell ref="A5:B5"/>
    <mergeCell ref="A6:B6"/>
    <mergeCell ref="A7:B7"/>
    <mergeCell ref="A9:B9"/>
    <mergeCell ref="A13:B13"/>
    <mergeCell ref="A17:B17"/>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E93"/>
  <sheetViews>
    <sheetView zoomScalePageLayoutView="0" workbookViewId="0" topLeftCell="A1">
      <selection activeCell="A1" sqref="A1"/>
    </sheetView>
  </sheetViews>
  <sheetFormatPr defaultColWidth="8.796875" defaultRowHeight="12.75" customHeight="1"/>
  <cols>
    <col min="1" max="1" width="3.3984375" style="1" customWidth="1"/>
    <col min="2" max="2" width="19.3984375" style="1" customWidth="1"/>
    <col min="3" max="5" width="21.3984375" style="64" customWidth="1"/>
    <col min="6" max="16384" width="9" style="64" customWidth="1"/>
  </cols>
  <sheetData>
    <row r="1" ht="15" customHeight="1">
      <c r="A1" s="160" t="s">
        <v>424</v>
      </c>
    </row>
    <row r="2" ht="4.5" customHeight="1">
      <c r="A2" s="160"/>
    </row>
    <row r="3" spans="1:5" ht="15" customHeight="1" thickBot="1">
      <c r="A3" s="101" t="s">
        <v>324</v>
      </c>
      <c r="B3" s="64"/>
      <c r="C3" s="529"/>
      <c r="D3" s="529"/>
      <c r="E3" s="529"/>
    </row>
    <row r="4" spans="1:5" ht="15" customHeight="1" thickTop="1">
      <c r="A4" s="530"/>
      <c r="B4" s="489" t="s">
        <v>44</v>
      </c>
      <c r="C4" s="470" t="s">
        <v>325</v>
      </c>
      <c r="D4" s="470" t="s">
        <v>326</v>
      </c>
      <c r="E4" s="470" t="s">
        <v>327</v>
      </c>
    </row>
    <row r="5" spans="1:5" ht="15" customHeight="1">
      <c r="A5" s="492" t="s">
        <v>328</v>
      </c>
      <c r="B5" s="493"/>
      <c r="C5" s="531" t="s">
        <v>329</v>
      </c>
      <c r="D5" s="531" t="s">
        <v>329</v>
      </c>
      <c r="E5" s="532" t="s">
        <v>376</v>
      </c>
    </row>
    <row r="6" spans="1:5" s="499" customFormat="1" ht="15.75" customHeight="1">
      <c r="A6" s="875">
        <v>26</v>
      </c>
      <c r="B6" s="876"/>
      <c r="C6" s="533">
        <v>85294929000</v>
      </c>
      <c r="D6" s="533">
        <v>84533298315</v>
      </c>
      <c r="E6" s="534">
        <v>99.11</v>
      </c>
    </row>
    <row r="7" spans="1:5" s="499" customFormat="1" ht="15.75" customHeight="1">
      <c r="A7" s="877">
        <v>27</v>
      </c>
      <c r="B7" s="878"/>
      <c r="C7" s="533">
        <v>97941220000</v>
      </c>
      <c r="D7" s="533">
        <v>97350785523</v>
      </c>
      <c r="E7" s="534">
        <f>ROUND(D7/C7,4)*100</f>
        <v>99.4</v>
      </c>
    </row>
    <row r="8" spans="1:5" s="499" customFormat="1" ht="15.75" customHeight="1">
      <c r="A8" s="879">
        <v>28</v>
      </c>
      <c r="B8" s="880"/>
      <c r="C8" s="539">
        <v>95586409000</v>
      </c>
      <c r="D8" s="539">
        <v>93706421628</v>
      </c>
      <c r="E8" s="540">
        <f>ROUND(D8/C8,4)*100</f>
        <v>98.03</v>
      </c>
    </row>
    <row r="9" spans="1:5" s="499" customFormat="1" ht="15.75" customHeight="1">
      <c r="A9" s="290" t="s">
        <v>330</v>
      </c>
      <c r="B9" s="290"/>
      <c r="C9" s="541"/>
      <c r="D9" s="541"/>
      <c r="E9" s="534"/>
    </row>
    <row r="10" spans="1:5" s="504" customFormat="1" ht="15.75" customHeight="1">
      <c r="A10" s="881" t="s">
        <v>183</v>
      </c>
      <c r="B10" s="881"/>
      <c r="C10" s="542">
        <v>17923483000</v>
      </c>
      <c r="D10" s="542">
        <v>17608154893</v>
      </c>
      <c r="E10" s="543">
        <f aca="true" t="shared" si="0" ref="E10:E35">ROUND(D10/C10,4)*100</f>
        <v>98.24000000000001</v>
      </c>
    </row>
    <row r="11" spans="1:5" s="504" customFormat="1" ht="15.75" customHeight="1">
      <c r="A11" s="3" t="s">
        <v>332</v>
      </c>
      <c r="B11" s="514" t="s">
        <v>183</v>
      </c>
      <c r="C11" s="544">
        <v>17923483000</v>
      </c>
      <c r="D11" s="544">
        <v>17608154893</v>
      </c>
      <c r="E11" s="534">
        <f t="shared" si="0"/>
        <v>98.24000000000001</v>
      </c>
    </row>
    <row r="12" spans="1:5" s="504" customFormat="1" ht="15.75" customHeight="1">
      <c r="A12" s="881" t="s">
        <v>425</v>
      </c>
      <c r="B12" s="881" t="s">
        <v>332</v>
      </c>
      <c r="C12" s="542">
        <v>4000</v>
      </c>
      <c r="D12" s="542">
        <v>0</v>
      </c>
      <c r="E12" s="585" t="s">
        <v>480</v>
      </c>
    </row>
    <row r="13" spans="1:5" s="504" customFormat="1" ht="15.75" customHeight="1">
      <c r="A13" s="3" t="s">
        <v>332</v>
      </c>
      <c r="B13" s="514" t="s">
        <v>425</v>
      </c>
      <c r="C13" s="544">
        <v>4000</v>
      </c>
      <c r="D13" s="544">
        <v>0</v>
      </c>
      <c r="E13" s="586" t="s">
        <v>480</v>
      </c>
    </row>
    <row r="14" spans="1:5" s="504" customFormat="1" ht="15.75" customHeight="1">
      <c r="A14" s="881" t="s">
        <v>166</v>
      </c>
      <c r="B14" s="881" t="s">
        <v>332</v>
      </c>
      <c r="C14" s="542">
        <v>60000</v>
      </c>
      <c r="D14" s="542">
        <v>112500</v>
      </c>
      <c r="E14" s="543">
        <f t="shared" si="0"/>
        <v>187.5</v>
      </c>
    </row>
    <row r="15" spans="1:5" s="504" customFormat="1" ht="15.75" customHeight="1">
      <c r="A15" s="3" t="s">
        <v>332</v>
      </c>
      <c r="B15" s="514" t="s">
        <v>351</v>
      </c>
      <c r="C15" s="544">
        <v>60000</v>
      </c>
      <c r="D15" s="544">
        <v>112500</v>
      </c>
      <c r="E15" s="534">
        <f t="shared" si="0"/>
        <v>187.5</v>
      </c>
    </row>
    <row r="16" spans="1:5" s="504" customFormat="1" ht="15.75" customHeight="1">
      <c r="A16" s="881" t="s">
        <v>426</v>
      </c>
      <c r="B16" s="881" t="s">
        <v>332</v>
      </c>
      <c r="C16" s="542">
        <v>18268899000</v>
      </c>
      <c r="D16" s="542">
        <v>19316427875</v>
      </c>
      <c r="E16" s="543">
        <f t="shared" si="0"/>
        <v>105.72999999999999</v>
      </c>
    </row>
    <row r="17" spans="1:5" s="504" customFormat="1" ht="15.75" customHeight="1">
      <c r="A17" s="3" t="s">
        <v>332</v>
      </c>
      <c r="B17" s="514" t="s">
        <v>353</v>
      </c>
      <c r="C17" s="544">
        <v>15518608000</v>
      </c>
      <c r="D17" s="544">
        <v>16200821875</v>
      </c>
      <c r="E17" s="534">
        <f t="shared" si="0"/>
        <v>104.4</v>
      </c>
    </row>
    <row r="18" spans="1:5" s="504" customFormat="1" ht="15.75" customHeight="1">
      <c r="A18" s="3" t="s">
        <v>332</v>
      </c>
      <c r="B18" s="514" t="s">
        <v>354</v>
      </c>
      <c r="C18" s="544">
        <v>2750291000</v>
      </c>
      <c r="D18" s="544">
        <v>3115606000</v>
      </c>
      <c r="E18" s="534">
        <f t="shared" si="0"/>
        <v>113.28</v>
      </c>
    </row>
    <row r="19" spans="1:5" s="504" customFormat="1" ht="15.75" customHeight="1">
      <c r="A19" s="881" t="s">
        <v>185</v>
      </c>
      <c r="B19" s="881" t="s">
        <v>332</v>
      </c>
      <c r="C19" s="542">
        <v>1266611000</v>
      </c>
      <c r="D19" s="542">
        <v>1159597000</v>
      </c>
      <c r="E19" s="543">
        <f t="shared" si="0"/>
        <v>91.55</v>
      </c>
    </row>
    <row r="20" spans="1:5" s="504" customFormat="1" ht="15.75" customHeight="1">
      <c r="A20" s="3" t="s">
        <v>332</v>
      </c>
      <c r="B20" s="514" t="s">
        <v>185</v>
      </c>
      <c r="C20" s="544">
        <v>1266611000</v>
      </c>
      <c r="D20" s="544">
        <v>1159597000</v>
      </c>
      <c r="E20" s="534">
        <f t="shared" si="0"/>
        <v>91.55</v>
      </c>
    </row>
    <row r="21" spans="1:5" s="504" customFormat="1" ht="15.75" customHeight="1">
      <c r="A21" s="881" t="s">
        <v>427</v>
      </c>
      <c r="B21" s="881" t="s">
        <v>332</v>
      </c>
      <c r="C21" s="542">
        <v>15629014000</v>
      </c>
      <c r="D21" s="542">
        <v>15629013966</v>
      </c>
      <c r="E21" s="543">
        <f t="shared" si="0"/>
        <v>100</v>
      </c>
    </row>
    <row r="22" spans="1:5" s="504" customFormat="1" ht="15.75" customHeight="1">
      <c r="A22" s="3" t="s">
        <v>332</v>
      </c>
      <c r="B22" s="514" t="s">
        <v>427</v>
      </c>
      <c r="C22" s="544">
        <v>15629014000</v>
      </c>
      <c r="D22" s="544">
        <v>15629013966</v>
      </c>
      <c r="E22" s="534">
        <f t="shared" si="0"/>
        <v>100</v>
      </c>
    </row>
    <row r="23" spans="1:5" s="504" customFormat="1" ht="15.75" customHeight="1">
      <c r="A23" s="881" t="s">
        <v>428</v>
      </c>
      <c r="B23" s="881" t="s">
        <v>332</v>
      </c>
      <c r="C23" s="542">
        <v>4839687000</v>
      </c>
      <c r="D23" s="542">
        <v>4905915353</v>
      </c>
      <c r="E23" s="543">
        <f t="shared" si="0"/>
        <v>101.37</v>
      </c>
    </row>
    <row r="24" spans="1:5" s="504" customFormat="1" ht="15.75" customHeight="1">
      <c r="A24" s="3" t="s">
        <v>332</v>
      </c>
      <c r="B24" s="514" t="s">
        <v>357</v>
      </c>
      <c r="C24" s="544">
        <v>668890000</v>
      </c>
      <c r="D24" s="544">
        <v>735116903</v>
      </c>
      <c r="E24" s="534">
        <f t="shared" si="0"/>
        <v>109.89999999999999</v>
      </c>
    </row>
    <row r="25" spans="1:5" s="504" customFormat="1" ht="15.75" customHeight="1">
      <c r="A25" s="3" t="s">
        <v>332</v>
      </c>
      <c r="B25" s="514" t="s">
        <v>358</v>
      </c>
      <c r="C25" s="544">
        <v>4170797000</v>
      </c>
      <c r="D25" s="544">
        <v>4170798450</v>
      </c>
      <c r="E25" s="534">
        <f t="shared" si="0"/>
        <v>100</v>
      </c>
    </row>
    <row r="26" spans="1:5" s="504" customFormat="1" ht="15.75" customHeight="1">
      <c r="A26" s="881" t="s">
        <v>187</v>
      </c>
      <c r="B26" s="881" t="s">
        <v>332</v>
      </c>
      <c r="C26" s="542">
        <v>23511311000</v>
      </c>
      <c r="D26" s="542">
        <v>22786420790</v>
      </c>
      <c r="E26" s="543">
        <f t="shared" si="0"/>
        <v>96.92</v>
      </c>
    </row>
    <row r="27" spans="1:5" s="504" customFormat="1" ht="15.75" customHeight="1">
      <c r="A27" s="3" t="s">
        <v>332</v>
      </c>
      <c r="B27" s="514" t="s">
        <v>187</v>
      </c>
      <c r="C27" s="544">
        <v>23511311000</v>
      </c>
      <c r="D27" s="544">
        <v>22786420790</v>
      </c>
      <c r="E27" s="534">
        <f t="shared" si="0"/>
        <v>96.92</v>
      </c>
    </row>
    <row r="28" spans="1:5" s="504" customFormat="1" ht="15.75" customHeight="1">
      <c r="A28" s="881" t="s">
        <v>429</v>
      </c>
      <c r="B28" s="881" t="s">
        <v>332</v>
      </c>
      <c r="C28" s="542">
        <v>12290093000</v>
      </c>
      <c r="D28" s="542">
        <v>10421052859</v>
      </c>
      <c r="E28" s="543">
        <f t="shared" si="0"/>
        <v>84.78999999999999</v>
      </c>
    </row>
    <row r="29" spans="1:5" s="504" customFormat="1" ht="15.75" customHeight="1">
      <c r="A29" s="3" t="s">
        <v>332</v>
      </c>
      <c r="B29" s="514" t="s">
        <v>430</v>
      </c>
      <c r="C29" s="544">
        <v>12290093000</v>
      </c>
      <c r="D29" s="544">
        <v>10421052859</v>
      </c>
      <c r="E29" s="534">
        <f t="shared" si="0"/>
        <v>84.78999999999999</v>
      </c>
    </row>
    <row r="30" spans="1:5" s="504" customFormat="1" ht="15.75" customHeight="1">
      <c r="A30" s="881" t="s">
        <v>369</v>
      </c>
      <c r="B30" s="881" t="s">
        <v>332</v>
      </c>
      <c r="C30" s="542">
        <v>1748595000</v>
      </c>
      <c r="D30" s="542">
        <v>1748594523</v>
      </c>
      <c r="E30" s="543">
        <f t="shared" si="0"/>
        <v>100</v>
      </c>
    </row>
    <row r="31" spans="1:5" s="504" customFormat="1" ht="15.75" customHeight="1">
      <c r="A31" s="3" t="s">
        <v>332</v>
      </c>
      <c r="B31" s="514" t="s">
        <v>369</v>
      </c>
      <c r="C31" s="544">
        <v>1748595000</v>
      </c>
      <c r="D31" s="544">
        <v>1748594523</v>
      </c>
      <c r="E31" s="534">
        <f t="shared" si="0"/>
        <v>100</v>
      </c>
    </row>
    <row r="32" spans="1:5" s="504" customFormat="1" ht="15.75" customHeight="1">
      <c r="A32" s="881" t="s">
        <v>431</v>
      </c>
      <c r="B32" s="881" t="s">
        <v>332</v>
      </c>
      <c r="C32" s="542">
        <v>108652000</v>
      </c>
      <c r="D32" s="542">
        <v>131131869</v>
      </c>
      <c r="E32" s="543">
        <f t="shared" si="0"/>
        <v>120.69000000000001</v>
      </c>
    </row>
    <row r="33" spans="1:5" s="504" customFormat="1" ht="15.75" customHeight="1">
      <c r="A33" s="3" t="s">
        <v>332</v>
      </c>
      <c r="B33" s="514" t="s">
        <v>371</v>
      </c>
      <c r="C33" s="544">
        <v>4000</v>
      </c>
      <c r="D33" s="544">
        <v>28</v>
      </c>
      <c r="E33" s="534">
        <f t="shared" si="0"/>
        <v>0.7000000000000001</v>
      </c>
    </row>
    <row r="34" spans="1:5" s="504" customFormat="1" ht="15.75" customHeight="1">
      <c r="A34" s="30" t="s">
        <v>332</v>
      </c>
      <c r="B34" s="518" t="s">
        <v>432</v>
      </c>
      <c r="C34" s="544">
        <v>1000</v>
      </c>
      <c r="D34" s="544">
        <v>0</v>
      </c>
      <c r="E34" s="586" t="s">
        <v>480</v>
      </c>
    </row>
    <row r="35" spans="1:5" s="504" customFormat="1" ht="15.75" customHeight="1">
      <c r="A35" s="545" t="s">
        <v>332</v>
      </c>
      <c r="B35" s="546" t="s">
        <v>375</v>
      </c>
      <c r="C35" s="547">
        <v>108647000</v>
      </c>
      <c r="D35" s="547">
        <v>131131841</v>
      </c>
      <c r="E35" s="548">
        <f t="shared" si="0"/>
        <v>120.7</v>
      </c>
    </row>
    <row r="36" spans="1:2" s="504" customFormat="1" ht="16.5" customHeight="1">
      <c r="A36" s="1"/>
      <c r="B36" s="514"/>
    </row>
    <row r="37" spans="1:5" s="504" customFormat="1" ht="16.5" customHeight="1" thickBot="1">
      <c r="A37" s="101" t="s">
        <v>433</v>
      </c>
      <c r="B37" s="1"/>
      <c r="C37" s="549"/>
      <c r="D37" s="549"/>
      <c r="E37" s="549"/>
    </row>
    <row r="38" spans="1:5" s="504" customFormat="1" ht="15" customHeight="1" thickTop="1">
      <c r="A38" s="550"/>
      <c r="B38" s="551" t="s">
        <v>44</v>
      </c>
      <c r="C38" s="470" t="s">
        <v>325</v>
      </c>
      <c r="D38" s="470" t="s">
        <v>326</v>
      </c>
      <c r="E38" s="470" t="s">
        <v>327</v>
      </c>
    </row>
    <row r="39" spans="1:5" s="504" customFormat="1" ht="15" customHeight="1">
      <c r="A39" s="552" t="s">
        <v>328</v>
      </c>
      <c r="B39" s="553"/>
      <c r="C39" s="531" t="s">
        <v>329</v>
      </c>
      <c r="D39" s="531" t="s">
        <v>329</v>
      </c>
      <c r="E39" s="532" t="s">
        <v>376</v>
      </c>
    </row>
    <row r="40" spans="1:5" s="504" customFormat="1" ht="15.75" customHeight="1">
      <c r="A40" s="875">
        <v>26</v>
      </c>
      <c r="B40" s="876"/>
      <c r="C40" s="533">
        <v>85294929000</v>
      </c>
      <c r="D40" s="533">
        <v>82749345300</v>
      </c>
      <c r="E40" s="534">
        <f>ROUND(D40/C40,4)*100</f>
        <v>97.02</v>
      </c>
    </row>
    <row r="41" spans="1:5" s="504" customFormat="1" ht="15.75" customHeight="1">
      <c r="A41" s="877">
        <v>27</v>
      </c>
      <c r="B41" s="882"/>
      <c r="C41" s="533">
        <v>97941220000</v>
      </c>
      <c r="D41" s="533">
        <v>95602191000</v>
      </c>
      <c r="E41" s="534">
        <f>ROUND(D41/C41,4)*100</f>
        <v>97.61</v>
      </c>
    </row>
    <row r="42" spans="1:5" s="504" customFormat="1" ht="15.75" customHeight="1">
      <c r="A42" s="879">
        <v>28</v>
      </c>
      <c r="B42" s="882"/>
      <c r="C42" s="539">
        <v>95586409000</v>
      </c>
      <c r="D42" s="554">
        <v>91755886492</v>
      </c>
      <c r="E42" s="540">
        <f>ROUND(D42/C42,4)*100</f>
        <v>95.99</v>
      </c>
    </row>
    <row r="43" spans="1:5" s="504" customFormat="1" ht="15.75" customHeight="1">
      <c r="A43" s="40"/>
      <c r="B43" s="555"/>
      <c r="C43" s="556"/>
      <c r="D43" s="557"/>
      <c r="E43" s="498"/>
    </row>
    <row r="44" spans="1:5" s="504" customFormat="1" ht="15.75" customHeight="1">
      <c r="A44" s="881" t="s">
        <v>188</v>
      </c>
      <c r="B44" s="883"/>
      <c r="C44" s="558">
        <v>1337491000</v>
      </c>
      <c r="D44" s="558">
        <v>1276051938</v>
      </c>
      <c r="E44" s="543">
        <f aca="true" t="shared" si="1" ref="E44:E68">ROUND(D44/C44,4)*100</f>
        <v>95.41</v>
      </c>
    </row>
    <row r="45" spans="1:5" s="504" customFormat="1" ht="15.75" customHeight="1">
      <c r="A45" s="30" t="s">
        <v>332</v>
      </c>
      <c r="B45" s="519" t="s">
        <v>386</v>
      </c>
      <c r="C45" s="559">
        <v>1110969000</v>
      </c>
      <c r="D45" s="559">
        <v>1070302701</v>
      </c>
      <c r="E45" s="534">
        <f t="shared" si="1"/>
        <v>96.34</v>
      </c>
    </row>
    <row r="46" spans="1:5" s="504" customFormat="1" ht="15.75" customHeight="1">
      <c r="A46" s="30" t="s">
        <v>332</v>
      </c>
      <c r="B46" s="519" t="s">
        <v>434</v>
      </c>
      <c r="C46" s="559">
        <v>226522000</v>
      </c>
      <c r="D46" s="559">
        <v>205749237</v>
      </c>
      <c r="E46" s="534">
        <f t="shared" si="1"/>
        <v>90.83</v>
      </c>
    </row>
    <row r="47" spans="1:5" s="504" customFormat="1" ht="15.75" customHeight="1">
      <c r="A47" s="881" t="s">
        <v>435</v>
      </c>
      <c r="B47" s="883" t="s">
        <v>332</v>
      </c>
      <c r="C47" s="542">
        <v>54746734000</v>
      </c>
      <c r="D47" s="542">
        <v>52244738723</v>
      </c>
      <c r="E47" s="543">
        <f t="shared" si="1"/>
        <v>95.43</v>
      </c>
    </row>
    <row r="48" spans="1:5" s="504" customFormat="1" ht="15.75" customHeight="1">
      <c r="A48" s="30" t="s">
        <v>332</v>
      </c>
      <c r="B48" s="519" t="s">
        <v>436</v>
      </c>
      <c r="C48" s="559">
        <v>47813613000</v>
      </c>
      <c r="D48" s="559">
        <v>45583287776</v>
      </c>
      <c r="E48" s="534">
        <f t="shared" si="1"/>
        <v>95.34</v>
      </c>
    </row>
    <row r="49" spans="1:5" s="504" customFormat="1" ht="15.75" customHeight="1">
      <c r="A49" s="30" t="s">
        <v>332</v>
      </c>
      <c r="B49" s="519" t="s">
        <v>437</v>
      </c>
      <c r="C49" s="559">
        <v>6309050000</v>
      </c>
      <c r="D49" s="559">
        <v>6137508676</v>
      </c>
      <c r="E49" s="534">
        <f t="shared" si="1"/>
        <v>97.28</v>
      </c>
    </row>
    <row r="50" spans="1:5" s="504" customFormat="1" ht="15.75" customHeight="1">
      <c r="A50" s="30" t="s">
        <v>332</v>
      </c>
      <c r="B50" s="519" t="s">
        <v>438</v>
      </c>
      <c r="C50" s="559">
        <v>381000</v>
      </c>
      <c r="D50" s="559">
        <v>63180</v>
      </c>
      <c r="E50" s="534">
        <f t="shared" si="1"/>
        <v>16.580000000000002</v>
      </c>
    </row>
    <row r="51" spans="1:5" s="504" customFormat="1" ht="15.75" customHeight="1">
      <c r="A51" s="30" t="s">
        <v>332</v>
      </c>
      <c r="B51" s="519" t="s">
        <v>439</v>
      </c>
      <c r="C51" s="559">
        <v>477268000</v>
      </c>
      <c r="D51" s="559">
        <v>388517250</v>
      </c>
      <c r="E51" s="534">
        <f t="shared" si="1"/>
        <v>81.39999999999999</v>
      </c>
    </row>
    <row r="52" spans="1:5" s="504" customFormat="1" ht="15.75" customHeight="1">
      <c r="A52" s="30" t="s">
        <v>332</v>
      </c>
      <c r="B52" s="519" t="s">
        <v>440</v>
      </c>
      <c r="C52" s="559">
        <v>83300000</v>
      </c>
      <c r="D52" s="559">
        <v>72240000</v>
      </c>
      <c r="E52" s="534">
        <f t="shared" si="1"/>
        <v>86.72</v>
      </c>
    </row>
    <row r="53" spans="1:5" s="504" customFormat="1" ht="15.75" customHeight="1">
      <c r="A53" s="30" t="s">
        <v>332</v>
      </c>
      <c r="B53" s="519" t="s">
        <v>441</v>
      </c>
      <c r="C53" s="559">
        <v>63122000</v>
      </c>
      <c r="D53" s="559">
        <v>63121841</v>
      </c>
      <c r="E53" s="534">
        <f t="shared" si="1"/>
        <v>100</v>
      </c>
    </row>
    <row r="54" spans="1:5" s="504" customFormat="1" ht="15.75" customHeight="1">
      <c r="A54" s="881" t="s">
        <v>442</v>
      </c>
      <c r="B54" s="883" t="s">
        <v>332</v>
      </c>
      <c r="C54" s="542">
        <v>10482540000</v>
      </c>
      <c r="D54" s="542">
        <v>10482539400</v>
      </c>
      <c r="E54" s="543">
        <f t="shared" si="1"/>
        <v>100</v>
      </c>
    </row>
    <row r="55" spans="1:5" s="504" customFormat="1" ht="15.75" customHeight="1">
      <c r="A55" s="30" t="s">
        <v>332</v>
      </c>
      <c r="B55" s="519" t="s">
        <v>442</v>
      </c>
      <c r="C55" s="559">
        <v>10482540000</v>
      </c>
      <c r="D55" s="559">
        <v>10482539400</v>
      </c>
      <c r="E55" s="534">
        <f t="shared" si="1"/>
        <v>100</v>
      </c>
    </row>
    <row r="56" spans="1:5" s="504" customFormat="1" ht="15.75" customHeight="1">
      <c r="A56" s="881" t="s">
        <v>443</v>
      </c>
      <c r="B56" s="883" t="s">
        <v>332</v>
      </c>
      <c r="C56" s="542">
        <v>7478000</v>
      </c>
      <c r="D56" s="542">
        <v>7477315</v>
      </c>
      <c r="E56" s="543">
        <f t="shared" si="1"/>
        <v>99.99</v>
      </c>
    </row>
    <row r="57" spans="1:5" s="504" customFormat="1" ht="15.75" customHeight="1">
      <c r="A57" s="30" t="s">
        <v>332</v>
      </c>
      <c r="B57" s="519" t="s">
        <v>443</v>
      </c>
      <c r="C57" s="559">
        <v>7478000</v>
      </c>
      <c r="D57" s="559">
        <v>7477315</v>
      </c>
      <c r="E57" s="534">
        <f t="shared" si="1"/>
        <v>99.99</v>
      </c>
    </row>
    <row r="58" spans="1:5" s="504" customFormat="1" ht="15.75" customHeight="1">
      <c r="A58" s="881" t="s">
        <v>192</v>
      </c>
      <c r="B58" s="883" t="s">
        <v>332</v>
      </c>
      <c r="C58" s="542">
        <v>445000</v>
      </c>
      <c r="D58" s="542">
        <v>312030</v>
      </c>
      <c r="E58" s="543">
        <f t="shared" si="1"/>
        <v>70.12</v>
      </c>
    </row>
    <row r="59" spans="1:5" s="504" customFormat="1" ht="15.75" customHeight="1">
      <c r="A59" s="30" t="s">
        <v>332</v>
      </c>
      <c r="B59" s="519" t="s">
        <v>192</v>
      </c>
      <c r="C59" s="559">
        <v>445000</v>
      </c>
      <c r="D59" s="559">
        <v>312030</v>
      </c>
      <c r="E59" s="534">
        <f t="shared" si="1"/>
        <v>70.12</v>
      </c>
    </row>
    <row r="60" spans="1:5" s="504" customFormat="1" ht="15.75" customHeight="1">
      <c r="A60" s="881" t="s">
        <v>444</v>
      </c>
      <c r="B60" s="883" t="s">
        <v>332</v>
      </c>
      <c r="C60" s="542">
        <v>4181544000</v>
      </c>
      <c r="D60" s="542">
        <v>4173448212</v>
      </c>
      <c r="E60" s="543">
        <f t="shared" si="1"/>
        <v>99.81</v>
      </c>
    </row>
    <row r="61" spans="1:5" s="504" customFormat="1" ht="15.75" customHeight="1">
      <c r="A61" s="30" t="s">
        <v>332</v>
      </c>
      <c r="B61" s="519" t="s">
        <v>444</v>
      </c>
      <c r="C61" s="559">
        <v>4181544000</v>
      </c>
      <c r="D61" s="559">
        <v>4173448212</v>
      </c>
      <c r="E61" s="534">
        <f t="shared" si="1"/>
        <v>99.81</v>
      </c>
    </row>
    <row r="62" spans="1:5" s="504" customFormat="1" ht="15.75" customHeight="1">
      <c r="A62" s="881" t="s">
        <v>194</v>
      </c>
      <c r="B62" s="883" t="s">
        <v>332</v>
      </c>
      <c r="C62" s="542">
        <v>23461532000</v>
      </c>
      <c r="D62" s="542">
        <v>22498930254</v>
      </c>
      <c r="E62" s="543">
        <f t="shared" si="1"/>
        <v>95.89999999999999</v>
      </c>
    </row>
    <row r="63" spans="1:5" s="504" customFormat="1" ht="15.75" customHeight="1">
      <c r="A63" s="30" t="s">
        <v>332</v>
      </c>
      <c r="B63" s="519" t="s">
        <v>194</v>
      </c>
      <c r="C63" s="559">
        <v>23461532000</v>
      </c>
      <c r="D63" s="559">
        <v>22498930254</v>
      </c>
      <c r="E63" s="534">
        <f t="shared" si="1"/>
        <v>95.89999999999999</v>
      </c>
    </row>
    <row r="64" spans="1:5" s="504" customFormat="1" ht="15.75" customHeight="1">
      <c r="A64" s="881" t="s">
        <v>445</v>
      </c>
      <c r="B64" s="883" t="s">
        <v>332</v>
      </c>
      <c r="C64" s="542">
        <v>729183000</v>
      </c>
      <c r="D64" s="542">
        <v>662361386</v>
      </c>
      <c r="E64" s="543">
        <f t="shared" si="1"/>
        <v>90.84</v>
      </c>
    </row>
    <row r="65" spans="1:5" s="504" customFormat="1" ht="15.75" customHeight="1">
      <c r="A65" s="30" t="s">
        <v>332</v>
      </c>
      <c r="B65" s="519" t="s">
        <v>445</v>
      </c>
      <c r="C65" s="559">
        <v>3000000</v>
      </c>
      <c r="D65" s="559">
        <v>2430160</v>
      </c>
      <c r="E65" s="534">
        <f t="shared" si="1"/>
        <v>81.01</v>
      </c>
    </row>
    <row r="66" spans="1:5" s="504" customFormat="1" ht="15.75" customHeight="1">
      <c r="A66" s="30" t="s">
        <v>332</v>
      </c>
      <c r="B66" s="519" t="s">
        <v>446</v>
      </c>
      <c r="C66" s="559">
        <v>726183000</v>
      </c>
      <c r="D66" s="559">
        <v>659931226</v>
      </c>
      <c r="E66" s="534">
        <f t="shared" si="1"/>
        <v>90.88000000000001</v>
      </c>
    </row>
    <row r="67" spans="1:5" s="504" customFormat="1" ht="15.75" customHeight="1">
      <c r="A67" s="881" t="s">
        <v>196</v>
      </c>
      <c r="B67" s="883" t="s">
        <v>332</v>
      </c>
      <c r="C67" s="542">
        <v>439462000</v>
      </c>
      <c r="D67" s="542">
        <v>410027234</v>
      </c>
      <c r="E67" s="543">
        <f t="shared" si="1"/>
        <v>93.30000000000001</v>
      </c>
    </row>
    <row r="68" spans="1:5" s="504" customFormat="1" ht="15.75" customHeight="1">
      <c r="A68" s="30" t="s">
        <v>332</v>
      </c>
      <c r="B68" s="519" t="s">
        <v>447</v>
      </c>
      <c r="C68" s="559">
        <v>439461000</v>
      </c>
      <c r="D68" s="559">
        <v>410027234</v>
      </c>
      <c r="E68" s="534">
        <f t="shared" si="1"/>
        <v>93.30000000000001</v>
      </c>
    </row>
    <row r="69" spans="1:5" s="504" customFormat="1" ht="15.75" customHeight="1">
      <c r="A69" s="30" t="s">
        <v>332</v>
      </c>
      <c r="B69" s="519" t="s">
        <v>448</v>
      </c>
      <c r="C69" s="559">
        <v>1000</v>
      </c>
      <c r="D69" s="559">
        <v>0</v>
      </c>
      <c r="E69" s="586" t="s">
        <v>480</v>
      </c>
    </row>
    <row r="70" spans="1:5" s="504" customFormat="1" ht="15.75" customHeight="1">
      <c r="A70" s="881" t="s">
        <v>197</v>
      </c>
      <c r="B70" s="883" t="s">
        <v>332</v>
      </c>
      <c r="C70" s="542">
        <v>200000000</v>
      </c>
      <c r="D70" s="558">
        <v>0</v>
      </c>
      <c r="E70" s="585" t="s">
        <v>480</v>
      </c>
    </row>
    <row r="71" spans="1:5" s="504" customFormat="1" ht="15.75" customHeight="1">
      <c r="A71" s="545" t="s">
        <v>332</v>
      </c>
      <c r="B71" s="546" t="s">
        <v>197</v>
      </c>
      <c r="C71" s="560">
        <v>200000000</v>
      </c>
      <c r="D71" s="560">
        <v>0</v>
      </c>
      <c r="E71" s="587" t="s">
        <v>480</v>
      </c>
    </row>
    <row r="72" spans="1:2" s="528" customFormat="1" ht="12.75" customHeight="1">
      <c r="A72" s="528" t="s">
        <v>423</v>
      </c>
      <c r="B72" s="1"/>
    </row>
    <row r="73" spans="3:5" ht="12.75" customHeight="1">
      <c r="C73" s="504"/>
      <c r="D73" s="504"/>
      <c r="E73" s="504"/>
    </row>
    <row r="74" spans="3:5" ht="12.75" customHeight="1">
      <c r="C74" s="504"/>
      <c r="D74" s="504"/>
      <c r="E74" s="504"/>
    </row>
    <row r="75" spans="3:5" ht="12.75" customHeight="1">
      <c r="C75" s="504"/>
      <c r="D75" s="504"/>
      <c r="E75" s="504"/>
    </row>
    <row r="76" spans="3:5" ht="12.75" customHeight="1">
      <c r="C76" s="504"/>
      <c r="D76" s="504"/>
      <c r="E76" s="504"/>
    </row>
    <row r="77" spans="1:5" ht="12.75" customHeight="1">
      <c r="A77" s="64"/>
      <c r="B77" s="64"/>
      <c r="C77" s="504"/>
      <c r="D77" s="504"/>
      <c r="E77" s="504"/>
    </row>
    <row r="78" spans="1:5" ht="12.75" customHeight="1">
      <c r="A78" s="64"/>
      <c r="B78" s="64"/>
      <c r="C78" s="504"/>
      <c r="D78" s="504"/>
      <c r="E78" s="504"/>
    </row>
    <row r="79" spans="1:5" ht="12.75" customHeight="1">
      <c r="A79" s="64"/>
      <c r="B79" s="64"/>
      <c r="C79" s="504"/>
      <c r="D79" s="504"/>
      <c r="E79" s="504"/>
    </row>
    <row r="80" spans="1:5" ht="12.75" customHeight="1">
      <c r="A80" s="64"/>
      <c r="B80" s="64"/>
      <c r="C80" s="504"/>
      <c r="D80" s="504"/>
      <c r="E80" s="504"/>
    </row>
    <row r="81" spans="1:5" ht="12.75" customHeight="1">
      <c r="A81" s="64"/>
      <c r="B81" s="64"/>
      <c r="C81" s="504"/>
      <c r="D81" s="504"/>
      <c r="E81" s="504"/>
    </row>
    <row r="82" spans="1:5" ht="12.75" customHeight="1">
      <c r="A82" s="64"/>
      <c r="B82" s="64"/>
      <c r="C82" s="504"/>
      <c r="D82" s="504"/>
      <c r="E82" s="504"/>
    </row>
    <row r="83" spans="1:5" ht="12.75" customHeight="1">
      <c r="A83" s="64"/>
      <c r="B83" s="64"/>
      <c r="C83" s="504"/>
      <c r="D83" s="504"/>
      <c r="E83" s="504"/>
    </row>
    <row r="84" spans="1:5" ht="12.75" customHeight="1">
      <c r="A84" s="64"/>
      <c r="B84" s="64"/>
      <c r="C84" s="504"/>
      <c r="D84" s="504"/>
      <c r="E84" s="504"/>
    </row>
    <row r="85" spans="1:5" ht="12.75" customHeight="1">
      <c r="A85" s="64"/>
      <c r="B85" s="64"/>
      <c r="C85" s="504"/>
      <c r="D85" s="504"/>
      <c r="E85" s="504"/>
    </row>
    <row r="86" spans="1:5" ht="12.75" customHeight="1">
      <c r="A86" s="64"/>
      <c r="B86" s="64"/>
      <c r="C86" s="504"/>
      <c r="D86" s="504"/>
      <c r="E86" s="504"/>
    </row>
    <row r="87" spans="1:5" ht="12.75" customHeight="1">
      <c r="A87" s="64"/>
      <c r="B87" s="64"/>
      <c r="C87" s="504"/>
      <c r="D87" s="504"/>
      <c r="E87" s="504"/>
    </row>
    <row r="88" spans="1:5" ht="12.75" customHeight="1">
      <c r="A88" s="64"/>
      <c r="B88" s="64"/>
      <c r="C88" s="504"/>
      <c r="D88" s="504"/>
      <c r="E88" s="504"/>
    </row>
    <row r="89" spans="1:5" ht="12.75" customHeight="1">
      <c r="A89" s="64"/>
      <c r="B89" s="64"/>
      <c r="C89" s="504"/>
      <c r="D89" s="504"/>
      <c r="E89" s="504"/>
    </row>
    <row r="90" spans="1:5" ht="12.75" customHeight="1">
      <c r="A90" s="64"/>
      <c r="B90" s="64"/>
      <c r="C90" s="504"/>
      <c r="D90" s="504"/>
      <c r="E90" s="504"/>
    </row>
    <row r="91" spans="1:5" ht="12.75" customHeight="1">
      <c r="A91" s="64"/>
      <c r="B91" s="64"/>
      <c r="C91" s="504"/>
      <c r="D91" s="504"/>
      <c r="E91" s="504"/>
    </row>
    <row r="92" spans="1:5" ht="12.75" customHeight="1">
      <c r="A92" s="64"/>
      <c r="B92" s="64"/>
      <c r="C92" s="504"/>
      <c r="D92" s="504"/>
      <c r="E92" s="504"/>
    </row>
    <row r="93" spans="1:5" ht="12.75" customHeight="1">
      <c r="A93" s="64"/>
      <c r="B93" s="64"/>
      <c r="C93" s="504"/>
      <c r="D93" s="504"/>
      <c r="E93" s="504"/>
    </row>
  </sheetData>
  <sheetProtection/>
  <mergeCells count="27">
    <mergeCell ref="A64:B64"/>
    <mergeCell ref="A67:B67"/>
    <mergeCell ref="A70:B70"/>
    <mergeCell ref="A47:B47"/>
    <mergeCell ref="A54:B54"/>
    <mergeCell ref="A56:B56"/>
    <mergeCell ref="A58:B58"/>
    <mergeCell ref="A60:B60"/>
    <mergeCell ref="A62:B62"/>
    <mergeCell ref="A30:B30"/>
    <mergeCell ref="A32:B32"/>
    <mergeCell ref="A40:B40"/>
    <mergeCell ref="A41:B41"/>
    <mergeCell ref="A42:B42"/>
    <mergeCell ref="A44:B44"/>
    <mergeCell ref="A16:B16"/>
    <mergeCell ref="A19:B19"/>
    <mergeCell ref="A21:B21"/>
    <mergeCell ref="A23:B23"/>
    <mergeCell ref="A26:B26"/>
    <mergeCell ref="A28:B28"/>
    <mergeCell ref="A6:B6"/>
    <mergeCell ref="A7:B7"/>
    <mergeCell ref="A8:B8"/>
    <mergeCell ref="A10:B10"/>
    <mergeCell ref="A12:B12"/>
    <mergeCell ref="A14:B14"/>
  </mergeCells>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12"/>
  <sheetViews>
    <sheetView zoomScalePageLayoutView="0" workbookViewId="0" topLeftCell="A1">
      <selection activeCell="A1" sqref="A1"/>
    </sheetView>
  </sheetViews>
  <sheetFormatPr defaultColWidth="8.796875" defaultRowHeight="14.25"/>
  <cols>
    <col min="1" max="1" width="7.19921875" style="1" customWidth="1"/>
    <col min="2" max="2" width="13" style="1" customWidth="1"/>
    <col min="3" max="3" width="6.8984375" style="1" customWidth="1"/>
    <col min="4" max="4" width="12.09765625" style="1" customWidth="1"/>
    <col min="5" max="5" width="6.8984375" style="1" customWidth="1"/>
    <col min="6" max="6" width="12.59765625" style="1" customWidth="1"/>
    <col min="7" max="7" width="6.8984375" style="1" customWidth="1"/>
    <col min="8" max="8" width="13.59765625" style="1" customWidth="1"/>
    <col min="9" max="9" width="6.8984375" style="1" customWidth="1"/>
    <col min="10" max="10" width="11.19921875" style="1" customWidth="1"/>
    <col min="11" max="11" width="6.19921875" style="1" customWidth="1"/>
    <col min="12" max="16384" width="9" style="1" customWidth="1"/>
  </cols>
  <sheetData>
    <row r="1" spans="1:2" ht="15" customHeight="1">
      <c r="A1" s="160" t="s">
        <v>137</v>
      </c>
      <c r="B1" s="46"/>
    </row>
    <row r="2" spans="1:2" ht="9.75" customHeight="1" thickBot="1">
      <c r="A2" s="46"/>
      <c r="B2" s="46"/>
    </row>
    <row r="3" spans="1:9" s="60" customFormat="1" ht="16.5" customHeight="1" thickTop="1">
      <c r="A3" s="202" t="s">
        <v>138</v>
      </c>
      <c r="B3" s="757" t="s">
        <v>139</v>
      </c>
      <c r="C3" s="758"/>
      <c r="D3" s="757" t="s">
        <v>140</v>
      </c>
      <c r="E3" s="758"/>
      <c r="F3" s="757" t="s">
        <v>141</v>
      </c>
      <c r="G3" s="758"/>
      <c r="H3" s="757" t="s">
        <v>142</v>
      </c>
      <c r="I3" s="759"/>
    </row>
    <row r="4" spans="1:9" s="60" customFormat="1" ht="16.5" customHeight="1">
      <c r="A4" s="203" t="s">
        <v>48</v>
      </c>
      <c r="B4" s="204"/>
      <c r="C4" s="205" t="s">
        <v>143</v>
      </c>
      <c r="D4" s="61"/>
      <c r="E4" s="205" t="s">
        <v>143</v>
      </c>
      <c r="F4" s="61"/>
      <c r="G4" s="205" t="s">
        <v>143</v>
      </c>
      <c r="H4" s="206"/>
      <c r="I4" s="207" t="s">
        <v>144</v>
      </c>
    </row>
    <row r="5" spans="1:9" s="212" customFormat="1" ht="18" customHeight="1">
      <c r="A5" s="208">
        <v>27</v>
      </c>
      <c r="B5" s="209">
        <v>282449974</v>
      </c>
      <c r="C5" s="210">
        <v>100</v>
      </c>
      <c r="D5" s="211">
        <v>97941220</v>
      </c>
      <c r="E5" s="210">
        <v>100</v>
      </c>
      <c r="F5" s="211">
        <v>50135003</v>
      </c>
      <c r="G5" s="210">
        <v>100</v>
      </c>
      <c r="H5" s="209">
        <v>12656331</v>
      </c>
      <c r="I5" s="210">
        <v>100</v>
      </c>
    </row>
    <row r="6" spans="1:9" s="212" customFormat="1" ht="18" customHeight="1">
      <c r="A6" s="208">
        <v>28</v>
      </c>
      <c r="B6" s="213">
        <v>289239324</v>
      </c>
      <c r="C6" s="214">
        <v>102.4</v>
      </c>
      <c r="D6" s="215">
        <v>95586409</v>
      </c>
      <c r="E6" s="214">
        <v>97.6</v>
      </c>
      <c r="F6" s="215">
        <v>53549344</v>
      </c>
      <c r="G6" s="214">
        <v>106.8</v>
      </c>
      <c r="H6" s="213">
        <v>13639658</v>
      </c>
      <c r="I6" s="216">
        <v>107.8</v>
      </c>
    </row>
    <row r="7" spans="1:11" s="59" customFormat="1" ht="18" customHeight="1">
      <c r="A7" s="217">
        <v>29</v>
      </c>
      <c r="B7" s="218">
        <v>274317235</v>
      </c>
      <c r="C7" s="219">
        <v>97.1</v>
      </c>
      <c r="D7" s="220">
        <v>96176004</v>
      </c>
      <c r="E7" s="219">
        <v>98.2</v>
      </c>
      <c r="F7" s="220">
        <v>55437692</v>
      </c>
      <c r="G7" s="219">
        <v>110.6</v>
      </c>
      <c r="H7" s="218">
        <v>13926455</v>
      </c>
      <c r="I7" s="221">
        <v>110</v>
      </c>
      <c r="K7" s="222"/>
    </row>
    <row r="8" spans="1:11" s="29" customFormat="1" ht="12" customHeight="1">
      <c r="A8" s="29" t="s">
        <v>145</v>
      </c>
      <c r="B8" s="56"/>
      <c r="D8" s="36"/>
      <c r="F8" s="36"/>
      <c r="I8" s="36" t="s">
        <v>146</v>
      </c>
      <c r="K8" s="36"/>
    </row>
    <row r="9" spans="1:11" s="29" customFormat="1" ht="12" customHeight="1">
      <c r="A9" s="58"/>
      <c r="B9" s="56"/>
      <c r="E9" s="57"/>
      <c r="F9" s="760" t="s">
        <v>147</v>
      </c>
      <c r="G9" s="761"/>
      <c r="H9" s="761"/>
      <c r="I9" s="761"/>
      <c r="K9" s="56"/>
    </row>
    <row r="10" spans="5:11" s="29" customFormat="1" ht="12" customHeight="1">
      <c r="E10" s="57"/>
      <c r="F10" s="760" t="s">
        <v>148</v>
      </c>
      <c r="G10" s="761"/>
      <c r="H10" s="761"/>
      <c r="I10" s="761"/>
      <c r="K10" s="56"/>
    </row>
    <row r="11" spans="5:11" s="29" customFormat="1" ht="12" customHeight="1">
      <c r="E11" s="57"/>
      <c r="F11" s="57"/>
      <c r="G11" s="57"/>
      <c r="J11" s="57"/>
      <c r="K11" s="56"/>
    </row>
    <row r="12" ht="13.5">
      <c r="H12" s="29"/>
    </row>
  </sheetData>
  <sheetProtection/>
  <mergeCells count="6">
    <mergeCell ref="B3:C3"/>
    <mergeCell ref="D3:E3"/>
    <mergeCell ref="F3:G3"/>
    <mergeCell ref="H3:I3"/>
    <mergeCell ref="F9:I9"/>
    <mergeCell ref="F10:I10"/>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660"/>
  <sheetViews>
    <sheetView zoomScalePageLayoutView="0" workbookViewId="0" topLeftCell="A1">
      <selection activeCell="A1" sqref="A1"/>
    </sheetView>
  </sheetViews>
  <sheetFormatPr defaultColWidth="8.796875" defaultRowHeight="12.75" customHeight="1"/>
  <cols>
    <col min="1" max="1" width="3.59765625" style="1" customWidth="1"/>
    <col min="2" max="2" width="27.5" style="514" customWidth="1"/>
    <col min="3" max="3" width="20" style="64" customWidth="1"/>
    <col min="4" max="4" width="19.19921875" style="64" customWidth="1"/>
    <col min="5" max="5" width="16.69921875" style="64" customWidth="1"/>
    <col min="6" max="16384" width="9" style="64" customWidth="1"/>
  </cols>
  <sheetData>
    <row r="1" ht="15" customHeight="1">
      <c r="A1" s="160" t="s">
        <v>449</v>
      </c>
    </row>
    <row r="2" ht="4.5" customHeight="1">
      <c r="A2" s="160"/>
    </row>
    <row r="3" spans="1:5" ht="15" customHeight="1" thickBot="1">
      <c r="A3" s="101" t="s">
        <v>324</v>
      </c>
      <c r="B3" s="64"/>
      <c r="C3" s="529"/>
      <c r="D3" s="529"/>
      <c r="E3" s="529"/>
    </row>
    <row r="4" spans="1:5" ht="15" customHeight="1" thickTop="1">
      <c r="A4" s="60"/>
      <c r="B4" s="489" t="s">
        <v>44</v>
      </c>
      <c r="C4" s="561" t="s">
        <v>325</v>
      </c>
      <c r="D4" s="561" t="s">
        <v>326</v>
      </c>
      <c r="E4" s="561" t="s">
        <v>327</v>
      </c>
    </row>
    <row r="5" spans="1:5" ht="15" customHeight="1">
      <c r="A5" s="492" t="s">
        <v>328</v>
      </c>
      <c r="B5" s="493"/>
      <c r="C5" s="531" t="s">
        <v>329</v>
      </c>
      <c r="D5" s="531" t="s">
        <v>329</v>
      </c>
      <c r="E5" s="532" t="s">
        <v>376</v>
      </c>
    </row>
    <row r="6" spans="1:5" s="499" customFormat="1" ht="13.5" customHeight="1">
      <c r="A6" s="875">
        <v>26</v>
      </c>
      <c r="B6" s="876"/>
      <c r="C6" s="562">
        <v>48032582000</v>
      </c>
      <c r="D6" s="562">
        <v>48098694295</v>
      </c>
      <c r="E6" s="534">
        <v>100.14</v>
      </c>
    </row>
    <row r="7" spans="1:5" s="499" customFormat="1" ht="13.5" customHeight="1">
      <c r="A7" s="877">
        <v>27</v>
      </c>
      <c r="B7" s="882"/>
      <c r="C7" s="562">
        <v>50135003000</v>
      </c>
      <c r="D7" s="562">
        <v>50239996041</v>
      </c>
      <c r="E7" s="534">
        <f>ROUND(D7/C7,4)*100</f>
        <v>100.21</v>
      </c>
    </row>
    <row r="8" spans="1:5" s="499" customFormat="1" ht="13.5" customHeight="1">
      <c r="A8" s="879">
        <v>28</v>
      </c>
      <c r="B8" s="882"/>
      <c r="C8" s="563">
        <v>53549344000</v>
      </c>
      <c r="D8" s="563">
        <v>52372393280</v>
      </c>
      <c r="E8" s="540">
        <f>ROUND(D8/C8,4)*100</f>
        <v>97.8</v>
      </c>
    </row>
    <row r="9" spans="1:5" s="499" customFormat="1" ht="13.5" customHeight="1">
      <c r="A9" s="35" t="s">
        <v>330</v>
      </c>
      <c r="B9" s="506"/>
      <c r="C9" s="497"/>
      <c r="D9" s="497"/>
      <c r="E9" s="498"/>
    </row>
    <row r="10" spans="1:5" s="499" customFormat="1" ht="13.5" customHeight="1">
      <c r="A10" s="871" t="s">
        <v>450</v>
      </c>
      <c r="B10" s="872" t="s">
        <v>332</v>
      </c>
      <c r="C10" s="542">
        <v>10748301000</v>
      </c>
      <c r="D10" s="542">
        <v>11206132519</v>
      </c>
      <c r="E10" s="543">
        <f aca="true" t="shared" si="0" ref="E10:E31">ROUND(D10/C10,4)*100</f>
        <v>104.25999999999999</v>
      </c>
    </row>
    <row r="11" spans="1:5" s="499" customFormat="1" ht="13.5" customHeight="1">
      <c r="A11" s="488" t="s">
        <v>332</v>
      </c>
      <c r="B11" s="506" t="s">
        <v>450</v>
      </c>
      <c r="C11" s="559">
        <v>10748301000</v>
      </c>
      <c r="D11" s="559">
        <v>11206132519</v>
      </c>
      <c r="E11" s="534">
        <f t="shared" si="0"/>
        <v>104.25999999999999</v>
      </c>
    </row>
    <row r="12" spans="1:5" s="499" customFormat="1" ht="13.5" customHeight="1">
      <c r="A12" s="871" t="s">
        <v>166</v>
      </c>
      <c r="B12" s="872" t="s">
        <v>332</v>
      </c>
      <c r="C12" s="542">
        <v>1000</v>
      </c>
      <c r="D12" s="542">
        <v>300</v>
      </c>
      <c r="E12" s="543">
        <f t="shared" si="0"/>
        <v>30</v>
      </c>
    </row>
    <row r="13" spans="1:5" s="499" customFormat="1" ht="13.5" customHeight="1">
      <c r="A13" s="488" t="s">
        <v>332</v>
      </c>
      <c r="B13" s="506" t="s">
        <v>351</v>
      </c>
      <c r="C13" s="559">
        <v>1000</v>
      </c>
      <c r="D13" s="559">
        <v>300</v>
      </c>
      <c r="E13" s="534">
        <f t="shared" si="0"/>
        <v>30</v>
      </c>
    </row>
    <row r="14" spans="1:5" s="499" customFormat="1" ht="13.5" customHeight="1">
      <c r="A14" s="871" t="s">
        <v>426</v>
      </c>
      <c r="B14" s="872" t="s">
        <v>332</v>
      </c>
      <c r="C14" s="542">
        <v>12182876000</v>
      </c>
      <c r="D14" s="542">
        <v>11844286253</v>
      </c>
      <c r="E14" s="543">
        <f t="shared" si="0"/>
        <v>97.22</v>
      </c>
    </row>
    <row r="15" spans="1:5" s="499" customFormat="1" ht="13.5" customHeight="1">
      <c r="A15" s="488" t="s">
        <v>332</v>
      </c>
      <c r="B15" s="506" t="s">
        <v>353</v>
      </c>
      <c r="C15" s="559">
        <v>9137374000</v>
      </c>
      <c r="D15" s="559">
        <v>8782990000</v>
      </c>
      <c r="E15" s="534">
        <f t="shared" si="0"/>
        <v>96.12</v>
      </c>
    </row>
    <row r="16" spans="1:5" s="499" customFormat="1" ht="13.5" customHeight="1">
      <c r="A16" s="488" t="s">
        <v>332</v>
      </c>
      <c r="B16" s="506" t="s">
        <v>354</v>
      </c>
      <c r="C16" s="559">
        <v>3045502000</v>
      </c>
      <c r="D16" s="559">
        <v>3061296253</v>
      </c>
      <c r="E16" s="534">
        <f t="shared" si="0"/>
        <v>100.52000000000001</v>
      </c>
    </row>
    <row r="17" spans="1:5" s="499" customFormat="1" ht="13.5" customHeight="1">
      <c r="A17" s="871" t="s">
        <v>428</v>
      </c>
      <c r="B17" s="872" t="s">
        <v>332</v>
      </c>
      <c r="C17" s="542">
        <v>7496845000</v>
      </c>
      <c r="D17" s="542">
        <v>7196176135</v>
      </c>
      <c r="E17" s="543">
        <f t="shared" si="0"/>
        <v>95.99</v>
      </c>
    </row>
    <row r="18" spans="1:5" s="499" customFormat="1" ht="13.5" customHeight="1">
      <c r="A18" s="488" t="s">
        <v>332</v>
      </c>
      <c r="B18" s="506" t="s">
        <v>357</v>
      </c>
      <c r="C18" s="559">
        <v>7246021000</v>
      </c>
      <c r="D18" s="559">
        <v>6994842726</v>
      </c>
      <c r="E18" s="534">
        <f t="shared" si="0"/>
        <v>96.53</v>
      </c>
    </row>
    <row r="19" spans="1:5" s="499" customFormat="1" ht="13.5" customHeight="1">
      <c r="A19" s="488" t="s">
        <v>332</v>
      </c>
      <c r="B19" s="506" t="s">
        <v>358</v>
      </c>
      <c r="C19" s="559">
        <v>250824000</v>
      </c>
      <c r="D19" s="559">
        <v>201333409</v>
      </c>
      <c r="E19" s="534">
        <f t="shared" si="0"/>
        <v>80.27</v>
      </c>
    </row>
    <row r="20" spans="1:5" s="499" customFormat="1" ht="13.5" customHeight="1">
      <c r="A20" s="871" t="s">
        <v>200</v>
      </c>
      <c r="B20" s="872" t="s">
        <v>332</v>
      </c>
      <c r="C20" s="542">
        <v>14248006000</v>
      </c>
      <c r="D20" s="542">
        <v>13637655591</v>
      </c>
      <c r="E20" s="543">
        <f t="shared" si="0"/>
        <v>95.72</v>
      </c>
    </row>
    <row r="21" spans="1:5" s="504" customFormat="1" ht="13.5" customHeight="1">
      <c r="A21" s="488" t="s">
        <v>332</v>
      </c>
      <c r="B21" s="506" t="s">
        <v>200</v>
      </c>
      <c r="C21" s="559">
        <v>14248006000</v>
      </c>
      <c r="D21" s="559">
        <v>13637655591</v>
      </c>
      <c r="E21" s="534">
        <f t="shared" si="0"/>
        <v>95.72</v>
      </c>
    </row>
    <row r="22" spans="1:5" s="504" customFormat="1" ht="13.5" customHeight="1">
      <c r="A22" s="871" t="s">
        <v>451</v>
      </c>
      <c r="B22" s="872" t="s">
        <v>332</v>
      </c>
      <c r="C22" s="542">
        <v>4645000</v>
      </c>
      <c r="D22" s="542">
        <v>4447826</v>
      </c>
      <c r="E22" s="543">
        <f t="shared" si="0"/>
        <v>95.76</v>
      </c>
    </row>
    <row r="23" spans="1:5" s="504" customFormat="1" ht="13.5" customHeight="1">
      <c r="A23" s="488" t="s">
        <v>332</v>
      </c>
      <c r="B23" s="506" t="s">
        <v>361</v>
      </c>
      <c r="C23" s="559">
        <v>4645000</v>
      </c>
      <c r="D23" s="559">
        <v>4447826</v>
      </c>
      <c r="E23" s="534">
        <f t="shared" si="0"/>
        <v>95.76</v>
      </c>
    </row>
    <row r="24" spans="1:5" s="504" customFormat="1" ht="13.5" customHeight="1">
      <c r="A24" s="871" t="s">
        <v>429</v>
      </c>
      <c r="B24" s="872" t="s">
        <v>332</v>
      </c>
      <c r="C24" s="542">
        <v>8262121000</v>
      </c>
      <c r="D24" s="542">
        <v>7870245000</v>
      </c>
      <c r="E24" s="543">
        <f t="shared" si="0"/>
        <v>95.26</v>
      </c>
    </row>
    <row r="25" spans="1:5" s="504" customFormat="1" ht="13.5" customHeight="1">
      <c r="A25" s="488" t="s">
        <v>332</v>
      </c>
      <c r="B25" s="506" t="s">
        <v>452</v>
      </c>
      <c r="C25" s="559">
        <v>7770245000</v>
      </c>
      <c r="D25" s="559">
        <v>7770245000</v>
      </c>
      <c r="E25" s="534">
        <f t="shared" si="0"/>
        <v>100</v>
      </c>
    </row>
    <row r="26" spans="1:5" s="504" customFormat="1" ht="13.5" customHeight="1">
      <c r="A26" s="488" t="s">
        <v>332</v>
      </c>
      <c r="B26" s="506" t="s">
        <v>481</v>
      </c>
      <c r="C26" s="559">
        <v>491876000</v>
      </c>
      <c r="D26" s="559">
        <v>100000000</v>
      </c>
      <c r="E26" s="534">
        <f t="shared" si="0"/>
        <v>20.330000000000002</v>
      </c>
    </row>
    <row r="27" spans="1:5" s="504" customFormat="1" ht="13.5" customHeight="1">
      <c r="A27" s="871" t="s">
        <v>369</v>
      </c>
      <c r="B27" s="872" t="s">
        <v>332</v>
      </c>
      <c r="C27" s="542">
        <v>595214000</v>
      </c>
      <c r="D27" s="542">
        <v>595213993</v>
      </c>
      <c r="E27" s="543">
        <f t="shared" si="0"/>
        <v>100</v>
      </c>
    </row>
    <row r="28" spans="1:5" s="504" customFormat="1" ht="13.5" customHeight="1">
      <c r="A28" s="488" t="s">
        <v>332</v>
      </c>
      <c r="B28" s="506" t="s">
        <v>369</v>
      </c>
      <c r="C28" s="559">
        <v>595214000</v>
      </c>
      <c r="D28" s="559">
        <v>595213993</v>
      </c>
      <c r="E28" s="534">
        <f t="shared" si="0"/>
        <v>100</v>
      </c>
    </row>
    <row r="29" spans="1:5" s="504" customFormat="1" ht="13.5" customHeight="1">
      <c r="A29" s="871" t="s">
        <v>431</v>
      </c>
      <c r="B29" s="872" t="s">
        <v>332</v>
      </c>
      <c r="C29" s="542">
        <v>11335000</v>
      </c>
      <c r="D29" s="542">
        <v>18235663</v>
      </c>
      <c r="E29" s="543">
        <f t="shared" si="0"/>
        <v>160.88</v>
      </c>
    </row>
    <row r="30" spans="1:5" s="504" customFormat="1" ht="13.5" customHeight="1">
      <c r="A30" s="488" t="s">
        <v>332</v>
      </c>
      <c r="B30" s="506" t="s">
        <v>432</v>
      </c>
      <c r="C30" s="559">
        <v>100000</v>
      </c>
      <c r="D30" s="559">
        <v>12360</v>
      </c>
      <c r="E30" s="534">
        <f t="shared" si="0"/>
        <v>12.36</v>
      </c>
    </row>
    <row r="31" spans="1:5" s="504" customFormat="1" ht="13.5" customHeight="1">
      <c r="A31" s="488" t="s">
        <v>332</v>
      </c>
      <c r="B31" s="506" t="s">
        <v>375</v>
      </c>
      <c r="C31" s="544">
        <v>11234000</v>
      </c>
      <c r="D31" s="544">
        <v>18223303</v>
      </c>
      <c r="E31" s="534">
        <f t="shared" si="0"/>
        <v>162.22</v>
      </c>
    </row>
    <row r="32" spans="1:5" s="504" customFormat="1" ht="13.5" customHeight="1">
      <c r="A32" s="61" t="s">
        <v>332</v>
      </c>
      <c r="B32" s="512" t="s">
        <v>371</v>
      </c>
      <c r="C32" s="547">
        <v>1000</v>
      </c>
      <c r="D32" s="547">
        <v>0</v>
      </c>
      <c r="E32" s="587" t="s">
        <v>480</v>
      </c>
    </row>
    <row r="33" spans="1:4" s="504" customFormat="1" ht="12.75" customHeight="1">
      <c r="A33" s="1"/>
      <c r="B33" s="514"/>
      <c r="C33" s="510"/>
      <c r="D33" s="510"/>
    </row>
    <row r="34" spans="1:5" s="504" customFormat="1" ht="15" customHeight="1" thickBot="1">
      <c r="A34" s="522" t="s">
        <v>453</v>
      </c>
      <c r="B34" s="1"/>
      <c r="C34" s="549"/>
      <c r="D34" s="549"/>
      <c r="E34" s="549"/>
    </row>
    <row r="35" spans="1:5" s="504" customFormat="1" ht="15" customHeight="1" thickTop="1">
      <c r="A35" s="60"/>
      <c r="B35" s="489" t="s">
        <v>44</v>
      </c>
      <c r="C35" s="561" t="s">
        <v>325</v>
      </c>
      <c r="D35" s="561" t="s">
        <v>326</v>
      </c>
      <c r="E35" s="561" t="s">
        <v>327</v>
      </c>
    </row>
    <row r="36" spans="1:5" s="504" customFormat="1" ht="15" customHeight="1">
      <c r="A36" s="492" t="s">
        <v>328</v>
      </c>
      <c r="B36" s="493"/>
      <c r="C36" s="531" t="s">
        <v>329</v>
      </c>
      <c r="D36" s="531" t="s">
        <v>329</v>
      </c>
      <c r="E36" s="532" t="s">
        <v>376</v>
      </c>
    </row>
    <row r="37" spans="1:5" s="504" customFormat="1" ht="13.5" customHeight="1">
      <c r="A37" s="875">
        <v>26</v>
      </c>
      <c r="B37" s="876"/>
      <c r="C37" s="562">
        <v>48032582000</v>
      </c>
      <c r="D37" s="562">
        <v>47296779220</v>
      </c>
      <c r="E37" s="534">
        <v>98.47</v>
      </c>
    </row>
    <row r="38" spans="1:5" s="504" customFormat="1" ht="13.5" customHeight="1">
      <c r="A38" s="877">
        <v>27</v>
      </c>
      <c r="B38" s="882"/>
      <c r="C38" s="562">
        <v>50135003000</v>
      </c>
      <c r="D38" s="562">
        <v>49644782048</v>
      </c>
      <c r="E38" s="534">
        <v>99.02</v>
      </c>
    </row>
    <row r="39" spans="1:5" s="504" customFormat="1" ht="13.5" customHeight="1">
      <c r="A39" s="879">
        <v>28</v>
      </c>
      <c r="B39" s="882"/>
      <c r="C39" s="563">
        <v>53549344000</v>
      </c>
      <c r="D39" s="563">
        <v>50954187480</v>
      </c>
      <c r="E39" s="540">
        <f>ROUND(D39/C39,4)*100</f>
        <v>95.15</v>
      </c>
    </row>
    <row r="40" spans="1:5" s="504" customFormat="1" ht="13.5" customHeight="1">
      <c r="A40" s="35"/>
      <c r="B40" s="506"/>
      <c r="C40" s="497"/>
      <c r="D40" s="497"/>
      <c r="E40" s="498"/>
    </row>
    <row r="41" spans="1:5" s="504" customFormat="1" ht="13.5" customHeight="1">
      <c r="A41" s="871" t="s">
        <v>188</v>
      </c>
      <c r="B41" s="872" t="s">
        <v>332</v>
      </c>
      <c r="C41" s="564">
        <v>1092365000</v>
      </c>
      <c r="D41" s="564">
        <v>1038211436</v>
      </c>
      <c r="E41" s="543">
        <f aca="true" t="shared" si="1" ref="E41:E60">ROUND(D41/C41,4)*100</f>
        <v>95.04</v>
      </c>
    </row>
    <row r="42" spans="1:5" s="504" customFormat="1" ht="13.5" customHeight="1">
      <c r="A42" s="488" t="s">
        <v>332</v>
      </c>
      <c r="B42" s="506" t="s">
        <v>386</v>
      </c>
      <c r="C42" s="565">
        <v>692969000</v>
      </c>
      <c r="D42" s="565">
        <v>675097967</v>
      </c>
      <c r="E42" s="534">
        <f t="shared" si="1"/>
        <v>97.42</v>
      </c>
    </row>
    <row r="43" spans="1:5" s="504" customFormat="1" ht="13.5" customHeight="1">
      <c r="A43" s="488" t="s">
        <v>332</v>
      </c>
      <c r="B43" s="506" t="s">
        <v>434</v>
      </c>
      <c r="C43" s="565">
        <v>18657000</v>
      </c>
      <c r="D43" s="565">
        <v>16082415</v>
      </c>
      <c r="E43" s="534">
        <f t="shared" si="1"/>
        <v>86.2</v>
      </c>
    </row>
    <row r="44" spans="1:5" s="504" customFormat="1" ht="13.5" customHeight="1">
      <c r="A44" s="488" t="s">
        <v>332</v>
      </c>
      <c r="B44" s="506" t="s">
        <v>454</v>
      </c>
      <c r="C44" s="565">
        <v>380739000</v>
      </c>
      <c r="D44" s="565">
        <v>347031054</v>
      </c>
      <c r="E44" s="534">
        <f t="shared" si="1"/>
        <v>91.14999999999999</v>
      </c>
    </row>
    <row r="45" spans="1:5" s="504" customFormat="1" ht="13.5" customHeight="1">
      <c r="A45" s="871" t="s">
        <v>435</v>
      </c>
      <c r="B45" s="872" t="s">
        <v>332</v>
      </c>
      <c r="C45" s="564">
        <v>50343660000</v>
      </c>
      <c r="D45" s="564">
        <v>48115216366</v>
      </c>
      <c r="E45" s="543">
        <f t="shared" si="1"/>
        <v>95.57</v>
      </c>
    </row>
    <row r="46" spans="1:5" s="504" customFormat="1" ht="13.5" customHeight="1">
      <c r="A46" s="488" t="s">
        <v>332</v>
      </c>
      <c r="B46" s="506" t="s">
        <v>455</v>
      </c>
      <c r="C46" s="565">
        <v>45580676000</v>
      </c>
      <c r="D46" s="565">
        <v>43631150169</v>
      </c>
      <c r="E46" s="534">
        <f t="shared" si="1"/>
        <v>95.72</v>
      </c>
    </row>
    <row r="47" spans="1:5" s="504" customFormat="1" ht="13.5" customHeight="1">
      <c r="A47" s="488" t="s">
        <v>332</v>
      </c>
      <c r="B47" s="506" t="s">
        <v>456</v>
      </c>
      <c r="C47" s="565">
        <v>1907681000</v>
      </c>
      <c r="D47" s="565">
        <v>1779816459</v>
      </c>
      <c r="E47" s="534">
        <f t="shared" si="1"/>
        <v>93.30000000000001</v>
      </c>
    </row>
    <row r="48" spans="1:5" s="504" customFormat="1" ht="13.5" customHeight="1">
      <c r="A48" s="488" t="s">
        <v>332</v>
      </c>
      <c r="B48" s="506" t="s">
        <v>457</v>
      </c>
      <c r="C48" s="565">
        <v>1044000000</v>
      </c>
      <c r="D48" s="565">
        <v>958398990</v>
      </c>
      <c r="E48" s="534">
        <f t="shared" si="1"/>
        <v>91.8</v>
      </c>
    </row>
    <row r="49" spans="1:5" s="504" customFormat="1" ht="13.5" customHeight="1">
      <c r="A49" s="488" t="s">
        <v>332</v>
      </c>
      <c r="B49" s="506" t="s">
        <v>458</v>
      </c>
      <c r="C49" s="565">
        <v>151300000</v>
      </c>
      <c r="D49" s="565">
        <v>142383560</v>
      </c>
      <c r="E49" s="534">
        <f t="shared" si="1"/>
        <v>94.11</v>
      </c>
    </row>
    <row r="50" spans="1:5" s="504" customFormat="1" ht="13.5" customHeight="1">
      <c r="A50" s="488" t="s">
        <v>332</v>
      </c>
      <c r="B50" s="506" t="s">
        <v>459</v>
      </c>
      <c r="C50" s="565">
        <v>1660003000</v>
      </c>
      <c r="D50" s="565">
        <v>1603467188</v>
      </c>
      <c r="E50" s="534">
        <f t="shared" si="1"/>
        <v>96.59</v>
      </c>
    </row>
    <row r="51" spans="1:5" s="504" customFormat="1" ht="13.5" customHeight="1">
      <c r="A51" s="871" t="s">
        <v>460</v>
      </c>
      <c r="B51" s="872" t="s">
        <v>332</v>
      </c>
      <c r="C51" s="564">
        <v>434156000</v>
      </c>
      <c r="D51" s="564">
        <v>433958610</v>
      </c>
      <c r="E51" s="543">
        <f t="shared" si="1"/>
        <v>99.95</v>
      </c>
    </row>
    <row r="52" spans="1:5" s="504" customFormat="1" ht="13.5" customHeight="1">
      <c r="A52" s="488" t="s">
        <v>332</v>
      </c>
      <c r="B52" s="506" t="s">
        <v>460</v>
      </c>
      <c r="C52" s="565">
        <v>434156000</v>
      </c>
      <c r="D52" s="565">
        <v>433958610</v>
      </c>
      <c r="E52" s="534">
        <f t="shared" si="1"/>
        <v>99.95</v>
      </c>
    </row>
    <row r="53" spans="1:5" s="504" customFormat="1" ht="13.5" customHeight="1">
      <c r="A53" s="871" t="s">
        <v>461</v>
      </c>
      <c r="B53" s="872" t="s">
        <v>332</v>
      </c>
      <c r="C53" s="564">
        <v>1432000000</v>
      </c>
      <c r="D53" s="564">
        <v>1131380594</v>
      </c>
      <c r="E53" s="543">
        <f t="shared" si="1"/>
        <v>79.01</v>
      </c>
    </row>
    <row r="54" spans="1:5" s="504" customFormat="1" ht="13.5" customHeight="1">
      <c r="A54" s="488" t="s">
        <v>332</v>
      </c>
      <c r="B54" s="506" t="s">
        <v>462</v>
      </c>
      <c r="C54" s="544">
        <v>87483000</v>
      </c>
      <c r="D54" s="566">
        <v>83447397</v>
      </c>
      <c r="E54" s="534">
        <f t="shared" si="1"/>
        <v>95.39</v>
      </c>
    </row>
    <row r="55" spans="1:5" s="504" customFormat="1" ht="13.5" customHeight="1">
      <c r="A55" s="488" t="s">
        <v>332</v>
      </c>
      <c r="B55" s="506" t="s">
        <v>463</v>
      </c>
      <c r="C55" s="565">
        <v>901958000</v>
      </c>
      <c r="D55" s="565">
        <v>853660359</v>
      </c>
      <c r="E55" s="534">
        <f t="shared" si="1"/>
        <v>94.65</v>
      </c>
    </row>
    <row r="56" spans="1:5" s="504" customFormat="1" ht="13.5" customHeight="1">
      <c r="A56" s="488" t="s">
        <v>332</v>
      </c>
      <c r="B56" s="937" t="s">
        <v>482</v>
      </c>
      <c r="C56" s="565">
        <v>370323000</v>
      </c>
      <c r="D56" s="565">
        <v>127947828</v>
      </c>
      <c r="E56" s="534">
        <f t="shared" si="1"/>
        <v>34.55</v>
      </c>
    </row>
    <row r="57" spans="1:5" s="504" customFormat="1" ht="13.5" customHeight="1">
      <c r="A57" s="488" t="s">
        <v>332</v>
      </c>
      <c r="B57" s="506" t="s">
        <v>483</v>
      </c>
      <c r="C57" s="565">
        <v>72236000</v>
      </c>
      <c r="D57" s="565">
        <v>66325010</v>
      </c>
      <c r="E57" s="534">
        <f t="shared" si="1"/>
        <v>91.82000000000001</v>
      </c>
    </row>
    <row r="58" spans="1:5" s="504" customFormat="1" ht="13.5" customHeight="1">
      <c r="A58" s="871" t="s">
        <v>196</v>
      </c>
      <c r="B58" s="872" t="s">
        <v>332</v>
      </c>
      <c r="C58" s="564">
        <v>247163000</v>
      </c>
      <c r="D58" s="564">
        <v>235420474</v>
      </c>
      <c r="E58" s="543">
        <f t="shared" si="1"/>
        <v>95.25</v>
      </c>
    </row>
    <row r="59" spans="1:5" s="504" customFormat="1" ht="13.5" customHeight="1">
      <c r="A59" s="488" t="s">
        <v>332</v>
      </c>
      <c r="B59" s="506" t="s">
        <v>464</v>
      </c>
      <c r="C59" s="565">
        <v>128837000</v>
      </c>
      <c r="D59" s="565">
        <v>117095138</v>
      </c>
      <c r="E59" s="534">
        <f t="shared" si="1"/>
        <v>90.89</v>
      </c>
    </row>
    <row r="60" spans="1:5" s="504" customFormat="1" ht="13.5" customHeight="1">
      <c r="A60" s="61" t="s">
        <v>332</v>
      </c>
      <c r="B60" s="512" t="s">
        <v>448</v>
      </c>
      <c r="C60" s="567">
        <v>118326000</v>
      </c>
      <c r="D60" s="567">
        <v>118325336</v>
      </c>
      <c r="E60" s="548">
        <f t="shared" si="1"/>
        <v>100</v>
      </c>
    </row>
    <row r="61" spans="1:2" s="528" customFormat="1" ht="12.75" customHeight="1">
      <c r="A61" s="528" t="s">
        <v>423</v>
      </c>
      <c r="B61" s="514"/>
    </row>
    <row r="62" spans="1:2" s="504" customFormat="1" ht="12.75" customHeight="1">
      <c r="A62" s="1"/>
      <c r="B62" s="514"/>
    </row>
    <row r="63" spans="1:2" s="504" customFormat="1" ht="12.75" customHeight="1">
      <c r="A63" s="1"/>
      <c r="B63" s="514"/>
    </row>
    <row r="64" spans="1:2" s="504" customFormat="1" ht="12.75" customHeight="1">
      <c r="A64" s="1"/>
      <c r="B64" s="514"/>
    </row>
    <row r="65" spans="1:2" s="504" customFormat="1" ht="12.75" customHeight="1">
      <c r="A65" s="1"/>
      <c r="B65" s="514"/>
    </row>
    <row r="66" spans="1:2" s="504" customFormat="1" ht="12.75" customHeight="1">
      <c r="A66" s="1"/>
      <c r="B66" s="514"/>
    </row>
    <row r="67" spans="1:2" s="504" customFormat="1" ht="12.75" customHeight="1">
      <c r="A67" s="1"/>
      <c r="B67" s="514"/>
    </row>
    <row r="68" spans="1:2" s="504" customFormat="1" ht="12.75" customHeight="1">
      <c r="A68" s="1"/>
      <c r="B68" s="514"/>
    </row>
    <row r="69" spans="1:2" s="504" customFormat="1" ht="12.75" customHeight="1">
      <c r="A69" s="1"/>
      <c r="B69" s="514"/>
    </row>
    <row r="70" spans="1:2" s="504" customFormat="1" ht="12.75" customHeight="1">
      <c r="A70" s="1"/>
      <c r="B70" s="514"/>
    </row>
    <row r="71" spans="1:2" s="504" customFormat="1" ht="12.75" customHeight="1">
      <c r="A71" s="1"/>
      <c r="B71" s="514"/>
    </row>
    <row r="72" spans="1:2" s="504" customFormat="1" ht="12.75" customHeight="1">
      <c r="A72" s="1"/>
      <c r="B72" s="514"/>
    </row>
    <row r="73" spans="1:2" s="504" customFormat="1" ht="12.75" customHeight="1">
      <c r="A73" s="1"/>
      <c r="B73" s="514"/>
    </row>
    <row r="74" spans="1:2" s="504" customFormat="1" ht="12.75" customHeight="1">
      <c r="A74" s="1"/>
      <c r="B74" s="514"/>
    </row>
    <row r="75" spans="1:2" s="504" customFormat="1" ht="12.75" customHeight="1">
      <c r="A75" s="1"/>
      <c r="B75" s="514"/>
    </row>
    <row r="76" spans="1:2" s="504" customFormat="1" ht="12.75" customHeight="1">
      <c r="A76" s="1"/>
      <c r="B76" s="514"/>
    </row>
    <row r="77" spans="1:2" s="504" customFormat="1" ht="12.75" customHeight="1">
      <c r="A77" s="1"/>
      <c r="B77" s="514"/>
    </row>
    <row r="78" spans="1:2" s="504" customFormat="1" ht="12.75" customHeight="1">
      <c r="A78" s="1"/>
      <c r="B78" s="514"/>
    </row>
    <row r="79" spans="1:2" s="504" customFormat="1" ht="12.75" customHeight="1">
      <c r="A79" s="1"/>
      <c r="B79" s="514"/>
    </row>
    <row r="80" spans="1:2" s="504" customFormat="1" ht="12.75" customHeight="1">
      <c r="A80" s="1"/>
      <c r="B80" s="514"/>
    </row>
    <row r="81" spans="1:2" s="504" customFormat="1" ht="12.75" customHeight="1">
      <c r="A81" s="1"/>
      <c r="B81" s="514"/>
    </row>
    <row r="82" spans="1:2" s="504" customFormat="1" ht="12.75" customHeight="1">
      <c r="A82" s="1"/>
      <c r="B82" s="514"/>
    </row>
    <row r="83" spans="1:2" s="504" customFormat="1" ht="12.75" customHeight="1">
      <c r="A83" s="1"/>
      <c r="B83" s="514"/>
    </row>
    <row r="84" spans="1:2" s="504" customFormat="1" ht="12.75" customHeight="1">
      <c r="A84" s="1"/>
      <c r="B84" s="514"/>
    </row>
    <row r="85" spans="1:2" s="504" customFormat="1" ht="12.75" customHeight="1">
      <c r="A85" s="1"/>
      <c r="B85" s="514"/>
    </row>
    <row r="86" spans="1:2" s="504" customFormat="1" ht="12.75" customHeight="1">
      <c r="A86" s="1"/>
      <c r="B86" s="514"/>
    </row>
    <row r="87" spans="1:2" s="504" customFormat="1" ht="12.75" customHeight="1">
      <c r="A87" s="1"/>
      <c r="B87" s="514"/>
    </row>
    <row r="88" spans="1:2" s="504" customFormat="1" ht="12.75" customHeight="1">
      <c r="A88" s="1"/>
      <c r="B88" s="514"/>
    </row>
    <row r="89" spans="1:2" s="504" customFormat="1" ht="12.75" customHeight="1">
      <c r="A89" s="1"/>
      <c r="B89" s="514"/>
    </row>
    <row r="90" spans="1:2" s="504" customFormat="1" ht="12.75" customHeight="1">
      <c r="A90" s="1"/>
      <c r="B90" s="514"/>
    </row>
    <row r="91" spans="1:2" s="504" customFormat="1" ht="12.75" customHeight="1">
      <c r="A91" s="1"/>
      <c r="B91" s="514"/>
    </row>
    <row r="92" spans="1:2" s="504" customFormat="1" ht="12.75" customHeight="1">
      <c r="A92" s="1"/>
      <c r="B92" s="514"/>
    </row>
    <row r="93" spans="1:2" s="504" customFormat="1" ht="12.75" customHeight="1">
      <c r="A93" s="1"/>
      <c r="B93" s="514"/>
    </row>
    <row r="94" spans="1:2" s="504" customFormat="1" ht="12.75" customHeight="1">
      <c r="A94" s="1"/>
      <c r="B94" s="514"/>
    </row>
    <row r="95" spans="1:2" s="504" customFormat="1" ht="12.75" customHeight="1">
      <c r="A95" s="1"/>
      <c r="B95" s="514"/>
    </row>
    <row r="96" spans="1:2" s="504" customFormat="1" ht="12.75" customHeight="1">
      <c r="A96" s="1"/>
      <c r="B96" s="514"/>
    </row>
    <row r="97" spans="1:2" s="504" customFormat="1" ht="12.75" customHeight="1">
      <c r="A97" s="1"/>
      <c r="B97" s="514"/>
    </row>
    <row r="98" spans="1:2" s="504" customFormat="1" ht="12.75" customHeight="1">
      <c r="A98" s="1"/>
      <c r="B98" s="514"/>
    </row>
    <row r="99" spans="1:2" s="504" customFormat="1" ht="12.75" customHeight="1">
      <c r="A99" s="1"/>
      <c r="B99" s="514"/>
    </row>
    <row r="100" spans="1:2" s="504" customFormat="1" ht="12.75" customHeight="1">
      <c r="A100" s="1"/>
      <c r="B100" s="514"/>
    </row>
    <row r="101" spans="1:2" s="504" customFormat="1" ht="12.75" customHeight="1">
      <c r="A101" s="1"/>
      <c r="B101" s="514"/>
    </row>
    <row r="102" spans="1:2" s="504" customFormat="1" ht="12.75" customHeight="1">
      <c r="A102" s="1"/>
      <c r="B102" s="514"/>
    </row>
    <row r="103" spans="1:2" s="504" customFormat="1" ht="12.75" customHeight="1">
      <c r="A103" s="1"/>
      <c r="B103" s="514"/>
    </row>
    <row r="104" spans="1:2" s="504" customFormat="1" ht="12.75" customHeight="1">
      <c r="A104" s="1"/>
      <c r="B104" s="514"/>
    </row>
    <row r="105" spans="1:2" s="504" customFormat="1" ht="12.75" customHeight="1">
      <c r="A105" s="1"/>
      <c r="B105" s="514"/>
    </row>
    <row r="106" spans="1:2" s="504" customFormat="1" ht="12.75" customHeight="1">
      <c r="A106" s="1"/>
      <c r="B106" s="514"/>
    </row>
    <row r="107" spans="1:2" s="504" customFormat="1" ht="12.75" customHeight="1">
      <c r="A107" s="1"/>
      <c r="B107" s="514"/>
    </row>
    <row r="108" spans="1:2" s="504" customFormat="1" ht="12.75" customHeight="1">
      <c r="A108" s="1"/>
      <c r="B108" s="514"/>
    </row>
    <row r="109" spans="1:2" s="504" customFormat="1" ht="12.75" customHeight="1">
      <c r="A109" s="1"/>
      <c r="B109" s="514"/>
    </row>
    <row r="110" spans="1:2" s="504" customFormat="1" ht="12.75" customHeight="1">
      <c r="A110" s="1"/>
      <c r="B110" s="514"/>
    </row>
    <row r="111" spans="1:2" s="504" customFormat="1" ht="12.75" customHeight="1">
      <c r="A111" s="1"/>
      <c r="B111" s="514"/>
    </row>
    <row r="112" spans="1:2" s="504" customFormat="1" ht="12.75" customHeight="1">
      <c r="A112" s="1"/>
      <c r="B112" s="514"/>
    </row>
    <row r="113" spans="1:2" s="504" customFormat="1" ht="12.75" customHeight="1">
      <c r="A113" s="1"/>
      <c r="B113" s="514"/>
    </row>
    <row r="114" spans="1:2" s="504" customFormat="1" ht="12.75" customHeight="1">
      <c r="A114" s="1"/>
      <c r="B114" s="514"/>
    </row>
    <row r="115" spans="1:2" s="504" customFormat="1" ht="12.75" customHeight="1">
      <c r="A115" s="1"/>
      <c r="B115" s="514"/>
    </row>
    <row r="116" spans="1:2" s="504" customFormat="1" ht="12.75" customHeight="1">
      <c r="A116" s="1"/>
      <c r="B116" s="514"/>
    </row>
    <row r="117" spans="1:2" s="504" customFormat="1" ht="12.75" customHeight="1">
      <c r="A117" s="1"/>
      <c r="B117" s="514"/>
    </row>
    <row r="118" spans="1:2" s="504" customFormat="1" ht="12.75" customHeight="1">
      <c r="A118" s="1"/>
      <c r="B118" s="514"/>
    </row>
    <row r="119" spans="1:2" s="504" customFormat="1" ht="12.75" customHeight="1">
      <c r="A119" s="1"/>
      <c r="B119" s="514"/>
    </row>
    <row r="120" spans="1:2" s="504" customFormat="1" ht="12.75" customHeight="1">
      <c r="A120" s="1"/>
      <c r="B120" s="514"/>
    </row>
    <row r="121" spans="1:2" s="504" customFormat="1" ht="12.75" customHeight="1">
      <c r="A121" s="1"/>
      <c r="B121" s="514"/>
    </row>
    <row r="122" spans="1:2" s="504" customFormat="1" ht="12.75" customHeight="1">
      <c r="A122" s="1"/>
      <c r="B122" s="514"/>
    </row>
    <row r="123" spans="1:2" s="504" customFormat="1" ht="12.75" customHeight="1">
      <c r="A123" s="1"/>
      <c r="B123" s="514"/>
    </row>
    <row r="124" spans="1:2" s="504" customFormat="1" ht="12.75" customHeight="1">
      <c r="A124" s="1"/>
      <c r="B124" s="514"/>
    </row>
    <row r="125" spans="1:2" s="504" customFormat="1" ht="12.75" customHeight="1">
      <c r="A125" s="1"/>
      <c r="B125" s="514"/>
    </row>
    <row r="126" spans="1:2" s="504" customFormat="1" ht="12.75" customHeight="1">
      <c r="A126" s="1"/>
      <c r="B126" s="514"/>
    </row>
    <row r="127" spans="1:2" s="504" customFormat="1" ht="12.75" customHeight="1">
      <c r="A127" s="1"/>
      <c r="B127" s="514"/>
    </row>
    <row r="128" spans="1:2" s="504" customFormat="1" ht="12.75" customHeight="1">
      <c r="A128" s="1"/>
      <c r="B128" s="514"/>
    </row>
    <row r="129" spans="1:2" s="504" customFormat="1" ht="12.75" customHeight="1">
      <c r="A129" s="1"/>
      <c r="B129" s="514"/>
    </row>
    <row r="130" spans="1:2" s="504" customFormat="1" ht="12.75" customHeight="1">
      <c r="A130" s="1"/>
      <c r="B130" s="514"/>
    </row>
    <row r="131" spans="1:2" s="504" customFormat="1" ht="12.75" customHeight="1">
      <c r="A131" s="1"/>
      <c r="B131" s="514"/>
    </row>
    <row r="132" spans="1:2" s="504" customFormat="1" ht="12.75" customHeight="1">
      <c r="A132" s="1"/>
      <c r="B132" s="514"/>
    </row>
    <row r="133" spans="1:2" s="504" customFormat="1" ht="12.75" customHeight="1">
      <c r="A133" s="1"/>
      <c r="B133" s="514"/>
    </row>
    <row r="134" spans="1:2" s="504" customFormat="1" ht="12.75" customHeight="1">
      <c r="A134" s="1"/>
      <c r="B134" s="514"/>
    </row>
    <row r="135" spans="1:2" s="504" customFormat="1" ht="12.75" customHeight="1">
      <c r="A135" s="1"/>
      <c r="B135" s="514"/>
    </row>
    <row r="136" spans="1:2" s="504" customFormat="1" ht="12.75" customHeight="1">
      <c r="A136" s="1"/>
      <c r="B136" s="514"/>
    </row>
    <row r="137" spans="1:2" s="504" customFormat="1" ht="12.75" customHeight="1">
      <c r="A137" s="1"/>
      <c r="B137" s="514"/>
    </row>
    <row r="138" spans="1:2" s="504" customFormat="1" ht="12.75" customHeight="1">
      <c r="A138" s="1"/>
      <c r="B138" s="514"/>
    </row>
    <row r="139" spans="1:2" s="504" customFormat="1" ht="12.75" customHeight="1">
      <c r="A139" s="1"/>
      <c r="B139" s="514"/>
    </row>
    <row r="140" spans="1:2" s="504" customFormat="1" ht="12.75" customHeight="1">
      <c r="A140" s="1"/>
      <c r="B140" s="514"/>
    </row>
    <row r="141" spans="1:2" s="504" customFormat="1" ht="12.75" customHeight="1">
      <c r="A141" s="1"/>
      <c r="B141" s="514"/>
    </row>
    <row r="142" spans="1:2" s="504" customFormat="1" ht="12.75" customHeight="1">
      <c r="A142" s="1"/>
      <c r="B142" s="514"/>
    </row>
    <row r="143" spans="1:2" s="504" customFormat="1" ht="12.75" customHeight="1">
      <c r="A143" s="1"/>
      <c r="B143" s="514"/>
    </row>
    <row r="144" spans="1:2" s="504" customFormat="1" ht="12.75" customHeight="1">
      <c r="A144" s="1"/>
      <c r="B144" s="514"/>
    </row>
    <row r="145" spans="1:2" s="504" customFormat="1" ht="12.75" customHeight="1">
      <c r="A145" s="1"/>
      <c r="B145" s="514"/>
    </row>
    <row r="146" spans="1:2" s="504" customFormat="1" ht="12.75" customHeight="1">
      <c r="A146" s="1"/>
      <c r="B146" s="514"/>
    </row>
    <row r="147" spans="1:2" s="504" customFormat="1" ht="12.75" customHeight="1">
      <c r="A147" s="1"/>
      <c r="B147" s="514"/>
    </row>
    <row r="148" spans="1:2" s="504" customFormat="1" ht="12.75" customHeight="1">
      <c r="A148" s="1"/>
      <c r="B148" s="514"/>
    </row>
    <row r="149" spans="1:2" s="504" customFormat="1" ht="12.75" customHeight="1">
      <c r="A149" s="1"/>
      <c r="B149" s="514"/>
    </row>
    <row r="150" spans="1:2" s="504" customFormat="1" ht="12.75" customHeight="1">
      <c r="A150" s="1"/>
      <c r="B150" s="514"/>
    </row>
    <row r="151" spans="1:2" s="504" customFormat="1" ht="12.75" customHeight="1">
      <c r="A151" s="1"/>
      <c r="B151" s="514"/>
    </row>
    <row r="152" spans="1:2" s="504" customFormat="1" ht="12.75" customHeight="1">
      <c r="A152" s="1"/>
      <c r="B152" s="514"/>
    </row>
    <row r="153" spans="1:2" s="504" customFormat="1" ht="12.75" customHeight="1">
      <c r="A153" s="1"/>
      <c r="B153" s="514"/>
    </row>
    <row r="154" spans="1:2" s="504" customFormat="1" ht="12.75" customHeight="1">
      <c r="A154" s="1"/>
      <c r="B154" s="514"/>
    </row>
    <row r="155" spans="1:2" s="504" customFormat="1" ht="12.75" customHeight="1">
      <c r="A155" s="1"/>
      <c r="B155" s="514"/>
    </row>
    <row r="156" spans="1:2" s="504" customFormat="1" ht="12.75" customHeight="1">
      <c r="A156" s="1"/>
      <c r="B156" s="514"/>
    </row>
    <row r="157" spans="1:2" s="504" customFormat="1" ht="12.75" customHeight="1">
      <c r="A157" s="1"/>
      <c r="B157" s="514"/>
    </row>
    <row r="158" spans="1:2" s="504" customFormat="1" ht="12.75" customHeight="1">
      <c r="A158" s="1"/>
      <c r="B158" s="514"/>
    </row>
    <row r="159" spans="1:2" s="504" customFormat="1" ht="12.75" customHeight="1">
      <c r="A159" s="1"/>
      <c r="B159" s="514"/>
    </row>
    <row r="160" spans="1:2" s="504" customFormat="1" ht="12.75" customHeight="1">
      <c r="A160" s="1"/>
      <c r="B160" s="514"/>
    </row>
    <row r="161" spans="1:2" s="504" customFormat="1" ht="12.75" customHeight="1">
      <c r="A161" s="1"/>
      <c r="B161" s="514"/>
    </row>
    <row r="162" spans="1:2" s="504" customFormat="1" ht="12.75" customHeight="1">
      <c r="A162" s="1"/>
      <c r="B162" s="514"/>
    </row>
    <row r="163" spans="1:2" s="504" customFormat="1" ht="12.75" customHeight="1">
      <c r="A163" s="1"/>
      <c r="B163" s="514"/>
    </row>
    <row r="164" spans="1:2" s="504" customFormat="1" ht="12.75" customHeight="1">
      <c r="A164" s="1"/>
      <c r="B164" s="514"/>
    </row>
    <row r="165" spans="1:2" s="504" customFormat="1" ht="12.75" customHeight="1">
      <c r="A165" s="1"/>
      <c r="B165" s="514"/>
    </row>
    <row r="166" spans="1:2" s="504" customFormat="1" ht="12.75" customHeight="1">
      <c r="A166" s="1"/>
      <c r="B166" s="514"/>
    </row>
    <row r="167" spans="1:2" s="504" customFormat="1" ht="12.75" customHeight="1">
      <c r="A167" s="1"/>
      <c r="B167" s="514"/>
    </row>
    <row r="168" spans="1:2" s="504" customFormat="1" ht="12.75" customHeight="1">
      <c r="A168" s="1"/>
      <c r="B168" s="514"/>
    </row>
    <row r="169" spans="1:2" s="504" customFormat="1" ht="12.75" customHeight="1">
      <c r="A169" s="1"/>
      <c r="B169" s="514"/>
    </row>
    <row r="170" spans="1:2" s="504" customFormat="1" ht="12.75" customHeight="1">
      <c r="A170" s="1"/>
      <c r="B170" s="514"/>
    </row>
    <row r="171" spans="1:2" s="504" customFormat="1" ht="12.75" customHeight="1">
      <c r="A171" s="1"/>
      <c r="B171" s="514"/>
    </row>
    <row r="172" spans="1:2" s="504" customFormat="1" ht="12.75" customHeight="1">
      <c r="A172" s="1"/>
      <c r="B172" s="514"/>
    </row>
    <row r="173" spans="1:2" s="504" customFormat="1" ht="12.75" customHeight="1">
      <c r="A173" s="1"/>
      <c r="B173" s="514"/>
    </row>
    <row r="174" spans="1:2" s="504" customFormat="1" ht="12.75" customHeight="1">
      <c r="A174" s="1"/>
      <c r="B174" s="514"/>
    </row>
    <row r="175" spans="1:2" s="504" customFormat="1" ht="12.75" customHeight="1">
      <c r="A175" s="1"/>
      <c r="B175" s="514"/>
    </row>
    <row r="176" spans="1:2" s="504" customFormat="1" ht="12.75" customHeight="1">
      <c r="A176" s="1"/>
      <c r="B176" s="514"/>
    </row>
    <row r="177" spans="1:2" s="504" customFormat="1" ht="12.75" customHeight="1">
      <c r="A177" s="1"/>
      <c r="B177" s="514"/>
    </row>
    <row r="178" spans="1:2" s="504" customFormat="1" ht="12.75" customHeight="1">
      <c r="A178" s="1"/>
      <c r="B178" s="514"/>
    </row>
    <row r="179" spans="1:2" s="504" customFormat="1" ht="12.75" customHeight="1">
      <c r="A179" s="1"/>
      <c r="B179" s="514"/>
    </row>
    <row r="180" spans="1:2" s="504" customFormat="1" ht="12.75" customHeight="1">
      <c r="A180" s="1"/>
      <c r="B180" s="514"/>
    </row>
    <row r="181" spans="1:2" s="504" customFormat="1" ht="12.75" customHeight="1">
      <c r="A181" s="1"/>
      <c r="B181" s="514"/>
    </row>
    <row r="182" spans="1:2" s="504" customFormat="1" ht="12.75" customHeight="1">
      <c r="A182" s="1"/>
      <c r="B182" s="514"/>
    </row>
    <row r="183" spans="1:2" s="504" customFormat="1" ht="12.75" customHeight="1">
      <c r="A183" s="1"/>
      <c r="B183" s="514"/>
    </row>
    <row r="184" spans="1:2" s="504" customFormat="1" ht="12.75" customHeight="1">
      <c r="A184" s="1"/>
      <c r="B184" s="514"/>
    </row>
    <row r="185" spans="1:2" s="504" customFormat="1" ht="12.75" customHeight="1">
      <c r="A185" s="1"/>
      <c r="B185" s="514"/>
    </row>
    <row r="186" spans="1:2" s="504" customFormat="1" ht="12.75" customHeight="1">
      <c r="A186" s="1"/>
      <c r="B186" s="514"/>
    </row>
    <row r="187" spans="1:2" s="504" customFormat="1" ht="12.75" customHeight="1">
      <c r="A187" s="1"/>
      <c r="B187" s="514"/>
    </row>
    <row r="188" spans="1:2" s="504" customFormat="1" ht="12.75" customHeight="1">
      <c r="A188" s="1"/>
      <c r="B188" s="514"/>
    </row>
    <row r="189" spans="1:2" s="504" customFormat="1" ht="12.75" customHeight="1">
      <c r="A189" s="1"/>
      <c r="B189" s="514"/>
    </row>
    <row r="190" spans="1:2" s="504" customFormat="1" ht="12.75" customHeight="1">
      <c r="A190" s="1"/>
      <c r="B190" s="514"/>
    </row>
    <row r="191" spans="1:2" s="504" customFormat="1" ht="12.75" customHeight="1">
      <c r="A191" s="1"/>
      <c r="B191" s="514"/>
    </row>
    <row r="192" spans="1:2" s="504" customFormat="1" ht="12.75" customHeight="1">
      <c r="A192" s="1"/>
      <c r="B192" s="514"/>
    </row>
    <row r="193" spans="1:2" s="504" customFormat="1" ht="12.75" customHeight="1">
      <c r="A193" s="1"/>
      <c r="B193" s="514"/>
    </row>
    <row r="194" spans="1:2" s="504" customFormat="1" ht="12.75" customHeight="1">
      <c r="A194" s="1"/>
      <c r="B194" s="514"/>
    </row>
    <row r="195" spans="1:2" s="504" customFormat="1" ht="12.75" customHeight="1">
      <c r="A195" s="1"/>
      <c r="B195" s="514"/>
    </row>
    <row r="196" spans="1:2" s="504" customFormat="1" ht="12.75" customHeight="1">
      <c r="A196" s="1"/>
      <c r="B196" s="514"/>
    </row>
    <row r="197" spans="1:2" s="504" customFormat="1" ht="12.75" customHeight="1">
      <c r="A197" s="1"/>
      <c r="B197" s="514"/>
    </row>
    <row r="198" spans="1:2" s="504" customFormat="1" ht="12.75" customHeight="1">
      <c r="A198" s="1"/>
      <c r="B198" s="514"/>
    </row>
    <row r="199" spans="1:2" s="504" customFormat="1" ht="12.75" customHeight="1">
      <c r="A199" s="1"/>
      <c r="B199" s="514"/>
    </row>
    <row r="200" spans="1:2" s="504" customFormat="1" ht="12.75" customHeight="1">
      <c r="A200" s="1"/>
      <c r="B200" s="514"/>
    </row>
    <row r="201" spans="1:2" s="504" customFormat="1" ht="12.75" customHeight="1">
      <c r="A201" s="1"/>
      <c r="B201" s="514"/>
    </row>
    <row r="202" spans="1:2" s="504" customFormat="1" ht="12.75" customHeight="1">
      <c r="A202" s="1"/>
      <c r="B202" s="514"/>
    </row>
    <row r="203" spans="1:2" s="504" customFormat="1" ht="12.75" customHeight="1">
      <c r="A203" s="1"/>
      <c r="B203" s="514"/>
    </row>
    <row r="204" spans="1:2" s="504" customFormat="1" ht="12.75" customHeight="1">
      <c r="A204" s="1"/>
      <c r="B204" s="514"/>
    </row>
    <row r="205" spans="1:2" s="504" customFormat="1" ht="12.75" customHeight="1">
      <c r="A205" s="1"/>
      <c r="B205" s="514"/>
    </row>
    <row r="206" spans="1:2" s="504" customFormat="1" ht="12.75" customHeight="1">
      <c r="A206" s="1"/>
      <c r="B206" s="514"/>
    </row>
    <row r="207" spans="1:2" s="504" customFormat="1" ht="12.75" customHeight="1">
      <c r="A207" s="1"/>
      <c r="B207" s="514"/>
    </row>
    <row r="208" spans="1:2" s="504" customFormat="1" ht="12.75" customHeight="1">
      <c r="A208" s="1"/>
      <c r="B208" s="514"/>
    </row>
    <row r="209" spans="1:2" s="504" customFormat="1" ht="12.75" customHeight="1">
      <c r="A209" s="1"/>
      <c r="B209" s="514"/>
    </row>
    <row r="210" spans="1:2" s="504" customFormat="1" ht="12.75" customHeight="1">
      <c r="A210" s="1"/>
      <c r="B210" s="514"/>
    </row>
    <row r="211" spans="1:2" s="504" customFormat="1" ht="12.75" customHeight="1">
      <c r="A211" s="1"/>
      <c r="B211" s="514"/>
    </row>
    <row r="212" spans="1:2" s="504" customFormat="1" ht="12.75" customHeight="1">
      <c r="A212" s="1"/>
      <c r="B212" s="514"/>
    </row>
    <row r="213" spans="1:2" s="504" customFormat="1" ht="12.75" customHeight="1">
      <c r="A213" s="1"/>
      <c r="B213" s="514"/>
    </row>
    <row r="214" spans="1:2" s="504" customFormat="1" ht="12.75" customHeight="1">
      <c r="A214" s="1"/>
      <c r="B214" s="514"/>
    </row>
    <row r="215" spans="1:2" s="504" customFormat="1" ht="12.75" customHeight="1">
      <c r="A215" s="1"/>
      <c r="B215" s="514"/>
    </row>
    <row r="216" spans="1:2" s="504" customFormat="1" ht="12.75" customHeight="1">
      <c r="A216" s="1"/>
      <c r="B216" s="514"/>
    </row>
    <row r="217" spans="1:2" s="504" customFormat="1" ht="12.75" customHeight="1">
      <c r="A217" s="1"/>
      <c r="B217" s="514"/>
    </row>
    <row r="218" spans="1:2" s="504" customFormat="1" ht="12.75" customHeight="1">
      <c r="A218" s="1"/>
      <c r="B218" s="514"/>
    </row>
    <row r="219" spans="1:2" s="504" customFormat="1" ht="12.75" customHeight="1">
      <c r="A219" s="1"/>
      <c r="B219" s="514"/>
    </row>
    <row r="220" spans="1:2" s="504" customFormat="1" ht="12.75" customHeight="1">
      <c r="A220" s="1"/>
      <c r="B220" s="514"/>
    </row>
    <row r="221" spans="1:2" s="504" customFormat="1" ht="12.75" customHeight="1">
      <c r="A221" s="1"/>
      <c r="B221" s="514"/>
    </row>
    <row r="222" spans="1:2" s="504" customFormat="1" ht="12.75" customHeight="1">
      <c r="A222" s="1"/>
      <c r="B222" s="514"/>
    </row>
    <row r="223" spans="1:2" s="504" customFormat="1" ht="12.75" customHeight="1">
      <c r="A223" s="1"/>
      <c r="B223" s="514"/>
    </row>
    <row r="224" spans="1:2" s="504" customFormat="1" ht="12.75" customHeight="1">
      <c r="A224" s="1"/>
      <c r="B224" s="514"/>
    </row>
    <row r="225" spans="1:2" s="504" customFormat="1" ht="12.75" customHeight="1">
      <c r="A225" s="1"/>
      <c r="B225" s="514"/>
    </row>
    <row r="226" spans="1:2" s="504" customFormat="1" ht="12.75" customHeight="1">
      <c r="A226" s="1"/>
      <c r="B226" s="514"/>
    </row>
    <row r="227" spans="1:2" s="504" customFormat="1" ht="12.75" customHeight="1">
      <c r="A227" s="1"/>
      <c r="B227" s="514"/>
    </row>
    <row r="228" spans="1:2" s="504" customFormat="1" ht="12.75" customHeight="1">
      <c r="A228" s="1"/>
      <c r="B228" s="514"/>
    </row>
    <row r="229" spans="1:2" s="504" customFormat="1" ht="12.75" customHeight="1">
      <c r="A229" s="1"/>
      <c r="B229" s="514"/>
    </row>
    <row r="230" spans="1:2" s="504" customFormat="1" ht="12.75" customHeight="1">
      <c r="A230" s="1"/>
      <c r="B230" s="514"/>
    </row>
    <row r="231" spans="1:2" s="504" customFormat="1" ht="12.75" customHeight="1">
      <c r="A231" s="1"/>
      <c r="B231" s="514"/>
    </row>
    <row r="232" spans="1:2" s="504" customFormat="1" ht="12.75" customHeight="1">
      <c r="A232" s="1"/>
      <c r="B232" s="514"/>
    </row>
    <row r="233" spans="1:2" s="504" customFormat="1" ht="12.75" customHeight="1">
      <c r="A233" s="1"/>
      <c r="B233" s="514"/>
    </row>
    <row r="234" spans="1:2" s="504" customFormat="1" ht="12.75" customHeight="1">
      <c r="A234" s="1"/>
      <c r="B234" s="514"/>
    </row>
    <row r="235" spans="1:2" s="504" customFormat="1" ht="12.75" customHeight="1">
      <c r="A235" s="1"/>
      <c r="B235" s="514"/>
    </row>
    <row r="236" spans="1:2" s="504" customFormat="1" ht="12.75" customHeight="1">
      <c r="A236" s="1"/>
      <c r="B236" s="514"/>
    </row>
    <row r="237" spans="1:2" s="504" customFormat="1" ht="12.75" customHeight="1">
      <c r="A237" s="1"/>
      <c r="B237" s="514"/>
    </row>
    <row r="238" spans="1:2" s="504" customFormat="1" ht="12.75" customHeight="1">
      <c r="A238" s="1"/>
      <c r="B238" s="514"/>
    </row>
    <row r="239" spans="1:2" s="504" customFormat="1" ht="12.75" customHeight="1">
      <c r="A239" s="1"/>
      <c r="B239" s="514"/>
    </row>
    <row r="240" spans="1:2" s="504" customFormat="1" ht="12.75" customHeight="1">
      <c r="A240" s="1"/>
      <c r="B240" s="514"/>
    </row>
    <row r="241" spans="1:2" s="504" customFormat="1" ht="12.75" customHeight="1">
      <c r="A241" s="1"/>
      <c r="B241" s="514"/>
    </row>
    <row r="242" spans="1:2" s="504" customFormat="1" ht="12.75" customHeight="1">
      <c r="A242" s="1"/>
      <c r="B242" s="514"/>
    </row>
    <row r="243" spans="1:2" s="504" customFormat="1" ht="12.75" customHeight="1">
      <c r="A243" s="1"/>
      <c r="B243" s="514"/>
    </row>
    <row r="244" spans="1:2" s="504" customFormat="1" ht="12.75" customHeight="1">
      <c r="A244" s="1"/>
      <c r="B244" s="514"/>
    </row>
    <row r="245" spans="1:2" s="504" customFormat="1" ht="12.75" customHeight="1">
      <c r="A245" s="1"/>
      <c r="B245" s="514"/>
    </row>
    <row r="246" spans="1:2" s="504" customFormat="1" ht="12.75" customHeight="1">
      <c r="A246" s="1"/>
      <c r="B246" s="514"/>
    </row>
    <row r="247" spans="1:2" s="504" customFormat="1" ht="12.75" customHeight="1">
      <c r="A247" s="1"/>
      <c r="B247" s="514"/>
    </row>
    <row r="248" spans="1:2" s="504" customFormat="1" ht="12.75" customHeight="1">
      <c r="A248" s="1"/>
      <c r="B248" s="514"/>
    </row>
    <row r="249" spans="1:2" s="504" customFormat="1" ht="12.75" customHeight="1">
      <c r="A249" s="1"/>
      <c r="B249" s="514"/>
    </row>
    <row r="250" spans="1:2" s="504" customFormat="1" ht="12.75" customHeight="1">
      <c r="A250" s="1"/>
      <c r="B250" s="514"/>
    </row>
    <row r="251" spans="1:2" s="504" customFormat="1" ht="12.75" customHeight="1">
      <c r="A251" s="1"/>
      <c r="B251" s="514"/>
    </row>
    <row r="252" spans="1:2" s="504" customFormat="1" ht="12.75" customHeight="1">
      <c r="A252" s="1"/>
      <c r="B252" s="514"/>
    </row>
    <row r="253" spans="1:2" s="504" customFormat="1" ht="12.75" customHeight="1">
      <c r="A253" s="1"/>
      <c r="B253" s="514"/>
    </row>
    <row r="254" spans="1:2" s="504" customFormat="1" ht="12.75" customHeight="1">
      <c r="A254" s="1"/>
      <c r="B254" s="514"/>
    </row>
    <row r="255" spans="1:2" s="504" customFormat="1" ht="12.75" customHeight="1">
      <c r="A255" s="1"/>
      <c r="B255" s="514"/>
    </row>
    <row r="256" spans="1:2" s="504" customFormat="1" ht="12.75" customHeight="1">
      <c r="A256" s="1"/>
      <c r="B256" s="514"/>
    </row>
    <row r="257" spans="1:2" s="504" customFormat="1" ht="12.75" customHeight="1">
      <c r="A257" s="1"/>
      <c r="B257" s="514"/>
    </row>
    <row r="258" spans="1:2" s="504" customFormat="1" ht="12.75" customHeight="1">
      <c r="A258" s="1"/>
      <c r="B258" s="514"/>
    </row>
    <row r="259" spans="1:2" s="504" customFormat="1" ht="12.75" customHeight="1">
      <c r="A259" s="1"/>
      <c r="B259" s="514"/>
    </row>
    <row r="260" spans="1:2" s="504" customFormat="1" ht="12.75" customHeight="1">
      <c r="A260" s="1"/>
      <c r="B260" s="514"/>
    </row>
    <row r="261" spans="1:2" s="504" customFormat="1" ht="12.75" customHeight="1">
      <c r="A261" s="1"/>
      <c r="B261" s="514"/>
    </row>
    <row r="262" spans="1:2" s="504" customFormat="1" ht="12.75" customHeight="1">
      <c r="A262" s="1"/>
      <c r="B262" s="514"/>
    </row>
    <row r="263" spans="1:2" s="504" customFormat="1" ht="12.75" customHeight="1">
      <c r="A263" s="1"/>
      <c r="B263" s="514"/>
    </row>
    <row r="264" spans="1:2" s="504" customFormat="1" ht="12.75" customHeight="1">
      <c r="A264" s="1"/>
      <c r="B264" s="514"/>
    </row>
    <row r="265" spans="1:2" s="504" customFormat="1" ht="12.75" customHeight="1">
      <c r="A265" s="1"/>
      <c r="B265" s="514"/>
    </row>
    <row r="266" spans="1:2" s="504" customFormat="1" ht="12.75" customHeight="1">
      <c r="A266" s="1"/>
      <c r="B266" s="514"/>
    </row>
    <row r="267" spans="1:2" s="504" customFormat="1" ht="12.75" customHeight="1">
      <c r="A267" s="1"/>
      <c r="B267" s="514"/>
    </row>
    <row r="268" spans="1:2" s="504" customFormat="1" ht="12.75" customHeight="1">
      <c r="A268" s="1"/>
      <c r="B268" s="514"/>
    </row>
    <row r="269" spans="1:2" s="504" customFormat="1" ht="12.75" customHeight="1">
      <c r="A269" s="1"/>
      <c r="B269" s="514"/>
    </row>
    <row r="270" spans="1:2" s="504" customFormat="1" ht="12.75" customHeight="1">
      <c r="A270" s="1"/>
      <c r="B270" s="514"/>
    </row>
    <row r="271" spans="1:2" s="504" customFormat="1" ht="12.75" customHeight="1">
      <c r="A271" s="1"/>
      <c r="B271" s="514"/>
    </row>
    <row r="272" spans="1:2" s="504" customFormat="1" ht="12.75" customHeight="1">
      <c r="A272" s="1"/>
      <c r="B272" s="514"/>
    </row>
    <row r="273" spans="1:2" s="504" customFormat="1" ht="12.75" customHeight="1">
      <c r="A273" s="1"/>
      <c r="B273" s="514"/>
    </row>
    <row r="274" spans="1:2" s="504" customFormat="1" ht="12.75" customHeight="1">
      <c r="A274" s="1"/>
      <c r="B274" s="514"/>
    </row>
    <row r="275" spans="1:2" s="504" customFormat="1" ht="12.75" customHeight="1">
      <c r="A275" s="1"/>
      <c r="B275" s="514"/>
    </row>
    <row r="276" spans="1:2" s="504" customFormat="1" ht="12.75" customHeight="1">
      <c r="A276" s="1"/>
      <c r="B276" s="514"/>
    </row>
    <row r="277" spans="1:2" s="504" customFormat="1" ht="12.75" customHeight="1">
      <c r="A277" s="1"/>
      <c r="B277" s="514"/>
    </row>
    <row r="278" spans="1:2" s="504" customFormat="1" ht="12.75" customHeight="1">
      <c r="A278" s="1"/>
      <c r="B278" s="514"/>
    </row>
    <row r="279" spans="1:2" s="504" customFormat="1" ht="12.75" customHeight="1">
      <c r="A279" s="1"/>
      <c r="B279" s="514"/>
    </row>
    <row r="280" spans="1:2" s="504" customFormat="1" ht="12.75" customHeight="1">
      <c r="A280" s="1"/>
      <c r="B280" s="514"/>
    </row>
    <row r="281" spans="1:2" s="504" customFormat="1" ht="12.75" customHeight="1">
      <c r="A281" s="1"/>
      <c r="B281" s="514"/>
    </row>
    <row r="282" spans="1:2" s="504" customFormat="1" ht="12.75" customHeight="1">
      <c r="A282" s="1"/>
      <c r="B282" s="514"/>
    </row>
    <row r="283" spans="1:2" s="504" customFormat="1" ht="12.75" customHeight="1">
      <c r="A283" s="1"/>
      <c r="B283" s="514"/>
    </row>
    <row r="284" spans="1:2" s="504" customFormat="1" ht="12.75" customHeight="1">
      <c r="A284" s="1"/>
      <c r="B284" s="514"/>
    </row>
    <row r="285" spans="1:2" s="504" customFormat="1" ht="12.75" customHeight="1">
      <c r="A285" s="1"/>
      <c r="B285" s="514"/>
    </row>
    <row r="286" spans="1:2" s="504" customFormat="1" ht="12.75" customHeight="1">
      <c r="A286" s="1"/>
      <c r="B286" s="514"/>
    </row>
    <row r="287" spans="1:2" s="504" customFormat="1" ht="12.75" customHeight="1">
      <c r="A287" s="1"/>
      <c r="B287" s="514"/>
    </row>
    <row r="288" spans="1:2" s="504" customFormat="1" ht="12.75" customHeight="1">
      <c r="A288" s="1"/>
      <c r="B288" s="514"/>
    </row>
    <row r="289" spans="1:2" s="504" customFormat="1" ht="12.75" customHeight="1">
      <c r="A289" s="1"/>
      <c r="B289" s="514"/>
    </row>
    <row r="290" spans="1:2" s="504" customFormat="1" ht="12.75" customHeight="1">
      <c r="A290" s="1"/>
      <c r="B290" s="514"/>
    </row>
    <row r="291" spans="1:2" s="504" customFormat="1" ht="12.75" customHeight="1">
      <c r="A291" s="1"/>
      <c r="B291" s="514"/>
    </row>
    <row r="292" spans="1:2" s="504" customFormat="1" ht="12.75" customHeight="1">
      <c r="A292" s="1"/>
      <c r="B292" s="514"/>
    </row>
    <row r="293" spans="1:2" s="504" customFormat="1" ht="12.75" customHeight="1">
      <c r="A293" s="1"/>
      <c r="B293" s="514"/>
    </row>
    <row r="294" spans="1:2" s="504" customFormat="1" ht="12.75" customHeight="1">
      <c r="A294" s="1"/>
      <c r="B294" s="514"/>
    </row>
    <row r="295" spans="1:2" s="504" customFormat="1" ht="12.75" customHeight="1">
      <c r="A295" s="1"/>
      <c r="B295" s="514"/>
    </row>
    <row r="296" spans="1:2" s="504" customFormat="1" ht="12.75" customHeight="1">
      <c r="A296" s="1"/>
      <c r="B296" s="514"/>
    </row>
    <row r="297" spans="1:2" s="504" customFormat="1" ht="12.75" customHeight="1">
      <c r="A297" s="1"/>
      <c r="B297" s="514"/>
    </row>
    <row r="298" spans="1:2" s="504" customFormat="1" ht="12.75" customHeight="1">
      <c r="A298" s="1"/>
      <c r="B298" s="514"/>
    </row>
    <row r="299" spans="1:2" s="504" customFormat="1" ht="12.75" customHeight="1">
      <c r="A299" s="1"/>
      <c r="B299" s="514"/>
    </row>
    <row r="300" spans="1:2" s="504" customFormat="1" ht="12.75" customHeight="1">
      <c r="A300" s="1"/>
      <c r="B300" s="514"/>
    </row>
    <row r="301" spans="1:2" s="504" customFormat="1" ht="12.75" customHeight="1">
      <c r="A301" s="1"/>
      <c r="B301" s="514"/>
    </row>
    <row r="302" spans="1:2" s="504" customFormat="1" ht="12.75" customHeight="1">
      <c r="A302" s="1"/>
      <c r="B302" s="514"/>
    </row>
    <row r="303" spans="1:2" s="504" customFormat="1" ht="12.75" customHeight="1">
      <c r="A303" s="1"/>
      <c r="B303" s="514"/>
    </row>
    <row r="304" spans="1:2" s="504" customFormat="1" ht="12.75" customHeight="1">
      <c r="A304" s="1"/>
      <c r="B304" s="514"/>
    </row>
    <row r="305" spans="1:2" s="504" customFormat="1" ht="12.75" customHeight="1">
      <c r="A305" s="1"/>
      <c r="B305" s="514"/>
    </row>
    <row r="306" spans="1:2" s="504" customFormat="1" ht="12.75" customHeight="1">
      <c r="A306" s="1"/>
      <c r="B306" s="514"/>
    </row>
    <row r="307" spans="1:2" s="504" customFormat="1" ht="12.75" customHeight="1">
      <c r="A307" s="1"/>
      <c r="B307" s="514"/>
    </row>
    <row r="308" spans="1:2" s="504" customFormat="1" ht="12.75" customHeight="1">
      <c r="A308" s="1"/>
      <c r="B308" s="514"/>
    </row>
    <row r="309" spans="1:2" s="504" customFormat="1" ht="12.75" customHeight="1">
      <c r="A309" s="1"/>
      <c r="B309" s="514"/>
    </row>
    <row r="310" spans="1:2" s="504" customFormat="1" ht="12.75" customHeight="1">
      <c r="A310" s="1"/>
      <c r="B310" s="514"/>
    </row>
    <row r="311" spans="1:2" s="504" customFormat="1" ht="12.75" customHeight="1">
      <c r="A311" s="1"/>
      <c r="B311" s="514"/>
    </row>
    <row r="312" spans="1:2" s="504" customFormat="1" ht="12.75" customHeight="1">
      <c r="A312" s="1"/>
      <c r="B312" s="514"/>
    </row>
    <row r="313" spans="1:2" s="504" customFormat="1" ht="12.75" customHeight="1">
      <c r="A313" s="1"/>
      <c r="B313" s="514"/>
    </row>
    <row r="314" spans="1:2" s="504" customFormat="1" ht="12.75" customHeight="1">
      <c r="A314" s="1"/>
      <c r="B314" s="514"/>
    </row>
    <row r="315" spans="1:2" s="504" customFormat="1" ht="12.75" customHeight="1">
      <c r="A315" s="1"/>
      <c r="B315" s="514"/>
    </row>
    <row r="316" spans="1:2" s="504" customFormat="1" ht="12.75" customHeight="1">
      <c r="A316" s="1"/>
      <c r="B316" s="514"/>
    </row>
    <row r="317" spans="1:2" s="504" customFormat="1" ht="12.75" customHeight="1">
      <c r="A317" s="1"/>
      <c r="B317" s="514"/>
    </row>
    <row r="318" spans="1:2" s="504" customFormat="1" ht="12.75" customHeight="1">
      <c r="A318" s="1"/>
      <c r="B318" s="514"/>
    </row>
    <row r="319" spans="1:2" s="504" customFormat="1" ht="12.75" customHeight="1">
      <c r="A319" s="1"/>
      <c r="B319" s="514"/>
    </row>
    <row r="320" spans="1:2" s="504" customFormat="1" ht="12.75" customHeight="1">
      <c r="A320" s="1"/>
      <c r="B320" s="514"/>
    </row>
    <row r="321" spans="1:2" s="504" customFormat="1" ht="12.75" customHeight="1">
      <c r="A321" s="1"/>
      <c r="B321" s="514"/>
    </row>
    <row r="322" spans="1:2" s="504" customFormat="1" ht="12.75" customHeight="1">
      <c r="A322" s="1"/>
      <c r="B322" s="514"/>
    </row>
    <row r="323" spans="1:2" s="504" customFormat="1" ht="12.75" customHeight="1">
      <c r="A323" s="1"/>
      <c r="B323" s="514"/>
    </row>
    <row r="324" spans="1:2" s="504" customFormat="1" ht="12.75" customHeight="1">
      <c r="A324" s="1"/>
      <c r="B324" s="514"/>
    </row>
    <row r="325" spans="1:2" s="504" customFormat="1" ht="12.75" customHeight="1">
      <c r="A325" s="1"/>
      <c r="B325" s="514"/>
    </row>
    <row r="326" spans="1:2" s="504" customFormat="1" ht="12.75" customHeight="1">
      <c r="A326" s="1"/>
      <c r="B326" s="514"/>
    </row>
    <row r="327" spans="1:2" s="504" customFormat="1" ht="12.75" customHeight="1">
      <c r="A327" s="1"/>
      <c r="B327" s="514"/>
    </row>
    <row r="328" spans="1:2" s="504" customFormat="1" ht="12.75" customHeight="1">
      <c r="A328" s="1"/>
      <c r="B328" s="514"/>
    </row>
    <row r="329" spans="1:2" s="504" customFormat="1" ht="12.75" customHeight="1">
      <c r="A329" s="1"/>
      <c r="B329" s="514"/>
    </row>
    <row r="330" spans="1:2" s="504" customFormat="1" ht="12.75" customHeight="1">
      <c r="A330" s="1"/>
      <c r="B330" s="514"/>
    </row>
    <row r="331" spans="1:2" s="504" customFormat="1" ht="12.75" customHeight="1">
      <c r="A331" s="1"/>
      <c r="B331" s="514"/>
    </row>
    <row r="332" spans="1:2" s="504" customFormat="1" ht="12.75" customHeight="1">
      <c r="A332" s="1"/>
      <c r="B332" s="514"/>
    </row>
    <row r="333" spans="1:2" s="504" customFormat="1" ht="12.75" customHeight="1">
      <c r="A333" s="1"/>
      <c r="B333" s="514"/>
    </row>
    <row r="334" spans="1:2" s="504" customFormat="1" ht="12.75" customHeight="1">
      <c r="A334" s="1"/>
      <c r="B334" s="514"/>
    </row>
    <row r="335" spans="1:2" s="504" customFormat="1" ht="12.75" customHeight="1">
      <c r="A335" s="1"/>
      <c r="B335" s="514"/>
    </row>
    <row r="336" spans="1:2" s="504" customFormat="1" ht="12.75" customHeight="1">
      <c r="A336" s="1"/>
      <c r="B336" s="514"/>
    </row>
    <row r="337" spans="1:2" s="504" customFormat="1" ht="12.75" customHeight="1">
      <c r="A337" s="1"/>
      <c r="B337" s="514"/>
    </row>
    <row r="338" spans="1:2" s="504" customFormat="1" ht="12.75" customHeight="1">
      <c r="A338" s="1"/>
      <c r="B338" s="514"/>
    </row>
    <row r="339" spans="1:2" s="504" customFormat="1" ht="12.75" customHeight="1">
      <c r="A339" s="1"/>
      <c r="B339" s="514"/>
    </row>
    <row r="340" spans="1:2" s="504" customFormat="1" ht="12.75" customHeight="1">
      <c r="A340" s="1"/>
      <c r="B340" s="514"/>
    </row>
    <row r="341" spans="1:2" s="504" customFormat="1" ht="12.75" customHeight="1">
      <c r="A341" s="1"/>
      <c r="B341" s="514"/>
    </row>
    <row r="342" spans="1:2" s="504" customFormat="1" ht="12.75" customHeight="1">
      <c r="A342" s="1"/>
      <c r="B342" s="514"/>
    </row>
    <row r="343" spans="1:2" s="504" customFormat="1" ht="12.75" customHeight="1">
      <c r="A343" s="1"/>
      <c r="B343" s="514"/>
    </row>
    <row r="344" spans="1:2" s="504" customFormat="1" ht="12.75" customHeight="1">
      <c r="A344" s="1"/>
      <c r="B344" s="514"/>
    </row>
    <row r="345" spans="1:2" s="504" customFormat="1" ht="12.75" customHeight="1">
      <c r="A345" s="1"/>
      <c r="B345" s="514"/>
    </row>
    <row r="346" spans="1:2" s="504" customFormat="1" ht="12.75" customHeight="1">
      <c r="A346" s="1"/>
      <c r="B346" s="514"/>
    </row>
    <row r="347" spans="1:2" s="504" customFormat="1" ht="12.75" customHeight="1">
      <c r="A347" s="1"/>
      <c r="B347" s="514"/>
    </row>
    <row r="348" spans="1:2" s="504" customFormat="1" ht="12.75" customHeight="1">
      <c r="A348" s="1"/>
      <c r="B348" s="514"/>
    </row>
    <row r="349" spans="1:2" s="504" customFormat="1" ht="12.75" customHeight="1">
      <c r="A349" s="1"/>
      <c r="B349" s="514"/>
    </row>
    <row r="350" spans="1:2" s="504" customFormat="1" ht="12.75" customHeight="1">
      <c r="A350" s="1"/>
      <c r="B350" s="514"/>
    </row>
    <row r="351" spans="1:2" s="504" customFormat="1" ht="12.75" customHeight="1">
      <c r="A351" s="1"/>
      <c r="B351" s="514"/>
    </row>
    <row r="352" spans="1:2" s="504" customFormat="1" ht="12.75" customHeight="1">
      <c r="A352" s="1"/>
      <c r="B352" s="514"/>
    </row>
    <row r="353" spans="1:2" s="504" customFormat="1" ht="12.75" customHeight="1">
      <c r="A353" s="1"/>
      <c r="B353" s="514"/>
    </row>
    <row r="354" spans="1:2" s="504" customFormat="1" ht="12.75" customHeight="1">
      <c r="A354" s="1"/>
      <c r="B354" s="514"/>
    </row>
    <row r="355" spans="1:2" s="504" customFormat="1" ht="12.75" customHeight="1">
      <c r="A355" s="1"/>
      <c r="B355" s="514"/>
    </row>
    <row r="356" spans="1:2" s="504" customFormat="1" ht="12.75" customHeight="1">
      <c r="A356" s="1"/>
      <c r="B356" s="514"/>
    </row>
    <row r="357" spans="1:2" s="504" customFormat="1" ht="12.75" customHeight="1">
      <c r="A357" s="1"/>
      <c r="B357" s="514"/>
    </row>
    <row r="358" spans="1:2" s="504" customFormat="1" ht="12.75" customHeight="1">
      <c r="A358" s="1"/>
      <c r="B358" s="514"/>
    </row>
    <row r="359" spans="1:2" s="504" customFormat="1" ht="12.75" customHeight="1">
      <c r="A359" s="1"/>
      <c r="B359" s="514"/>
    </row>
    <row r="360" spans="1:2" s="504" customFormat="1" ht="12.75" customHeight="1">
      <c r="A360" s="1"/>
      <c r="B360" s="514"/>
    </row>
    <row r="361" spans="1:2" s="504" customFormat="1" ht="12.75" customHeight="1">
      <c r="A361" s="1"/>
      <c r="B361" s="514"/>
    </row>
    <row r="362" spans="1:2" s="504" customFormat="1" ht="12.75" customHeight="1">
      <c r="A362" s="1"/>
      <c r="B362" s="514"/>
    </row>
    <row r="363" spans="1:2" s="504" customFormat="1" ht="12.75" customHeight="1">
      <c r="A363" s="1"/>
      <c r="B363" s="514"/>
    </row>
    <row r="364" spans="1:2" s="504" customFormat="1" ht="12.75" customHeight="1">
      <c r="A364" s="1"/>
      <c r="B364" s="514"/>
    </row>
    <row r="365" spans="1:2" s="504" customFormat="1" ht="12.75" customHeight="1">
      <c r="A365" s="1"/>
      <c r="B365" s="514"/>
    </row>
    <row r="366" spans="1:2" s="504" customFormat="1" ht="12.75" customHeight="1">
      <c r="A366" s="1"/>
      <c r="B366" s="514"/>
    </row>
    <row r="367" spans="1:2" s="504" customFormat="1" ht="12.75" customHeight="1">
      <c r="A367" s="1"/>
      <c r="B367" s="514"/>
    </row>
    <row r="368" spans="1:2" s="504" customFormat="1" ht="12.75" customHeight="1">
      <c r="A368" s="1"/>
      <c r="B368" s="514"/>
    </row>
    <row r="369" spans="1:2" s="504" customFormat="1" ht="12.75" customHeight="1">
      <c r="A369" s="1"/>
      <c r="B369" s="514"/>
    </row>
    <row r="370" spans="1:2" s="504" customFormat="1" ht="12.75" customHeight="1">
      <c r="A370" s="1"/>
      <c r="B370" s="514"/>
    </row>
    <row r="371" spans="1:2" s="504" customFormat="1" ht="12.75" customHeight="1">
      <c r="A371" s="1"/>
      <c r="B371" s="514"/>
    </row>
    <row r="372" spans="1:2" s="504" customFormat="1" ht="12.75" customHeight="1">
      <c r="A372" s="1"/>
      <c r="B372" s="514"/>
    </row>
    <row r="373" spans="1:2" s="504" customFormat="1" ht="12.75" customHeight="1">
      <c r="A373" s="1"/>
      <c r="B373" s="514"/>
    </row>
    <row r="374" spans="1:2" s="504" customFormat="1" ht="12.75" customHeight="1">
      <c r="A374" s="1"/>
      <c r="B374" s="514"/>
    </row>
    <row r="375" spans="1:2" s="504" customFormat="1" ht="12.75" customHeight="1">
      <c r="A375" s="1"/>
      <c r="B375" s="514"/>
    </row>
    <row r="376" spans="1:2" s="504" customFormat="1" ht="12.75" customHeight="1">
      <c r="A376" s="1"/>
      <c r="B376" s="514"/>
    </row>
    <row r="377" spans="1:2" s="504" customFormat="1" ht="12.75" customHeight="1">
      <c r="A377" s="1"/>
      <c r="B377" s="514"/>
    </row>
    <row r="378" spans="1:2" s="504" customFormat="1" ht="12.75" customHeight="1">
      <c r="A378" s="1"/>
      <c r="B378" s="514"/>
    </row>
    <row r="379" spans="1:2" s="504" customFormat="1" ht="12.75" customHeight="1">
      <c r="A379" s="1"/>
      <c r="B379" s="514"/>
    </row>
    <row r="380" spans="1:2" s="504" customFormat="1" ht="12.75" customHeight="1">
      <c r="A380" s="1"/>
      <c r="B380" s="514"/>
    </row>
    <row r="381" spans="1:2" s="504" customFormat="1" ht="12.75" customHeight="1">
      <c r="A381" s="1"/>
      <c r="B381" s="514"/>
    </row>
    <row r="382" spans="1:2" s="504" customFormat="1" ht="12.75" customHeight="1">
      <c r="A382" s="1"/>
      <c r="B382" s="514"/>
    </row>
    <row r="383" spans="1:2" s="504" customFormat="1" ht="12.75" customHeight="1">
      <c r="A383" s="1"/>
      <c r="B383" s="514"/>
    </row>
    <row r="384" spans="1:2" s="504" customFormat="1" ht="12.75" customHeight="1">
      <c r="A384" s="1"/>
      <c r="B384" s="514"/>
    </row>
    <row r="385" spans="1:2" s="504" customFormat="1" ht="12.75" customHeight="1">
      <c r="A385" s="1"/>
      <c r="B385" s="514"/>
    </row>
    <row r="386" spans="1:2" s="504" customFormat="1" ht="12.75" customHeight="1">
      <c r="A386" s="1"/>
      <c r="B386" s="514"/>
    </row>
    <row r="387" spans="1:2" s="504" customFormat="1" ht="12.75" customHeight="1">
      <c r="A387" s="1"/>
      <c r="B387" s="514"/>
    </row>
    <row r="388" spans="1:2" s="504" customFormat="1" ht="12.75" customHeight="1">
      <c r="A388" s="1"/>
      <c r="B388" s="514"/>
    </row>
    <row r="389" spans="1:2" s="504" customFormat="1" ht="12.75" customHeight="1">
      <c r="A389" s="1"/>
      <c r="B389" s="514"/>
    </row>
    <row r="390" spans="1:2" s="504" customFormat="1" ht="12.75" customHeight="1">
      <c r="A390" s="1"/>
      <c r="B390" s="514"/>
    </row>
    <row r="391" spans="1:2" s="504" customFormat="1" ht="12.75" customHeight="1">
      <c r="A391" s="1"/>
      <c r="B391" s="514"/>
    </row>
    <row r="392" spans="1:2" s="504" customFormat="1" ht="12.75" customHeight="1">
      <c r="A392" s="1"/>
      <c r="B392" s="514"/>
    </row>
    <row r="393" spans="1:2" s="504" customFormat="1" ht="12.75" customHeight="1">
      <c r="A393" s="1"/>
      <c r="B393" s="514"/>
    </row>
    <row r="394" spans="1:2" s="504" customFormat="1" ht="12.75" customHeight="1">
      <c r="A394" s="1"/>
      <c r="B394" s="514"/>
    </row>
    <row r="395" spans="1:2" s="504" customFormat="1" ht="12.75" customHeight="1">
      <c r="A395" s="1"/>
      <c r="B395" s="514"/>
    </row>
    <row r="396" spans="1:2" s="504" customFormat="1" ht="12.75" customHeight="1">
      <c r="A396" s="1"/>
      <c r="B396" s="514"/>
    </row>
    <row r="397" spans="1:2" s="504" customFormat="1" ht="12.75" customHeight="1">
      <c r="A397" s="1"/>
      <c r="B397" s="514"/>
    </row>
    <row r="398" spans="1:2" s="504" customFormat="1" ht="12.75" customHeight="1">
      <c r="A398" s="1"/>
      <c r="B398" s="514"/>
    </row>
    <row r="399" spans="1:2" s="504" customFormat="1" ht="12.75" customHeight="1">
      <c r="A399" s="1"/>
      <c r="B399" s="514"/>
    </row>
    <row r="400" spans="1:2" s="504" customFormat="1" ht="12.75" customHeight="1">
      <c r="A400" s="1"/>
      <c r="B400" s="514"/>
    </row>
    <row r="401" spans="1:2" s="504" customFormat="1" ht="12.75" customHeight="1">
      <c r="A401" s="1"/>
      <c r="B401" s="514"/>
    </row>
    <row r="402" spans="1:2" s="504" customFormat="1" ht="12.75" customHeight="1">
      <c r="A402" s="1"/>
      <c r="B402" s="514"/>
    </row>
    <row r="403" spans="1:2" s="504" customFormat="1" ht="12.75" customHeight="1">
      <c r="A403" s="1"/>
      <c r="B403" s="514"/>
    </row>
    <row r="404" spans="1:2" s="504" customFormat="1" ht="12.75" customHeight="1">
      <c r="A404" s="1"/>
      <c r="B404" s="514"/>
    </row>
    <row r="405" spans="1:2" s="504" customFormat="1" ht="12.75" customHeight="1">
      <c r="A405" s="1"/>
      <c r="B405" s="514"/>
    </row>
    <row r="406" spans="1:2" s="504" customFormat="1" ht="12.75" customHeight="1">
      <c r="A406" s="1"/>
      <c r="B406" s="514"/>
    </row>
    <row r="407" spans="1:2" s="504" customFormat="1" ht="12.75" customHeight="1">
      <c r="A407" s="1"/>
      <c r="B407" s="514"/>
    </row>
    <row r="408" spans="1:2" s="504" customFormat="1" ht="12.75" customHeight="1">
      <c r="A408" s="1"/>
      <c r="B408" s="514"/>
    </row>
    <row r="409" spans="1:2" s="504" customFormat="1" ht="12.75" customHeight="1">
      <c r="A409" s="1"/>
      <c r="B409" s="514"/>
    </row>
    <row r="410" spans="1:2" s="504" customFormat="1" ht="12.75" customHeight="1">
      <c r="A410" s="1"/>
      <c r="B410" s="514"/>
    </row>
    <row r="411" spans="1:2" s="504" customFormat="1" ht="12.75" customHeight="1">
      <c r="A411" s="1"/>
      <c r="B411" s="514"/>
    </row>
    <row r="412" spans="1:2" s="504" customFormat="1" ht="12.75" customHeight="1">
      <c r="A412" s="1"/>
      <c r="B412" s="514"/>
    </row>
    <row r="413" spans="1:2" s="504" customFormat="1" ht="12.75" customHeight="1">
      <c r="A413" s="1"/>
      <c r="B413" s="514"/>
    </row>
    <row r="414" spans="1:2" s="504" customFormat="1" ht="12.75" customHeight="1">
      <c r="A414" s="1"/>
      <c r="B414" s="514"/>
    </row>
    <row r="415" spans="1:2" s="504" customFormat="1" ht="12.75" customHeight="1">
      <c r="A415" s="1"/>
      <c r="B415" s="514"/>
    </row>
    <row r="416" spans="1:2" s="504" customFormat="1" ht="12.75" customHeight="1">
      <c r="A416" s="1"/>
      <c r="B416" s="514"/>
    </row>
    <row r="417" spans="1:2" s="504" customFormat="1" ht="12.75" customHeight="1">
      <c r="A417" s="1"/>
      <c r="B417" s="514"/>
    </row>
    <row r="418" spans="1:2" s="504" customFormat="1" ht="12.75" customHeight="1">
      <c r="A418" s="1"/>
      <c r="B418" s="514"/>
    </row>
    <row r="419" spans="1:2" s="504" customFormat="1" ht="12.75" customHeight="1">
      <c r="A419" s="1"/>
      <c r="B419" s="514"/>
    </row>
    <row r="420" spans="1:2" s="504" customFormat="1" ht="12.75" customHeight="1">
      <c r="A420" s="1"/>
      <c r="B420" s="514"/>
    </row>
    <row r="421" spans="1:2" s="504" customFormat="1" ht="12.75" customHeight="1">
      <c r="A421" s="1"/>
      <c r="B421" s="514"/>
    </row>
    <row r="422" spans="1:2" s="504" customFormat="1" ht="12.75" customHeight="1">
      <c r="A422" s="1"/>
      <c r="B422" s="514"/>
    </row>
    <row r="423" spans="1:2" s="504" customFormat="1" ht="12.75" customHeight="1">
      <c r="A423" s="1"/>
      <c r="B423" s="514"/>
    </row>
    <row r="424" spans="1:2" s="504" customFormat="1" ht="12.75" customHeight="1">
      <c r="A424" s="1"/>
      <c r="B424" s="514"/>
    </row>
    <row r="425" spans="1:2" s="504" customFormat="1" ht="12.75" customHeight="1">
      <c r="A425" s="1"/>
      <c r="B425" s="514"/>
    </row>
    <row r="426" spans="1:2" s="504" customFormat="1" ht="12.75" customHeight="1">
      <c r="A426" s="1"/>
      <c r="B426" s="514"/>
    </row>
    <row r="427" spans="1:2" s="504" customFormat="1" ht="12.75" customHeight="1">
      <c r="A427" s="1"/>
      <c r="B427" s="514"/>
    </row>
    <row r="428" spans="1:2" s="504" customFormat="1" ht="12.75" customHeight="1">
      <c r="A428" s="1"/>
      <c r="B428" s="514"/>
    </row>
    <row r="429" spans="1:2" s="504" customFormat="1" ht="12.75" customHeight="1">
      <c r="A429" s="1"/>
      <c r="B429" s="514"/>
    </row>
    <row r="430" spans="1:2" s="504" customFormat="1" ht="12.75" customHeight="1">
      <c r="A430" s="1"/>
      <c r="B430" s="514"/>
    </row>
    <row r="431" spans="1:2" s="504" customFormat="1" ht="12.75" customHeight="1">
      <c r="A431" s="1"/>
      <c r="B431" s="514"/>
    </row>
    <row r="432" spans="1:2" s="504" customFormat="1" ht="12.75" customHeight="1">
      <c r="A432" s="1"/>
      <c r="B432" s="514"/>
    </row>
    <row r="433" spans="1:2" s="504" customFormat="1" ht="12.75" customHeight="1">
      <c r="A433" s="1"/>
      <c r="B433" s="514"/>
    </row>
    <row r="434" spans="1:2" s="504" customFormat="1" ht="12.75" customHeight="1">
      <c r="A434" s="1"/>
      <c r="B434" s="514"/>
    </row>
    <row r="435" spans="1:2" s="504" customFormat="1" ht="12.75" customHeight="1">
      <c r="A435" s="1"/>
      <c r="B435" s="514"/>
    </row>
    <row r="436" spans="1:2" s="504" customFormat="1" ht="12.75" customHeight="1">
      <c r="A436" s="1"/>
      <c r="B436" s="514"/>
    </row>
    <row r="437" spans="1:2" s="504" customFormat="1" ht="12.75" customHeight="1">
      <c r="A437" s="1"/>
      <c r="B437" s="514"/>
    </row>
    <row r="438" spans="1:2" s="504" customFormat="1" ht="12.75" customHeight="1">
      <c r="A438" s="1"/>
      <c r="B438" s="514"/>
    </row>
    <row r="439" spans="1:2" s="504" customFormat="1" ht="12.75" customHeight="1">
      <c r="A439" s="1"/>
      <c r="B439" s="514"/>
    </row>
    <row r="440" spans="1:2" s="504" customFormat="1" ht="12.75" customHeight="1">
      <c r="A440" s="1"/>
      <c r="B440" s="514"/>
    </row>
    <row r="441" spans="1:2" s="504" customFormat="1" ht="12.75" customHeight="1">
      <c r="A441" s="1"/>
      <c r="B441" s="514"/>
    </row>
    <row r="442" spans="1:2" s="504" customFormat="1" ht="12.75" customHeight="1">
      <c r="A442" s="1"/>
      <c r="B442" s="514"/>
    </row>
    <row r="443" spans="1:2" s="504" customFormat="1" ht="12.75" customHeight="1">
      <c r="A443" s="1"/>
      <c r="B443" s="514"/>
    </row>
    <row r="444" spans="1:2" s="504" customFormat="1" ht="12.75" customHeight="1">
      <c r="A444" s="1"/>
      <c r="B444" s="514"/>
    </row>
    <row r="445" spans="1:2" s="504" customFormat="1" ht="12.75" customHeight="1">
      <c r="A445" s="1"/>
      <c r="B445" s="514"/>
    </row>
    <row r="446" spans="1:2" s="504" customFormat="1" ht="12.75" customHeight="1">
      <c r="A446" s="1"/>
      <c r="B446" s="514"/>
    </row>
    <row r="447" spans="1:2" s="504" customFormat="1" ht="12.75" customHeight="1">
      <c r="A447" s="1"/>
      <c r="B447" s="514"/>
    </row>
    <row r="448" spans="1:2" s="504" customFormat="1" ht="12.75" customHeight="1">
      <c r="A448" s="1"/>
      <c r="B448" s="514"/>
    </row>
    <row r="449" spans="1:2" s="504" customFormat="1" ht="12.75" customHeight="1">
      <c r="A449" s="1"/>
      <c r="B449" s="514"/>
    </row>
    <row r="450" spans="1:2" s="504" customFormat="1" ht="12.75" customHeight="1">
      <c r="A450" s="1"/>
      <c r="B450" s="514"/>
    </row>
    <row r="451" spans="1:2" s="504" customFormat="1" ht="12.75" customHeight="1">
      <c r="A451" s="1"/>
      <c r="B451" s="514"/>
    </row>
    <row r="452" spans="1:2" s="504" customFormat="1" ht="12.75" customHeight="1">
      <c r="A452" s="1"/>
      <c r="B452" s="514"/>
    </row>
    <row r="453" spans="1:2" s="504" customFormat="1" ht="12.75" customHeight="1">
      <c r="A453" s="1"/>
      <c r="B453" s="514"/>
    </row>
    <row r="454" spans="1:2" s="504" customFormat="1" ht="12.75" customHeight="1">
      <c r="A454" s="1"/>
      <c r="B454" s="514"/>
    </row>
    <row r="455" spans="1:2" s="504" customFormat="1" ht="12.75" customHeight="1">
      <c r="A455" s="1"/>
      <c r="B455" s="514"/>
    </row>
    <row r="456" spans="1:2" s="504" customFormat="1" ht="12.75" customHeight="1">
      <c r="A456" s="1"/>
      <c r="B456" s="514"/>
    </row>
    <row r="457" spans="1:2" s="504" customFormat="1" ht="12.75" customHeight="1">
      <c r="A457" s="1"/>
      <c r="B457" s="514"/>
    </row>
    <row r="458" spans="1:2" s="504" customFormat="1" ht="12.75" customHeight="1">
      <c r="A458" s="1"/>
      <c r="B458" s="514"/>
    </row>
    <row r="459" spans="1:2" s="504" customFormat="1" ht="12.75" customHeight="1">
      <c r="A459" s="1"/>
      <c r="B459" s="514"/>
    </row>
    <row r="460" spans="1:2" s="504" customFormat="1" ht="12.75" customHeight="1">
      <c r="A460" s="1"/>
      <c r="B460" s="514"/>
    </row>
    <row r="461" spans="1:2" s="504" customFormat="1" ht="12.75" customHeight="1">
      <c r="A461" s="1"/>
      <c r="B461" s="514"/>
    </row>
    <row r="462" spans="1:2" s="504" customFormat="1" ht="12.75" customHeight="1">
      <c r="A462" s="1"/>
      <c r="B462" s="514"/>
    </row>
    <row r="463" spans="1:2" s="504" customFormat="1" ht="12.75" customHeight="1">
      <c r="A463" s="1"/>
      <c r="B463" s="514"/>
    </row>
    <row r="464" spans="1:2" s="504" customFormat="1" ht="12.75" customHeight="1">
      <c r="A464" s="1"/>
      <c r="B464" s="514"/>
    </row>
    <row r="465" spans="1:2" s="504" customFormat="1" ht="12.75" customHeight="1">
      <c r="A465" s="1"/>
      <c r="B465" s="514"/>
    </row>
    <row r="466" spans="1:2" s="504" customFormat="1" ht="12.75" customHeight="1">
      <c r="A466" s="1"/>
      <c r="B466" s="514"/>
    </row>
    <row r="467" spans="1:2" s="504" customFormat="1" ht="12.75" customHeight="1">
      <c r="A467" s="1"/>
      <c r="B467" s="514"/>
    </row>
    <row r="468" spans="1:2" s="504" customFormat="1" ht="12.75" customHeight="1">
      <c r="A468" s="1"/>
      <c r="B468" s="514"/>
    </row>
    <row r="469" spans="1:2" s="504" customFormat="1" ht="12.75" customHeight="1">
      <c r="A469" s="1"/>
      <c r="B469" s="514"/>
    </row>
    <row r="470" spans="1:2" s="504" customFormat="1" ht="12.75" customHeight="1">
      <c r="A470" s="1"/>
      <c r="B470" s="514"/>
    </row>
    <row r="471" spans="1:2" s="504" customFormat="1" ht="12.75" customHeight="1">
      <c r="A471" s="1"/>
      <c r="B471" s="514"/>
    </row>
    <row r="472" spans="1:2" s="504" customFormat="1" ht="12.75" customHeight="1">
      <c r="A472" s="1"/>
      <c r="B472" s="514"/>
    </row>
    <row r="473" spans="1:2" s="504" customFormat="1" ht="12.75" customHeight="1">
      <c r="A473" s="1"/>
      <c r="B473" s="514"/>
    </row>
    <row r="474" spans="1:2" s="504" customFormat="1" ht="12.75" customHeight="1">
      <c r="A474" s="1"/>
      <c r="B474" s="514"/>
    </row>
    <row r="475" spans="1:2" s="504" customFormat="1" ht="12.75" customHeight="1">
      <c r="A475" s="1"/>
      <c r="B475" s="514"/>
    </row>
    <row r="476" spans="1:2" s="504" customFormat="1" ht="12.75" customHeight="1">
      <c r="A476" s="1"/>
      <c r="B476" s="514"/>
    </row>
    <row r="477" spans="1:2" s="504" customFormat="1" ht="12.75" customHeight="1">
      <c r="A477" s="1"/>
      <c r="B477" s="514"/>
    </row>
    <row r="478" spans="1:2" s="504" customFormat="1" ht="12.75" customHeight="1">
      <c r="A478" s="1"/>
      <c r="B478" s="514"/>
    </row>
    <row r="479" spans="1:2" s="504" customFormat="1" ht="12.75" customHeight="1">
      <c r="A479" s="1"/>
      <c r="B479" s="514"/>
    </row>
    <row r="480" spans="1:2" s="504" customFormat="1" ht="12.75" customHeight="1">
      <c r="A480" s="1"/>
      <c r="B480" s="514"/>
    </row>
    <row r="481" spans="1:2" s="504" customFormat="1" ht="12.75" customHeight="1">
      <c r="A481" s="1"/>
      <c r="B481" s="514"/>
    </row>
    <row r="482" spans="1:2" s="504" customFormat="1" ht="12.75" customHeight="1">
      <c r="A482" s="1"/>
      <c r="B482" s="514"/>
    </row>
    <row r="483" spans="1:2" s="504" customFormat="1" ht="12.75" customHeight="1">
      <c r="A483" s="1"/>
      <c r="B483" s="514"/>
    </row>
    <row r="484" spans="1:2" s="504" customFormat="1" ht="12.75" customHeight="1">
      <c r="A484" s="1"/>
      <c r="B484" s="514"/>
    </row>
    <row r="485" spans="1:2" s="504" customFormat="1" ht="12.75" customHeight="1">
      <c r="A485" s="1"/>
      <c r="B485" s="514"/>
    </row>
    <row r="486" spans="1:2" s="504" customFormat="1" ht="12.75" customHeight="1">
      <c r="A486" s="1"/>
      <c r="B486" s="514"/>
    </row>
    <row r="487" spans="1:2" s="504" customFormat="1" ht="12.75" customHeight="1">
      <c r="A487" s="1"/>
      <c r="B487" s="514"/>
    </row>
    <row r="488" spans="1:2" s="504" customFormat="1" ht="12.75" customHeight="1">
      <c r="A488" s="1"/>
      <c r="B488" s="514"/>
    </row>
    <row r="489" spans="1:2" s="504" customFormat="1" ht="12.75" customHeight="1">
      <c r="A489" s="1"/>
      <c r="B489" s="514"/>
    </row>
    <row r="490" spans="1:2" s="504" customFormat="1" ht="12.75" customHeight="1">
      <c r="A490" s="1"/>
      <c r="B490" s="514"/>
    </row>
    <row r="491" spans="1:2" s="504" customFormat="1" ht="12.75" customHeight="1">
      <c r="A491" s="1"/>
      <c r="B491" s="514"/>
    </row>
    <row r="492" spans="1:2" s="504" customFormat="1" ht="12.75" customHeight="1">
      <c r="A492" s="1"/>
      <c r="B492" s="514"/>
    </row>
    <row r="493" spans="1:2" s="504" customFormat="1" ht="12.75" customHeight="1">
      <c r="A493" s="1"/>
      <c r="B493" s="514"/>
    </row>
    <row r="494" spans="1:2" s="504" customFormat="1" ht="12.75" customHeight="1">
      <c r="A494" s="1"/>
      <c r="B494" s="514"/>
    </row>
    <row r="495" spans="1:2" s="504" customFormat="1" ht="12.75" customHeight="1">
      <c r="A495" s="1"/>
      <c r="B495" s="514"/>
    </row>
    <row r="496" spans="1:2" s="504" customFormat="1" ht="12.75" customHeight="1">
      <c r="A496" s="1"/>
      <c r="B496" s="514"/>
    </row>
    <row r="497" spans="1:2" s="504" customFormat="1" ht="12.75" customHeight="1">
      <c r="A497" s="1"/>
      <c r="B497" s="514"/>
    </row>
    <row r="498" spans="1:2" s="504" customFormat="1" ht="12.75" customHeight="1">
      <c r="A498" s="1"/>
      <c r="B498" s="514"/>
    </row>
    <row r="499" spans="1:2" s="504" customFormat="1" ht="12.75" customHeight="1">
      <c r="A499" s="1"/>
      <c r="B499" s="514"/>
    </row>
    <row r="500" spans="1:2" s="504" customFormat="1" ht="12.75" customHeight="1">
      <c r="A500" s="1"/>
      <c r="B500" s="514"/>
    </row>
    <row r="501" spans="1:2" s="504" customFormat="1" ht="12.75" customHeight="1">
      <c r="A501" s="1"/>
      <c r="B501" s="514"/>
    </row>
    <row r="502" spans="1:2" s="504" customFormat="1" ht="12.75" customHeight="1">
      <c r="A502" s="1"/>
      <c r="B502" s="514"/>
    </row>
    <row r="503" spans="1:2" s="504" customFormat="1" ht="12.75" customHeight="1">
      <c r="A503" s="1"/>
      <c r="B503" s="514"/>
    </row>
    <row r="504" spans="1:2" s="504" customFormat="1" ht="12.75" customHeight="1">
      <c r="A504" s="1"/>
      <c r="B504" s="514"/>
    </row>
    <row r="505" spans="1:2" s="504" customFormat="1" ht="12.75" customHeight="1">
      <c r="A505" s="1"/>
      <c r="B505" s="514"/>
    </row>
    <row r="506" spans="1:2" s="504" customFormat="1" ht="12.75" customHeight="1">
      <c r="A506" s="1"/>
      <c r="B506" s="514"/>
    </row>
    <row r="507" spans="1:2" s="504" customFormat="1" ht="12.75" customHeight="1">
      <c r="A507" s="1"/>
      <c r="B507" s="514"/>
    </row>
    <row r="508" spans="1:2" s="504" customFormat="1" ht="12.75" customHeight="1">
      <c r="A508" s="1"/>
      <c r="B508" s="514"/>
    </row>
    <row r="509" spans="1:2" s="504" customFormat="1" ht="12.75" customHeight="1">
      <c r="A509" s="1"/>
      <c r="B509" s="514"/>
    </row>
    <row r="510" spans="1:2" s="504" customFormat="1" ht="12.75" customHeight="1">
      <c r="A510" s="1"/>
      <c r="B510" s="514"/>
    </row>
    <row r="511" spans="1:2" s="504" customFormat="1" ht="12.75" customHeight="1">
      <c r="A511" s="1"/>
      <c r="B511" s="514"/>
    </row>
    <row r="512" spans="1:2" s="504" customFormat="1" ht="12.75" customHeight="1">
      <c r="A512" s="1"/>
      <c r="B512" s="514"/>
    </row>
    <row r="513" spans="1:2" s="504" customFormat="1" ht="12.75" customHeight="1">
      <c r="A513" s="1"/>
      <c r="B513" s="514"/>
    </row>
    <row r="514" spans="1:2" s="504" customFormat="1" ht="12.75" customHeight="1">
      <c r="A514" s="1"/>
      <c r="B514" s="514"/>
    </row>
    <row r="515" spans="1:2" s="504" customFormat="1" ht="12.75" customHeight="1">
      <c r="A515" s="1"/>
      <c r="B515" s="514"/>
    </row>
    <row r="516" spans="1:2" s="504" customFormat="1" ht="12.75" customHeight="1">
      <c r="A516" s="1"/>
      <c r="B516" s="514"/>
    </row>
    <row r="517" spans="1:2" s="504" customFormat="1" ht="12.75" customHeight="1">
      <c r="A517" s="1"/>
      <c r="B517" s="514"/>
    </row>
    <row r="518" spans="1:2" s="504" customFormat="1" ht="12.75" customHeight="1">
      <c r="A518" s="1"/>
      <c r="B518" s="514"/>
    </row>
    <row r="519" spans="1:2" s="504" customFormat="1" ht="12.75" customHeight="1">
      <c r="A519" s="1"/>
      <c r="B519" s="514"/>
    </row>
    <row r="520" spans="1:2" s="504" customFormat="1" ht="12.75" customHeight="1">
      <c r="A520" s="1"/>
      <c r="B520" s="514"/>
    </row>
    <row r="521" spans="1:2" s="504" customFormat="1" ht="12.75" customHeight="1">
      <c r="A521" s="1"/>
      <c r="B521" s="514"/>
    </row>
    <row r="522" spans="1:2" s="504" customFormat="1" ht="12.75" customHeight="1">
      <c r="A522" s="1"/>
      <c r="B522" s="514"/>
    </row>
    <row r="523" spans="1:2" s="504" customFormat="1" ht="12.75" customHeight="1">
      <c r="A523" s="1"/>
      <c r="B523" s="514"/>
    </row>
    <row r="524" spans="1:2" s="504" customFormat="1" ht="12.75" customHeight="1">
      <c r="A524" s="1"/>
      <c r="B524" s="514"/>
    </row>
    <row r="525" spans="1:2" s="504" customFormat="1" ht="12.75" customHeight="1">
      <c r="A525" s="1"/>
      <c r="B525" s="514"/>
    </row>
    <row r="526" spans="1:2" s="504" customFormat="1" ht="12.75" customHeight="1">
      <c r="A526" s="1"/>
      <c r="B526" s="514"/>
    </row>
    <row r="527" spans="1:2" s="504" customFormat="1" ht="12.75" customHeight="1">
      <c r="A527" s="1"/>
      <c r="B527" s="514"/>
    </row>
    <row r="528" spans="1:2" s="504" customFormat="1" ht="12.75" customHeight="1">
      <c r="A528" s="1"/>
      <c r="B528" s="514"/>
    </row>
    <row r="529" spans="1:2" s="504" customFormat="1" ht="12.75" customHeight="1">
      <c r="A529" s="1"/>
      <c r="B529" s="514"/>
    </row>
    <row r="530" spans="1:2" s="504" customFormat="1" ht="12.75" customHeight="1">
      <c r="A530" s="1"/>
      <c r="B530" s="514"/>
    </row>
    <row r="531" spans="1:2" s="504" customFormat="1" ht="12.75" customHeight="1">
      <c r="A531" s="1"/>
      <c r="B531" s="514"/>
    </row>
    <row r="532" spans="1:2" s="504" customFormat="1" ht="12.75" customHeight="1">
      <c r="A532" s="1"/>
      <c r="B532" s="514"/>
    </row>
    <row r="533" spans="1:2" s="504" customFormat="1" ht="12.75" customHeight="1">
      <c r="A533" s="1"/>
      <c r="B533" s="514"/>
    </row>
    <row r="534" spans="1:2" s="504" customFormat="1" ht="12.75" customHeight="1">
      <c r="A534" s="1"/>
      <c r="B534" s="514"/>
    </row>
    <row r="535" spans="1:2" s="504" customFormat="1" ht="12.75" customHeight="1">
      <c r="A535" s="1"/>
      <c r="B535" s="514"/>
    </row>
    <row r="536" spans="1:2" s="504" customFormat="1" ht="12.75" customHeight="1">
      <c r="A536" s="1"/>
      <c r="B536" s="514"/>
    </row>
    <row r="537" spans="1:2" s="504" customFormat="1" ht="12.75" customHeight="1">
      <c r="A537" s="1"/>
      <c r="B537" s="514"/>
    </row>
    <row r="538" spans="1:2" s="504" customFormat="1" ht="12.75" customHeight="1">
      <c r="A538" s="1"/>
      <c r="B538" s="514"/>
    </row>
    <row r="539" spans="1:2" s="504" customFormat="1" ht="12.75" customHeight="1">
      <c r="A539" s="1"/>
      <c r="B539" s="514"/>
    </row>
    <row r="540" spans="1:2" s="504" customFormat="1" ht="12.75" customHeight="1">
      <c r="A540" s="1"/>
      <c r="B540" s="514"/>
    </row>
    <row r="541" spans="1:2" s="504" customFormat="1" ht="12.75" customHeight="1">
      <c r="A541" s="1"/>
      <c r="B541" s="514"/>
    </row>
    <row r="542" spans="1:2" s="504" customFormat="1" ht="12.75" customHeight="1">
      <c r="A542" s="1"/>
      <c r="B542" s="514"/>
    </row>
    <row r="543" spans="1:2" s="504" customFormat="1" ht="12.75" customHeight="1">
      <c r="A543" s="1"/>
      <c r="B543" s="514"/>
    </row>
    <row r="544" spans="1:2" s="504" customFormat="1" ht="12.75" customHeight="1">
      <c r="A544" s="1"/>
      <c r="B544" s="514"/>
    </row>
    <row r="545" spans="1:2" s="504" customFormat="1" ht="12.75" customHeight="1">
      <c r="A545" s="1"/>
      <c r="B545" s="514"/>
    </row>
    <row r="546" spans="1:2" s="504" customFormat="1" ht="12.75" customHeight="1">
      <c r="A546" s="1"/>
      <c r="B546" s="514"/>
    </row>
    <row r="547" spans="1:2" s="504" customFormat="1" ht="12.75" customHeight="1">
      <c r="A547" s="1"/>
      <c r="B547" s="514"/>
    </row>
    <row r="548" spans="1:2" s="504" customFormat="1" ht="12.75" customHeight="1">
      <c r="A548" s="1"/>
      <c r="B548" s="514"/>
    </row>
    <row r="549" spans="1:2" s="504" customFormat="1" ht="12.75" customHeight="1">
      <c r="A549" s="1"/>
      <c r="B549" s="514"/>
    </row>
    <row r="550" spans="1:2" s="504" customFormat="1" ht="12.75" customHeight="1">
      <c r="A550" s="1"/>
      <c r="B550" s="514"/>
    </row>
    <row r="551" spans="1:2" s="504" customFormat="1" ht="12.75" customHeight="1">
      <c r="A551" s="1"/>
      <c r="B551" s="514"/>
    </row>
    <row r="552" spans="1:2" s="504" customFormat="1" ht="12.75" customHeight="1">
      <c r="A552" s="1"/>
      <c r="B552" s="514"/>
    </row>
    <row r="553" spans="1:2" s="504" customFormat="1" ht="12.75" customHeight="1">
      <c r="A553" s="1"/>
      <c r="B553" s="514"/>
    </row>
    <row r="554" spans="1:2" s="504" customFormat="1" ht="12.75" customHeight="1">
      <c r="A554" s="1"/>
      <c r="B554" s="514"/>
    </row>
    <row r="555" spans="1:2" s="504" customFormat="1" ht="12.75" customHeight="1">
      <c r="A555" s="1"/>
      <c r="B555" s="514"/>
    </row>
    <row r="556" spans="1:2" s="504" customFormat="1" ht="12.75" customHeight="1">
      <c r="A556" s="1"/>
      <c r="B556" s="514"/>
    </row>
    <row r="557" spans="1:2" s="504" customFormat="1" ht="12.75" customHeight="1">
      <c r="A557" s="1"/>
      <c r="B557" s="514"/>
    </row>
    <row r="558" spans="1:2" s="504" customFormat="1" ht="12.75" customHeight="1">
      <c r="A558" s="1"/>
      <c r="B558" s="514"/>
    </row>
    <row r="559" spans="1:2" s="504" customFormat="1" ht="12.75" customHeight="1">
      <c r="A559" s="1"/>
      <c r="B559" s="514"/>
    </row>
    <row r="560" spans="1:2" s="504" customFormat="1" ht="12.75" customHeight="1">
      <c r="A560" s="1"/>
      <c r="B560" s="514"/>
    </row>
    <row r="561" spans="1:2" s="504" customFormat="1" ht="12.75" customHeight="1">
      <c r="A561" s="1"/>
      <c r="B561" s="514"/>
    </row>
    <row r="562" spans="1:2" s="504" customFormat="1" ht="12.75" customHeight="1">
      <c r="A562" s="1"/>
      <c r="B562" s="514"/>
    </row>
    <row r="563" spans="1:2" s="504" customFormat="1" ht="12.75" customHeight="1">
      <c r="A563" s="1"/>
      <c r="B563" s="514"/>
    </row>
    <row r="564" spans="1:2" s="504" customFormat="1" ht="12.75" customHeight="1">
      <c r="A564" s="1"/>
      <c r="B564" s="514"/>
    </row>
    <row r="565" spans="1:2" s="504" customFormat="1" ht="12.75" customHeight="1">
      <c r="A565" s="1"/>
      <c r="B565" s="514"/>
    </row>
    <row r="566" spans="1:2" s="504" customFormat="1" ht="12.75" customHeight="1">
      <c r="A566" s="1"/>
      <c r="B566" s="514"/>
    </row>
    <row r="567" spans="1:2" s="504" customFormat="1" ht="12.75" customHeight="1">
      <c r="A567" s="1"/>
      <c r="B567" s="514"/>
    </row>
    <row r="568" spans="1:2" s="504" customFormat="1" ht="12.75" customHeight="1">
      <c r="A568" s="1"/>
      <c r="B568" s="514"/>
    </row>
    <row r="569" spans="1:2" s="504" customFormat="1" ht="12.75" customHeight="1">
      <c r="A569" s="1"/>
      <c r="B569" s="514"/>
    </row>
    <row r="570" spans="1:2" s="504" customFormat="1" ht="12.75" customHeight="1">
      <c r="A570" s="1"/>
      <c r="B570" s="514"/>
    </row>
    <row r="571" spans="1:2" s="504" customFormat="1" ht="12.75" customHeight="1">
      <c r="A571" s="1"/>
      <c r="B571" s="514"/>
    </row>
    <row r="572" spans="1:2" s="504" customFormat="1" ht="12.75" customHeight="1">
      <c r="A572" s="1"/>
      <c r="B572" s="514"/>
    </row>
    <row r="573" spans="1:2" s="504" customFormat="1" ht="12.75" customHeight="1">
      <c r="A573" s="1"/>
      <c r="B573" s="514"/>
    </row>
    <row r="574" spans="1:2" s="504" customFormat="1" ht="12.75" customHeight="1">
      <c r="A574" s="1"/>
      <c r="B574" s="514"/>
    </row>
    <row r="575" spans="1:2" s="504" customFormat="1" ht="12.75" customHeight="1">
      <c r="A575" s="1"/>
      <c r="B575" s="514"/>
    </row>
    <row r="576" spans="1:2" s="504" customFormat="1" ht="12.75" customHeight="1">
      <c r="A576" s="1"/>
      <c r="B576" s="514"/>
    </row>
    <row r="577" spans="1:2" s="504" customFormat="1" ht="12.75" customHeight="1">
      <c r="A577" s="1"/>
      <c r="B577" s="514"/>
    </row>
    <row r="578" spans="1:2" s="504" customFormat="1" ht="12.75" customHeight="1">
      <c r="A578" s="1"/>
      <c r="B578" s="514"/>
    </row>
    <row r="579" spans="1:2" s="504" customFormat="1" ht="12.75" customHeight="1">
      <c r="A579" s="1"/>
      <c r="B579" s="514"/>
    </row>
    <row r="580" spans="1:2" s="504" customFormat="1" ht="12.75" customHeight="1">
      <c r="A580" s="1"/>
      <c r="B580" s="514"/>
    </row>
    <row r="581" spans="1:2" s="504" customFormat="1" ht="12.75" customHeight="1">
      <c r="A581" s="1"/>
      <c r="B581" s="514"/>
    </row>
    <row r="582" spans="1:2" s="504" customFormat="1" ht="12.75" customHeight="1">
      <c r="A582" s="1"/>
      <c r="B582" s="514"/>
    </row>
    <row r="583" spans="1:2" s="504" customFormat="1" ht="12.75" customHeight="1">
      <c r="A583" s="1"/>
      <c r="B583" s="514"/>
    </row>
    <row r="584" spans="1:2" s="504" customFormat="1" ht="12.75" customHeight="1">
      <c r="A584" s="1"/>
      <c r="B584" s="514"/>
    </row>
    <row r="585" spans="1:2" s="504" customFormat="1" ht="12.75" customHeight="1">
      <c r="A585" s="1"/>
      <c r="B585" s="514"/>
    </row>
    <row r="586" spans="1:2" s="504" customFormat="1" ht="12.75" customHeight="1">
      <c r="A586" s="1"/>
      <c r="B586" s="514"/>
    </row>
    <row r="587" spans="1:2" s="504" customFormat="1" ht="12.75" customHeight="1">
      <c r="A587" s="1"/>
      <c r="B587" s="514"/>
    </row>
    <row r="588" spans="1:2" s="504" customFormat="1" ht="12.75" customHeight="1">
      <c r="A588" s="1"/>
      <c r="B588" s="514"/>
    </row>
    <row r="589" spans="1:2" s="504" customFormat="1" ht="12.75" customHeight="1">
      <c r="A589" s="1"/>
      <c r="B589" s="514"/>
    </row>
    <row r="590" spans="1:2" s="504" customFormat="1" ht="12.75" customHeight="1">
      <c r="A590" s="1"/>
      <c r="B590" s="514"/>
    </row>
    <row r="591" spans="1:2" s="504" customFormat="1" ht="12.75" customHeight="1">
      <c r="A591" s="1"/>
      <c r="B591" s="514"/>
    </row>
    <row r="592" spans="1:2" s="504" customFormat="1" ht="12.75" customHeight="1">
      <c r="A592" s="1"/>
      <c r="B592" s="514"/>
    </row>
    <row r="593" spans="1:2" s="504" customFormat="1" ht="12.75" customHeight="1">
      <c r="A593" s="1"/>
      <c r="B593" s="514"/>
    </row>
    <row r="594" spans="1:2" s="504" customFormat="1" ht="12.75" customHeight="1">
      <c r="A594" s="1"/>
      <c r="B594" s="514"/>
    </row>
    <row r="595" spans="1:2" s="504" customFormat="1" ht="12.75" customHeight="1">
      <c r="A595" s="1"/>
      <c r="B595" s="514"/>
    </row>
    <row r="596" spans="1:2" s="504" customFormat="1" ht="12.75" customHeight="1">
      <c r="A596" s="1"/>
      <c r="B596" s="514"/>
    </row>
    <row r="597" spans="1:2" s="504" customFormat="1" ht="12.75" customHeight="1">
      <c r="A597" s="1"/>
      <c r="B597" s="514"/>
    </row>
    <row r="598" spans="1:2" s="504" customFormat="1" ht="12.75" customHeight="1">
      <c r="A598" s="1"/>
      <c r="B598" s="514"/>
    </row>
    <row r="599" spans="1:2" s="504" customFormat="1" ht="12.75" customHeight="1">
      <c r="A599" s="1"/>
      <c r="B599" s="514"/>
    </row>
    <row r="600" spans="1:2" s="504" customFormat="1" ht="12.75" customHeight="1">
      <c r="A600" s="1"/>
      <c r="B600" s="514"/>
    </row>
    <row r="601" spans="1:2" s="504" customFormat="1" ht="12.75" customHeight="1">
      <c r="A601" s="1"/>
      <c r="B601" s="514"/>
    </row>
    <row r="602" spans="1:2" s="504" customFormat="1" ht="12.75" customHeight="1">
      <c r="A602" s="1"/>
      <c r="B602" s="514"/>
    </row>
    <row r="603" spans="1:2" s="504" customFormat="1" ht="12.75" customHeight="1">
      <c r="A603" s="1"/>
      <c r="B603" s="514"/>
    </row>
    <row r="604" spans="1:2" s="504" customFormat="1" ht="12.75" customHeight="1">
      <c r="A604" s="1"/>
      <c r="B604" s="514"/>
    </row>
    <row r="605" spans="1:2" s="504" customFormat="1" ht="12.75" customHeight="1">
      <c r="A605" s="1"/>
      <c r="B605" s="514"/>
    </row>
    <row r="606" spans="1:2" s="504" customFormat="1" ht="12.75" customHeight="1">
      <c r="A606" s="1"/>
      <c r="B606" s="514"/>
    </row>
    <row r="607" spans="1:2" s="504" customFormat="1" ht="12.75" customHeight="1">
      <c r="A607" s="1"/>
      <c r="B607" s="514"/>
    </row>
    <row r="608" spans="1:2" s="504" customFormat="1" ht="12.75" customHeight="1">
      <c r="A608" s="1"/>
      <c r="B608" s="514"/>
    </row>
    <row r="609" spans="1:2" s="504" customFormat="1" ht="12.75" customHeight="1">
      <c r="A609" s="1"/>
      <c r="B609" s="514"/>
    </row>
    <row r="610" spans="1:2" s="504" customFormat="1" ht="12.75" customHeight="1">
      <c r="A610" s="1"/>
      <c r="B610" s="514"/>
    </row>
    <row r="611" spans="1:2" s="504" customFormat="1" ht="12.75" customHeight="1">
      <c r="A611" s="1"/>
      <c r="B611" s="514"/>
    </row>
    <row r="612" spans="1:2" s="504" customFormat="1" ht="12.75" customHeight="1">
      <c r="A612" s="1"/>
      <c r="B612" s="514"/>
    </row>
    <row r="613" spans="1:2" s="504" customFormat="1" ht="12.75" customHeight="1">
      <c r="A613" s="1"/>
      <c r="B613" s="514"/>
    </row>
    <row r="614" spans="1:2" s="504" customFormat="1" ht="12.75" customHeight="1">
      <c r="A614" s="1"/>
      <c r="B614" s="514"/>
    </row>
    <row r="615" spans="1:2" s="504" customFormat="1" ht="12.75" customHeight="1">
      <c r="A615" s="1"/>
      <c r="B615" s="514"/>
    </row>
    <row r="616" spans="1:2" s="504" customFormat="1" ht="12.75" customHeight="1">
      <c r="A616" s="1"/>
      <c r="B616" s="514"/>
    </row>
    <row r="617" spans="1:2" s="504" customFormat="1" ht="12.75" customHeight="1">
      <c r="A617" s="1"/>
      <c r="B617" s="514"/>
    </row>
    <row r="618" spans="1:2" s="504" customFormat="1" ht="12.75" customHeight="1">
      <c r="A618" s="1"/>
      <c r="B618" s="514"/>
    </row>
    <row r="619" spans="1:2" s="504" customFormat="1" ht="12.75" customHeight="1">
      <c r="A619" s="1"/>
      <c r="B619" s="514"/>
    </row>
    <row r="620" spans="1:2" s="504" customFormat="1" ht="12.75" customHeight="1">
      <c r="A620" s="1"/>
      <c r="B620" s="514"/>
    </row>
    <row r="621" spans="1:2" s="504" customFormat="1" ht="12.75" customHeight="1">
      <c r="A621" s="1"/>
      <c r="B621" s="514"/>
    </row>
    <row r="622" spans="1:2" s="504" customFormat="1" ht="12.75" customHeight="1">
      <c r="A622" s="1"/>
      <c r="B622" s="514"/>
    </row>
    <row r="623" spans="1:2" s="504" customFormat="1" ht="12.75" customHeight="1">
      <c r="A623" s="1"/>
      <c r="B623" s="514"/>
    </row>
    <row r="624" spans="1:2" s="504" customFormat="1" ht="12.75" customHeight="1">
      <c r="A624" s="1"/>
      <c r="B624" s="514"/>
    </row>
    <row r="625" spans="1:2" s="504" customFormat="1" ht="12.75" customHeight="1">
      <c r="A625" s="1"/>
      <c r="B625" s="514"/>
    </row>
    <row r="626" spans="1:2" s="504" customFormat="1" ht="12.75" customHeight="1">
      <c r="A626" s="1"/>
      <c r="B626" s="514"/>
    </row>
    <row r="627" spans="1:2" s="504" customFormat="1" ht="12.75" customHeight="1">
      <c r="A627" s="1"/>
      <c r="B627" s="514"/>
    </row>
    <row r="628" spans="1:2" s="504" customFormat="1" ht="12.75" customHeight="1">
      <c r="A628" s="1"/>
      <c r="B628" s="514"/>
    </row>
    <row r="629" spans="1:2" s="504" customFormat="1" ht="12.75" customHeight="1">
      <c r="A629" s="1"/>
      <c r="B629" s="514"/>
    </row>
    <row r="630" spans="1:2" s="504" customFormat="1" ht="12.75" customHeight="1">
      <c r="A630" s="1"/>
      <c r="B630" s="514"/>
    </row>
    <row r="631" spans="1:2" s="504" customFormat="1" ht="12.75" customHeight="1">
      <c r="A631" s="1"/>
      <c r="B631" s="514"/>
    </row>
    <row r="632" spans="1:2" s="504" customFormat="1" ht="12.75" customHeight="1">
      <c r="A632" s="1"/>
      <c r="B632" s="514"/>
    </row>
    <row r="633" spans="1:2" s="504" customFormat="1" ht="12.75" customHeight="1">
      <c r="A633" s="1"/>
      <c r="B633" s="514"/>
    </row>
    <row r="634" spans="1:2" s="504" customFormat="1" ht="12.75" customHeight="1">
      <c r="A634" s="1"/>
      <c r="B634" s="514"/>
    </row>
    <row r="635" spans="1:2" s="504" customFormat="1" ht="12.75" customHeight="1">
      <c r="A635" s="1"/>
      <c r="B635" s="514"/>
    </row>
    <row r="636" spans="1:2" s="504" customFormat="1" ht="12.75" customHeight="1">
      <c r="A636" s="1"/>
      <c r="B636" s="514"/>
    </row>
    <row r="637" spans="1:2" s="504" customFormat="1" ht="12.75" customHeight="1">
      <c r="A637" s="1"/>
      <c r="B637" s="514"/>
    </row>
    <row r="638" spans="1:2" s="504" customFormat="1" ht="12.75" customHeight="1">
      <c r="A638" s="1"/>
      <c r="B638" s="514"/>
    </row>
    <row r="639" spans="1:2" s="504" customFormat="1" ht="12.75" customHeight="1">
      <c r="A639" s="1"/>
      <c r="B639" s="514"/>
    </row>
    <row r="640" spans="1:2" s="504" customFormat="1" ht="12.75" customHeight="1">
      <c r="A640" s="1"/>
      <c r="B640" s="514"/>
    </row>
    <row r="641" spans="1:2" s="504" customFormat="1" ht="12.75" customHeight="1">
      <c r="A641" s="1"/>
      <c r="B641" s="514"/>
    </row>
    <row r="642" spans="1:2" s="504" customFormat="1" ht="12.75" customHeight="1">
      <c r="A642" s="1"/>
      <c r="B642" s="514"/>
    </row>
    <row r="643" spans="1:2" s="504" customFormat="1" ht="12.75" customHeight="1">
      <c r="A643" s="1"/>
      <c r="B643" s="514"/>
    </row>
    <row r="644" spans="1:2" s="504" customFormat="1" ht="12.75" customHeight="1">
      <c r="A644" s="1"/>
      <c r="B644" s="514"/>
    </row>
    <row r="645" spans="1:2" s="504" customFormat="1" ht="12.75" customHeight="1">
      <c r="A645" s="1"/>
      <c r="B645" s="514"/>
    </row>
    <row r="646" spans="1:2" s="504" customFormat="1" ht="12.75" customHeight="1">
      <c r="A646" s="1"/>
      <c r="B646" s="514"/>
    </row>
    <row r="647" spans="1:2" s="504" customFormat="1" ht="12.75" customHeight="1">
      <c r="A647" s="1"/>
      <c r="B647" s="514"/>
    </row>
    <row r="648" spans="1:2" s="504" customFormat="1" ht="12.75" customHeight="1">
      <c r="A648" s="1"/>
      <c r="B648" s="514"/>
    </row>
    <row r="649" spans="1:2" s="504" customFormat="1" ht="12.75" customHeight="1">
      <c r="A649" s="1"/>
      <c r="B649" s="514"/>
    </row>
    <row r="650" spans="1:2" s="504" customFormat="1" ht="12.75" customHeight="1">
      <c r="A650" s="1"/>
      <c r="B650" s="514"/>
    </row>
    <row r="651" spans="1:2" s="504" customFormat="1" ht="12.75" customHeight="1">
      <c r="A651" s="1"/>
      <c r="B651" s="514"/>
    </row>
    <row r="652" spans="1:2" s="504" customFormat="1" ht="12.75" customHeight="1">
      <c r="A652" s="1"/>
      <c r="B652" s="514"/>
    </row>
    <row r="653" spans="1:2" s="504" customFormat="1" ht="12.75" customHeight="1">
      <c r="A653" s="1"/>
      <c r="B653" s="514"/>
    </row>
    <row r="654" spans="1:2" s="504" customFormat="1" ht="12.75" customHeight="1">
      <c r="A654" s="1"/>
      <c r="B654" s="514"/>
    </row>
    <row r="655" spans="1:2" s="504" customFormat="1" ht="12.75" customHeight="1">
      <c r="A655" s="1"/>
      <c r="B655" s="514"/>
    </row>
    <row r="656" spans="1:2" s="504" customFormat="1" ht="12.75" customHeight="1">
      <c r="A656" s="1"/>
      <c r="B656" s="514"/>
    </row>
    <row r="657" spans="1:2" s="504" customFormat="1" ht="12.75" customHeight="1">
      <c r="A657" s="1"/>
      <c r="B657" s="514"/>
    </row>
    <row r="658" spans="1:2" s="504" customFormat="1" ht="12.75" customHeight="1">
      <c r="A658" s="1"/>
      <c r="B658" s="514"/>
    </row>
    <row r="659" spans="1:2" s="504" customFormat="1" ht="12.75" customHeight="1">
      <c r="A659" s="1"/>
      <c r="B659" s="514"/>
    </row>
    <row r="660" spans="1:2" s="504" customFormat="1" ht="12.75" customHeight="1">
      <c r="A660" s="1"/>
      <c r="B660" s="514"/>
    </row>
  </sheetData>
  <sheetProtection/>
  <mergeCells count="20">
    <mergeCell ref="A53:B53"/>
    <mergeCell ref="A58:B58"/>
    <mergeCell ref="A37:B37"/>
    <mergeCell ref="A38:B38"/>
    <mergeCell ref="A39:B39"/>
    <mergeCell ref="A41:B41"/>
    <mergeCell ref="A45:B45"/>
    <mergeCell ref="A51:B51"/>
    <mergeCell ref="A17:B17"/>
    <mergeCell ref="A20:B20"/>
    <mergeCell ref="A22:B22"/>
    <mergeCell ref="A24:B24"/>
    <mergeCell ref="A27:B27"/>
    <mergeCell ref="A29:B29"/>
    <mergeCell ref="A6:B6"/>
    <mergeCell ref="A7:B7"/>
    <mergeCell ref="A8:B8"/>
    <mergeCell ref="A10:B10"/>
    <mergeCell ref="A12:B12"/>
    <mergeCell ref="A14:B14"/>
  </mergeCells>
  <printOptions horizontalCentered="1"/>
  <pageMargins left="0" right="0" top="0.3937007874015748" bottom="0.3937007874015748" header="0.31496062992125984" footer="0.31496062992125984"/>
  <pageSetup horizontalDpi="600" verticalDpi="600" orientation="portrait" paperSize="9" r:id="rId4"/>
  <drawing r:id="rId3"/>
  <legacyDrawing r:id="rId2"/>
</worksheet>
</file>

<file path=xl/worksheets/sheet21.xml><?xml version="1.0" encoding="utf-8"?>
<worksheet xmlns="http://schemas.openxmlformats.org/spreadsheetml/2006/main" xmlns:r="http://schemas.openxmlformats.org/officeDocument/2006/relationships">
  <dimension ref="A1:J425"/>
  <sheetViews>
    <sheetView zoomScalePageLayoutView="0" workbookViewId="0" topLeftCell="A28">
      <selection activeCell="A28" sqref="A28"/>
    </sheetView>
  </sheetViews>
  <sheetFormatPr defaultColWidth="8.796875" defaultRowHeight="12.75" customHeight="1"/>
  <cols>
    <col min="1" max="1" width="3.59765625" style="40" customWidth="1"/>
    <col min="2" max="2" width="20.59765625" style="518" customWidth="1"/>
    <col min="3" max="4" width="20.59765625" style="64" customWidth="1"/>
    <col min="5" max="5" width="20.59765625" style="35" customWidth="1"/>
    <col min="6" max="16384" width="9" style="64" customWidth="1"/>
  </cols>
  <sheetData>
    <row r="1" spans="1:10" s="1" customFormat="1" ht="13.5">
      <c r="A1" s="55"/>
      <c r="D1" s="2"/>
      <c r="E1" s="2"/>
      <c r="F1" s="2"/>
      <c r="G1" s="2"/>
      <c r="H1" s="54"/>
      <c r="I1" s="53"/>
      <c r="J1" s="53"/>
    </row>
    <row r="2" spans="1:10" s="1" customFormat="1" ht="13.5">
      <c r="A2" s="55"/>
      <c r="D2" s="2"/>
      <c r="E2" s="2"/>
      <c r="F2" s="2"/>
      <c r="G2" s="2"/>
      <c r="H2" s="54"/>
      <c r="I2" s="53"/>
      <c r="J2" s="53"/>
    </row>
    <row r="3" spans="1:10" s="1" customFormat="1" ht="13.5">
      <c r="A3" s="55"/>
      <c r="D3" s="2"/>
      <c r="E3" s="2"/>
      <c r="F3" s="2"/>
      <c r="G3" s="2"/>
      <c r="H3" s="54"/>
      <c r="I3" s="53"/>
      <c r="J3" s="53"/>
    </row>
    <row r="4" spans="1:5" ht="15" customHeight="1">
      <c r="A4" s="43" t="s">
        <v>465</v>
      </c>
      <c r="B4" s="506"/>
      <c r="C4" s="35"/>
      <c r="E4" s="64"/>
    </row>
    <row r="5" spans="1:5" s="60" customFormat="1" ht="15" customHeight="1" thickBot="1">
      <c r="A5" s="101" t="s">
        <v>324</v>
      </c>
      <c r="B5" s="64"/>
      <c r="C5" s="568"/>
      <c r="D5" s="568"/>
      <c r="E5" s="568"/>
    </row>
    <row r="6" spans="1:5" ht="15" customHeight="1" thickTop="1">
      <c r="A6" s="60"/>
      <c r="B6" s="489" t="s">
        <v>44</v>
      </c>
      <c r="C6" s="561" t="s">
        <v>325</v>
      </c>
      <c r="D6" s="561" t="s">
        <v>326</v>
      </c>
      <c r="E6" s="561" t="s">
        <v>327</v>
      </c>
    </row>
    <row r="7" spans="1:5" ht="15" customHeight="1">
      <c r="A7" s="492" t="s">
        <v>328</v>
      </c>
      <c r="B7" s="493"/>
      <c r="C7" s="531" t="s">
        <v>329</v>
      </c>
      <c r="D7" s="531" t="s">
        <v>329</v>
      </c>
      <c r="E7" s="532" t="s">
        <v>376</v>
      </c>
    </row>
    <row r="8" spans="1:5" s="499" customFormat="1" ht="15.75" customHeight="1">
      <c r="A8" s="875">
        <v>26</v>
      </c>
      <c r="B8" s="876"/>
      <c r="C8" s="562">
        <v>12546275000</v>
      </c>
      <c r="D8" s="562">
        <v>12542695162</v>
      </c>
      <c r="E8" s="534">
        <v>99.97</v>
      </c>
    </row>
    <row r="9" spans="1:5" s="499" customFormat="1" ht="15.75" customHeight="1">
      <c r="A9" s="877">
        <v>27</v>
      </c>
      <c r="B9" s="882"/>
      <c r="C9" s="562">
        <v>12656331000</v>
      </c>
      <c r="D9" s="562">
        <v>12636321209</v>
      </c>
      <c r="E9" s="534">
        <f>ROUND(D9/C9,4)*100</f>
        <v>99.83999999999999</v>
      </c>
    </row>
    <row r="10" spans="1:5" s="499" customFormat="1" ht="15.75" customHeight="1">
      <c r="A10" s="879">
        <v>28</v>
      </c>
      <c r="B10" s="882"/>
      <c r="C10" s="563">
        <v>13639658000</v>
      </c>
      <c r="D10" s="563">
        <v>13652927410</v>
      </c>
      <c r="E10" s="540">
        <f>ROUND(D10/C10,4)*100</f>
        <v>100.1</v>
      </c>
    </row>
    <row r="11" spans="1:5" s="499" customFormat="1" ht="15.75" customHeight="1">
      <c r="A11" s="64" t="s">
        <v>330</v>
      </c>
      <c r="B11" s="506"/>
      <c r="C11" s="524"/>
      <c r="D11" s="524"/>
      <c r="E11" s="501"/>
    </row>
    <row r="12" spans="1:5" s="504" customFormat="1" ht="15.75" customHeight="1">
      <c r="A12" s="871" t="s">
        <v>466</v>
      </c>
      <c r="B12" s="872" t="s">
        <v>332</v>
      </c>
      <c r="C12" s="542">
        <v>5225136000</v>
      </c>
      <c r="D12" s="542">
        <v>5259080482</v>
      </c>
      <c r="E12" s="543">
        <f aca="true" t="shared" si="0" ref="E12:E26">ROUND(D12/C12,4)*100</f>
        <v>100.64999999999999</v>
      </c>
    </row>
    <row r="13" spans="1:5" s="504" customFormat="1" ht="15.75" customHeight="1">
      <c r="A13" s="60" t="s">
        <v>332</v>
      </c>
      <c r="B13" s="506" t="s">
        <v>466</v>
      </c>
      <c r="C13" s="544">
        <v>5225136000</v>
      </c>
      <c r="D13" s="544">
        <v>5259080482</v>
      </c>
      <c r="E13" s="569">
        <f t="shared" si="0"/>
        <v>100.64999999999999</v>
      </c>
    </row>
    <row r="14" spans="1:5" s="504" customFormat="1" ht="15.75" customHeight="1">
      <c r="A14" s="871" t="s">
        <v>166</v>
      </c>
      <c r="B14" s="872" t="s">
        <v>332</v>
      </c>
      <c r="C14" s="542">
        <v>1000</v>
      </c>
      <c r="D14" s="542">
        <v>6000</v>
      </c>
      <c r="E14" s="570">
        <f t="shared" si="0"/>
        <v>600</v>
      </c>
    </row>
    <row r="15" spans="1:5" s="504" customFormat="1" ht="15.75" customHeight="1">
      <c r="A15" s="60" t="s">
        <v>332</v>
      </c>
      <c r="B15" s="506" t="s">
        <v>80</v>
      </c>
      <c r="C15" s="544">
        <v>1000</v>
      </c>
      <c r="D15" s="544">
        <v>6000</v>
      </c>
      <c r="E15" s="569">
        <f t="shared" si="0"/>
        <v>600</v>
      </c>
    </row>
    <row r="16" spans="1:5" s="504" customFormat="1" ht="15.75" customHeight="1">
      <c r="A16" s="871" t="s">
        <v>467</v>
      </c>
      <c r="B16" s="872" t="s">
        <v>332</v>
      </c>
      <c r="C16" s="542">
        <v>26021000</v>
      </c>
      <c r="D16" s="542">
        <v>23937390</v>
      </c>
      <c r="E16" s="570">
        <f t="shared" si="0"/>
        <v>91.99000000000001</v>
      </c>
    </row>
    <row r="17" spans="1:5" s="504" customFormat="1" ht="15.75" customHeight="1">
      <c r="A17" s="60" t="s">
        <v>332</v>
      </c>
      <c r="B17" s="506" t="s">
        <v>468</v>
      </c>
      <c r="C17" s="544">
        <v>26021000</v>
      </c>
      <c r="D17" s="544">
        <v>23937390</v>
      </c>
      <c r="E17" s="569">
        <f t="shared" si="0"/>
        <v>91.99000000000001</v>
      </c>
    </row>
    <row r="18" spans="1:5" s="504" customFormat="1" ht="15.75" customHeight="1">
      <c r="A18" s="871" t="s">
        <v>429</v>
      </c>
      <c r="B18" s="872" t="s">
        <v>332</v>
      </c>
      <c r="C18" s="542">
        <v>7868351000</v>
      </c>
      <c r="D18" s="542">
        <v>7868351000</v>
      </c>
      <c r="E18" s="570">
        <f t="shared" si="0"/>
        <v>100</v>
      </c>
    </row>
    <row r="19" spans="1:5" s="504" customFormat="1" ht="15.75" customHeight="1">
      <c r="A19" s="60" t="s">
        <v>332</v>
      </c>
      <c r="B19" s="506" t="s">
        <v>430</v>
      </c>
      <c r="C19" s="544">
        <v>7868351000</v>
      </c>
      <c r="D19" s="544">
        <v>7868351000</v>
      </c>
      <c r="E19" s="569">
        <f t="shared" si="0"/>
        <v>100</v>
      </c>
    </row>
    <row r="20" spans="1:5" s="504" customFormat="1" ht="15.75" customHeight="1">
      <c r="A20" s="871" t="s">
        <v>369</v>
      </c>
      <c r="B20" s="872" t="s">
        <v>332</v>
      </c>
      <c r="C20" s="542">
        <v>68303000</v>
      </c>
      <c r="D20" s="542">
        <v>68303657</v>
      </c>
      <c r="E20" s="570">
        <f t="shared" si="0"/>
        <v>100</v>
      </c>
    </row>
    <row r="21" spans="1:5" s="504" customFormat="1" ht="15.75" customHeight="1">
      <c r="A21" s="60" t="s">
        <v>332</v>
      </c>
      <c r="B21" s="506" t="s">
        <v>57</v>
      </c>
      <c r="C21" s="544">
        <v>68303000</v>
      </c>
      <c r="D21" s="544">
        <v>68303657</v>
      </c>
      <c r="E21" s="569">
        <f t="shared" si="0"/>
        <v>100</v>
      </c>
    </row>
    <row r="22" spans="1:5" s="504" customFormat="1" ht="15.75" customHeight="1">
      <c r="A22" s="871" t="s">
        <v>431</v>
      </c>
      <c r="B22" s="872" t="s">
        <v>332</v>
      </c>
      <c r="C22" s="542">
        <v>451846000</v>
      </c>
      <c r="D22" s="542">
        <v>433248881</v>
      </c>
      <c r="E22" s="570">
        <f t="shared" si="0"/>
        <v>95.88</v>
      </c>
    </row>
    <row r="23" spans="1:5" s="504" customFormat="1" ht="15.75" customHeight="1">
      <c r="A23" s="60" t="s">
        <v>332</v>
      </c>
      <c r="B23" s="506" t="s">
        <v>432</v>
      </c>
      <c r="C23" s="544">
        <v>1000</v>
      </c>
      <c r="D23" s="544">
        <v>1055</v>
      </c>
      <c r="E23" s="569">
        <f t="shared" si="0"/>
        <v>105.5</v>
      </c>
    </row>
    <row r="24" spans="1:5" s="504" customFormat="1" ht="15.75" customHeight="1">
      <c r="A24" s="60" t="s">
        <v>332</v>
      </c>
      <c r="B24" s="506" t="s">
        <v>374</v>
      </c>
      <c r="C24" s="544">
        <v>432140000</v>
      </c>
      <c r="D24" s="544">
        <v>425282950</v>
      </c>
      <c r="E24" s="569">
        <f t="shared" si="0"/>
        <v>98.41</v>
      </c>
    </row>
    <row r="25" spans="1:5" s="504" customFormat="1" ht="15.75" customHeight="1">
      <c r="A25" s="60" t="s">
        <v>332</v>
      </c>
      <c r="B25" s="506" t="s">
        <v>464</v>
      </c>
      <c r="C25" s="544">
        <v>13001000</v>
      </c>
      <c r="D25" s="544">
        <v>1439900</v>
      </c>
      <c r="E25" s="569">
        <f t="shared" si="0"/>
        <v>11.08</v>
      </c>
    </row>
    <row r="26" spans="1:5" s="504" customFormat="1" ht="15.75" customHeight="1">
      <c r="A26" s="60"/>
      <c r="B26" s="505" t="s">
        <v>469</v>
      </c>
      <c r="C26" s="544">
        <v>6703000</v>
      </c>
      <c r="D26" s="559">
        <v>6524976</v>
      </c>
      <c r="E26" s="569">
        <f t="shared" si="0"/>
        <v>97.34</v>
      </c>
    </row>
    <row r="27" spans="1:5" s="504" customFormat="1" ht="15.75" customHeight="1">
      <c r="A27" s="492" t="s">
        <v>332</v>
      </c>
      <c r="B27" s="571" t="s">
        <v>470</v>
      </c>
      <c r="C27" s="547">
        <v>1000</v>
      </c>
      <c r="D27" s="547">
        <v>0</v>
      </c>
      <c r="E27" s="588" t="s">
        <v>480</v>
      </c>
    </row>
    <row r="28" spans="1:5" s="508" customFormat="1" ht="15" customHeight="1" thickBot="1">
      <c r="A28" s="522" t="s">
        <v>484</v>
      </c>
      <c r="B28" s="1"/>
      <c r="C28" s="549"/>
      <c r="D28" s="549"/>
      <c r="E28" s="549"/>
    </row>
    <row r="29" spans="1:5" s="504" customFormat="1" ht="15" customHeight="1" thickTop="1">
      <c r="A29" s="60"/>
      <c r="B29" s="489" t="s">
        <v>44</v>
      </c>
      <c r="C29" s="561" t="s">
        <v>325</v>
      </c>
      <c r="D29" s="561" t="s">
        <v>326</v>
      </c>
      <c r="E29" s="561" t="s">
        <v>327</v>
      </c>
    </row>
    <row r="30" spans="1:5" s="504" customFormat="1" ht="15" customHeight="1">
      <c r="A30" s="492" t="s">
        <v>328</v>
      </c>
      <c r="B30" s="493"/>
      <c r="C30" s="531" t="s">
        <v>329</v>
      </c>
      <c r="D30" s="531" t="s">
        <v>329</v>
      </c>
      <c r="E30" s="532" t="s">
        <v>376</v>
      </c>
    </row>
    <row r="31" spans="1:5" s="499" customFormat="1" ht="15.75" customHeight="1">
      <c r="A31" s="875">
        <v>26</v>
      </c>
      <c r="B31" s="876"/>
      <c r="C31" s="573">
        <v>12546275000</v>
      </c>
      <c r="D31" s="573">
        <v>12464784802</v>
      </c>
      <c r="E31" s="534">
        <v>99.35</v>
      </c>
    </row>
    <row r="32" spans="1:5" s="499" customFormat="1" ht="15.75" customHeight="1">
      <c r="A32" s="877">
        <v>27</v>
      </c>
      <c r="B32" s="882"/>
      <c r="C32" s="573">
        <v>12656331000</v>
      </c>
      <c r="D32" s="573">
        <v>12568017552</v>
      </c>
      <c r="E32" s="534">
        <v>99.3</v>
      </c>
    </row>
    <row r="33" spans="1:5" s="499" customFormat="1" ht="15.75" customHeight="1">
      <c r="A33" s="879">
        <v>28</v>
      </c>
      <c r="B33" s="882"/>
      <c r="C33" s="563">
        <v>13639658000</v>
      </c>
      <c r="D33" s="563">
        <v>13548794280</v>
      </c>
      <c r="E33" s="540">
        <f aca="true" t="shared" si="1" ref="E33:E46">ROUND(D33/C33,4)*100</f>
        <v>99.33</v>
      </c>
    </row>
    <row r="34" spans="1:5" s="499" customFormat="1" ht="15.75" customHeight="1">
      <c r="A34" s="64"/>
      <c r="B34" s="506"/>
      <c r="C34" s="574"/>
      <c r="D34" s="574"/>
      <c r="E34" s="575"/>
    </row>
    <row r="35" spans="1:5" s="504" customFormat="1" ht="15.75" customHeight="1">
      <c r="A35" s="871" t="s">
        <v>471</v>
      </c>
      <c r="B35" s="872" t="s">
        <v>332</v>
      </c>
      <c r="C35" s="542">
        <v>321709000</v>
      </c>
      <c r="D35" s="542">
        <v>300656763</v>
      </c>
      <c r="E35" s="543">
        <f t="shared" si="1"/>
        <v>93.46</v>
      </c>
    </row>
    <row r="36" spans="1:5" s="504" customFormat="1" ht="15.75" customHeight="1">
      <c r="A36" s="60" t="s">
        <v>332</v>
      </c>
      <c r="B36" s="506" t="s">
        <v>386</v>
      </c>
      <c r="C36" s="544">
        <v>305830000</v>
      </c>
      <c r="D36" s="544">
        <v>287007825</v>
      </c>
      <c r="E36" s="534">
        <f t="shared" si="1"/>
        <v>93.85</v>
      </c>
    </row>
    <row r="37" spans="1:5" s="504" customFormat="1" ht="15.75" customHeight="1">
      <c r="A37" s="60" t="s">
        <v>332</v>
      </c>
      <c r="B37" s="506" t="s">
        <v>472</v>
      </c>
      <c r="C37" s="544">
        <v>15879000</v>
      </c>
      <c r="D37" s="544">
        <v>13648938</v>
      </c>
      <c r="E37" s="534">
        <f t="shared" si="1"/>
        <v>85.96000000000001</v>
      </c>
    </row>
    <row r="38" spans="1:5" s="504" customFormat="1" ht="15.75" customHeight="1">
      <c r="A38" s="871" t="s">
        <v>473</v>
      </c>
      <c r="B38" s="872" t="s">
        <v>332</v>
      </c>
      <c r="C38" s="542">
        <v>255430000</v>
      </c>
      <c r="D38" s="542">
        <v>255430000</v>
      </c>
      <c r="E38" s="543">
        <f t="shared" si="1"/>
        <v>100</v>
      </c>
    </row>
    <row r="39" spans="1:5" s="504" customFormat="1" ht="15.75" customHeight="1">
      <c r="A39" s="60" t="s">
        <v>332</v>
      </c>
      <c r="B39" s="506" t="s">
        <v>474</v>
      </c>
      <c r="C39" s="544">
        <v>255430000</v>
      </c>
      <c r="D39" s="544">
        <v>255430000</v>
      </c>
      <c r="E39" s="534">
        <f t="shared" si="1"/>
        <v>100</v>
      </c>
    </row>
    <row r="40" spans="1:5" s="504" customFormat="1" ht="15.75" customHeight="1">
      <c r="A40" s="871" t="s">
        <v>165</v>
      </c>
      <c r="B40" s="872" t="s">
        <v>332</v>
      </c>
      <c r="C40" s="542">
        <v>12491586000</v>
      </c>
      <c r="D40" s="542">
        <v>12474878045</v>
      </c>
      <c r="E40" s="543">
        <f t="shared" si="1"/>
        <v>99.87</v>
      </c>
    </row>
    <row r="41" spans="1:5" s="504" customFormat="1" ht="15.75" customHeight="1">
      <c r="A41" s="60" t="s">
        <v>332</v>
      </c>
      <c r="B41" s="506" t="s">
        <v>475</v>
      </c>
      <c r="C41" s="544">
        <v>12491586000</v>
      </c>
      <c r="D41" s="544">
        <v>12474878045</v>
      </c>
      <c r="E41" s="534">
        <f t="shared" si="1"/>
        <v>99.87</v>
      </c>
    </row>
    <row r="42" spans="1:5" s="504" customFormat="1" ht="15.75" customHeight="1">
      <c r="A42" s="871" t="s">
        <v>476</v>
      </c>
      <c r="B42" s="872" t="s">
        <v>332</v>
      </c>
      <c r="C42" s="542">
        <v>441591000</v>
      </c>
      <c r="D42" s="542">
        <v>423396249</v>
      </c>
      <c r="E42" s="543">
        <f t="shared" si="1"/>
        <v>95.88</v>
      </c>
    </row>
    <row r="43" spans="1:5" s="504" customFormat="1" ht="15.75" customHeight="1">
      <c r="A43" s="60" t="s">
        <v>332</v>
      </c>
      <c r="B43" s="506" t="s">
        <v>477</v>
      </c>
      <c r="C43" s="544">
        <v>441591000</v>
      </c>
      <c r="D43" s="544">
        <v>423396249</v>
      </c>
      <c r="E43" s="534">
        <f t="shared" si="1"/>
        <v>95.88</v>
      </c>
    </row>
    <row r="44" spans="1:5" s="504" customFormat="1" ht="15.75" customHeight="1">
      <c r="A44" s="871" t="s">
        <v>420</v>
      </c>
      <c r="B44" s="872" t="s">
        <v>332</v>
      </c>
      <c r="C44" s="542">
        <v>99342000</v>
      </c>
      <c r="D44" s="542">
        <v>94433223</v>
      </c>
      <c r="E44" s="543">
        <f t="shared" si="1"/>
        <v>95.06</v>
      </c>
    </row>
    <row r="45" spans="1:5" s="504" customFormat="1" ht="15.75" customHeight="1">
      <c r="A45" s="60" t="s">
        <v>332</v>
      </c>
      <c r="B45" s="506" t="s">
        <v>464</v>
      </c>
      <c r="C45" s="559">
        <v>13001000</v>
      </c>
      <c r="D45" s="559">
        <v>8093223</v>
      </c>
      <c r="E45" s="534">
        <f t="shared" si="1"/>
        <v>62.25000000000001</v>
      </c>
    </row>
    <row r="46" spans="1:5" s="504" customFormat="1" ht="15.75" customHeight="1">
      <c r="A46" s="60" t="s">
        <v>332</v>
      </c>
      <c r="B46" s="506" t="s">
        <v>102</v>
      </c>
      <c r="C46" s="544">
        <v>86341000</v>
      </c>
      <c r="D46" s="544">
        <v>86340000</v>
      </c>
      <c r="E46" s="569">
        <f t="shared" si="1"/>
        <v>100</v>
      </c>
    </row>
    <row r="47" spans="1:5" s="504" customFormat="1" ht="15.75" customHeight="1">
      <c r="A47" s="871" t="s">
        <v>478</v>
      </c>
      <c r="B47" s="872" t="s">
        <v>332</v>
      </c>
      <c r="C47" s="542">
        <v>30000000</v>
      </c>
      <c r="D47" s="542">
        <v>0</v>
      </c>
      <c r="E47" s="585" t="s">
        <v>480</v>
      </c>
    </row>
    <row r="48" spans="1:5" s="504" customFormat="1" ht="15.75" customHeight="1">
      <c r="A48" s="61" t="s">
        <v>332</v>
      </c>
      <c r="B48" s="512" t="s">
        <v>177</v>
      </c>
      <c r="C48" s="547">
        <v>30000000</v>
      </c>
      <c r="D48" s="547">
        <v>0</v>
      </c>
      <c r="E48" s="587" t="s">
        <v>480</v>
      </c>
    </row>
    <row r="49" spans="1:5" s="528" customFormat="1" ht="12.75" customHeight="1">
      <c r="A49" s="528" t="s">
        <v>423</v>
      </c>
      <c r="B49" s="518"/>
      <c r="E49" s="576"/>
    </row>
    <row r="50" spans="1:5" s="504" customFormat="1" ht="12.75" customHeight="1">
      <c r="A50" s="40"/>
      <c r="B50" s="518"/>
      <c r="E50" s="572"/>
    </row>
    <row r="51" spans="1:5" s="504" customFormat="1" ht="12.75" customHeight="1">
      <c r="A51" s="40"/>
      <c r="B51" s="518"/>
      <c r="E51" s="572"/>
    </row>
    <row r="52" spans="1:5" s="504" customFormat="1" ht="12.75" customHeight="1">
      <c r="A52" s="40"/>
      <c r="B52" s="518"/>
      <c r="E52" s="572"/>
    </row>
    <row r="53" spans="1:5" s="504" customFormat="1" ht="12.75" customHeight="1">
      <c r="A53" s="40"/>
      <c r="B53" s="518"/>
      <c r="E53" s="572"/>
    </row>
    <row r="54" spans="1:5" s="504" customFormat="1" ht="12.75" customHeight="1">
      <c r="A54" s="40"/>
      <c r="B54" s="518"/>
      <c r="E54" s="572"/>
    </row>
    <row r="55" spans="1:5" s="504" customFormat="1" ht="12.75" customHeight="1">
      <c r="A55" s="40"/>
      <c r="B55" s="518"/>
      <c r="E55" s="572"/>
    </row>
    <row r="56" spans="1:5" s="504" customFormat="1" ht="12.75" customHeight="1">
      <c r="A56" s="40"/>
      <c r="B56" s="518"/>
      <c r="E56" s="572"/>
    </row>
    <row r="57" spans="1:5" s="504" customFormat="1" ht="12.75" customHeight="1">
      <c r="A57" s="40"/>
      <c r="B57" s="518"/>
      <c r="E57" s="572"/>
    </row>
    <row r="58" spans="3:5" ht="12.75" customHeight="1">
      <c r="C58" s="504"/>
      <c r="D58" s="504"/>
      <c r="E58" s="572"/>
    </row>
    <row r="59" spans="3:5" ht="12.75" customHeight="1">
      <c r="C59" s="504"/>
      <c r="D59" s="504"/>
      <c r="E59" s="572"/>
    </row>
    <row r="60" spans="3:5" ht="12.75" customHeight="1">
      <c r="C60" s="504"/>
      <c r="D60" s="504"/>
      <c r="E60" s="572"/>
    </row>
    <row r="61" spans="3:5" ht="12.75" customHeight="1">
      <c r="C61" s="504"/>
      <c r="D61" s="504"/>
      <c r="E61" s="572"/>
    </row>
    <row r="62" spans="3:5" ht="12.75" customHeight="1">
      <c r="C62" s="504"/>
      <c r="D62" s="504"/>
      <c r="E62" s="572"/>
    </row>
    <row r="63" spans="3:5" ht="12.75" customHeight="1">
      <c r="C63" s="504"/>
      <c r="D63" s="504"/>
      <c r="E63" s="572"/>
    </row>
    <row r="64" spans="1:5" ht="12.75" customHeight="1">
      <c r="A64" s="64"/>
      <c r="B64" s="64"/>
      <c r="C64" s="504"/>
      <c r="D64" s="504"/>
      <c r="E64" s="572"/>
    </row>
    <row r="65" spans="1:5" ht="12.75" customHeight="1">
      <c r="A65" s="64"/>
      <c r="B65" s="64"/>
      <c r="C65" s="504"/>
      <c r="D65" s="504"/>
      <c r="E65" s="572"/>
    </row>
    <row r="66" spans="1:5" ht="12.75" customHeight="1">
      <c r="A66" s="64"/>
      <c r="B66" s="64"/>
      <c r="C66" s="504"/>
      <c r="D66" s="504"/>
      <c r="E66" s="572"/>
    </row>
    <row r="67" spans="1:5" ht="12.75" customHeight="1">
      <c r="A67" s="64"/>
      <c r="B67" s="64"/>
      <c r="C67" s="504"/>
      <c r="D67" s="504"/>
      <c r="E67" s="572"/>
    </row>
    <row r="68" spans="1:5" ht="12.75" customHeight="1">
      <c r="A68" s="64"/>
      <c r="B68" s="64"/>
      <c r="C68" s="504"/>
      <c r="D68" s="504"/>
      <c r="E68" s="572"/>
    </row>
    <row r="69" spans="1:5" ht="12.75" customHeight="1">
      <c r="A69" s="64"/>
      <c r="B69" s="64"/>
      <c r="C69" s="504"/>
      <c r="D69" s="504"/>
      <c r="E69" s="572"/>
    </row>
    <row r="70" spans="1:5" ht="12.75" customHeight="1">
      <c r="A70" s="64"/>
      <c r="B70" s="64"/>
      <c r="C70" s="504"/>
      <c r="D70" s="504"/>
      <c r="E70" s="572"/>
    </row>
    <row r="71" spans="1:5" ht="12.75" customHeight="1">
      <c r="A71" s="64"/>
      <c r="B71" s="64"/>
      <c r="C71" s="504"/>
      <c r="D71" s="504"/>
      <c r="E71" s="572"/>
    </row>
    <row r="72" spans="1:5" ht="12.75" customHeight="1">
      <c r="A72" s="64"/>
      <c r="B72" s="64"/>
      <c r="C72" s="504"/>
      <c r="D72" s="504"/>
      <c r="E72" s="572"/>
    </row>
    <row r="73" spans="1:5" ht="12.75" customHeight="1">
      <c r="A73" s="64"/>
      <c r="B73" s="64"/>
      <c r="C73" s="504"/>
      <c r="D73" s="504"/>
      <c r="E73" s="572"/>
    </row>
    <row r="74" spans="1:5" ht="12.75" customHeight="1">
      <c r="A74" s="64"/>
      <c r="B74" s="64"/>
      <c r="C74" s="504"/>
      <c r="D74" s="504"/>
      <c r="E74" s="572"/>
    </row>
    <row r="75" spans="1:5" ht="12.75" customHeight="1">
      <c r="A75" s="64"/>
      <c r="B75" s="64"/>
      <c r="C75" s="504"/>
      <c r="D75" s="504"/>
      <c r="E75" s="572"/>
    </row>
    <row r="76" spans="1:5" ht="12.75" customHeight="1">
      <c r="A76" s="64"/>
      <c r="B76" s="64"/>
      <c r="C76" s="504"/>
      <c r="D76" s="504"/>
      <c r="E76" s="572"/>
    </row>
    <row r="77" spans="1:5" ht="12.75" customHeight="1">
      <c r="A77" s="64"/>
      <c r="B77" s="64"/>
      <c r="C77" s="504"/>
      <c r="D77" s="504"/>
      <c r="E77" s="572"/>
    </row>
    <row r="78" spans="1:5" ht="12.75" customHeight="1">
      <c r="A78" s="64"/>
      <c r="B78" s="64"/>
      <c r="C78" s="504"/>
      <c r="D78" s="504"/>
      <c r="E78" s="572"/>
    </row>
    <row r="79" spans="1:5" ht="12.75" customHeight="1">
      <c r="A79" s="64"/>
      <c r="B79" s="64"/>
      <c r="C79" s="504"/>
      <c r="D79" s="504"/>
      <c r="E79" s="572"/>
    </row>
    <row r="80" spans="1:5" ht="12.75" customHeight="1">
      <c r="A80" s="64"/>
      <c r="B80" s="64"/>
      <c r="C80" s="504"/>
      <c r="D80" s="504"/>
      <c r="E80" s="572"/>
    </row>
    <row r="81" spans="1:5" ht="12.75" customHeight="1">
      <c r="A81" s="64"/>
      <c r="B81" s="64"/>
      <c r="C81" s="504"/>
      <c r="D81" s="504"/>
      <c r="E81" s="572"/>
    </row>
    <row r="82" spans="1:5" ht="12.75" customHeight="1">
      <c r="A82" s="64"/>
      <c r="B82" s="64"/>
      <c r="C82" s="504"/>
      <c r="D82" s="504"/>
      <c r="E82" s="572"/>
    </row>
    <row r="83" spans="1:5" ht="12.75" customHeight="1">
      <c r="A83" s="64"/>
      <c r="B83" s="64"/>
      <c r="C83" s="504"/>
      <c r="D83" s="504"/>
      <c r="E83" s="572"/>
    </row>
    <row r="84" spans="1:5" ht="12.75" customHeight="1">
      <c r="A84" s="64"/>
      <c r="B84" s="64"/>
      <c r="C84" s="504"/>
      <c r="D84" s="504"/>
      <c r="E84" s="572"/>
    </row>
    <row r="85" spans="1:5" ht="12.75" customHeight="1">
      <c r="A85" s="64"/>
      <c r="B85" s="64"/>
      <c r="C85" s="504"/>
      <c r="D85" s="504"/>
      <c r="E85" s="572"/>
    </row>
    <row r="86" spans="1:5" ht="12.75" customHeight="1">
      <c r="A86" s="64"/>
      <c r="B86" s="64"/>
      <c r="C86" s="504"/>
      <c r="D86" s="504"/>
      <c r="E86" s="572"/>
    </row>
    <row r="87" spans="1:5" ht="12.75" customHeight="1">
      <c r="A87" s="64"/>
      <c r="B87" s="64"/>
      <c r="C87" s="504"/>
      <c r="D87" s="504"/>
      <c r="E87" s="572"/>
    </row>
    <row r="88" spans="1:5" ht="12.75" customHeight="1">
      <c r="A88" s="64"/>
      <c r="B88" s="64"/>
      <c r="C88" s="504"/>
      <c r="D88" s="504"/>
      <c r="E88" s="572"/>
    </row>
    <row r="89" spans="1:5" ht="12.75" customHeight="1">
      <c r="A89" s="64"/>
      <c r="B89" s="64"/>
      <c r="C89" s="504"/>
      <c r="D89" s="504"/>
      <c r="E89" s="572"/>
    </row>
    <row r="90" spans="1:5" ht="12.75" customHeight="1">
      <c r="A90" s="64"/>
      <c r="B90" s="64"/>
      <c r="C90" s="504"/>
      <c r="D90" s="504"/>
      <c r="E90" s="572"/>
    </row>
    <row r="91" spans="1:5" ht="12.75" customHeight="1">
      <c r="A91" s="64"/>
      <c r="B91" s="64"/>
      <c r="C91" s="504"/>
      <c r="D91" s="504"/>
      <c r="E91" s="572"/>
    </row>
    <row r="92" spans="1:5" ht="12.75" customHeight="1">
      <c r="A92" s="64"/>
      <c r="B92" s="64"/>
      <c r="C92" s="504"/>
      <c r="D92" s="504"/>
      <c r="E92" s="572"/>
    </row>
    <row r="93" spans="1:5" ht="12.75" customHeight="1">
      <c r="A93" s="64"/>
      <c r="B93" s="64"/>
      <c r="C93" s="504"/>
      <c r="D93" s="504"/>
      <c r="E93" s="572"/>
    </row>
    <row r="94" spans="1:5" ht="12.75" customHeight="1">
      <c r="A94" s="64"/>
      <c r="B94" s="64"/>
      <c r="C94" s="504"/>
      <c r="D94" s="504"/>
      <c r="E94" s="572"/>
    </row>
    <row r="95" spans="1:5" ht="12.75" customHeight="1">
      <c r="A95" s="64"/>
      <c r="B95" s="64"/>
      <c r="C95" s="504"/>
      <c r="D95" s="504"/>
      <c r="E95" s="572"/>
    </row>
    <row r="96" spans="1:5" ht="12.75" customHeight="1">
      <c r="A96" s="64"/>
      <c r="B96" s="64"/>
      <c r="C96" s="504"/>
      <c r="D96" s="504"/>
      <c r="E96" s="572"/>
    </row>
    <row r="97" spans="1:5" ht="12.75" customHeight="1">
      <c r="A97" s="64"/>
      <c r="B97" s="64"/>
      <c r="C97" s="504"/>
      <c r="D97" s="504"/>
      <c r="E97" s="572"/>
    </row>
    <row r="98" spans="1:5" ht="12.75" customHeight="1">
      <c r="A98" s="64"/>
      <c r="B98" s="64"/>
      <c r="C98" s="504"/>
      <c r="D98" s="504"/>
      <c r="E98" s="572"/>
    </row>
    <row r="99" spans="1:5" ht="12.75" customHeight="1">
      <c r="A99" s="64"/>
      <c r="B99" s="64"/>
      <c r="C99" s="504"/>
      <c r="D99" s="504"/>
      <c r="E99" s="572"/>
    </row>
    <row r="100" spans="1:5" ht="12.75" customHeight="1">
      <c r="A100" s="64"/>
      <c r="B100" s="64"/>
      <c r="C100" s="504"/>
      <c r="D100" s="504"/>
      <c r="E100" s="572"/>
    </row>
    <row r="101" spans="1:5" ht="12.75" customHeight="1">
      <c r="A101" s="64"/>
      <c r="B101" s="64"/>
      <c r="C101" s="504"/>
      <c r="D101" s="504"/>
      <c r="E101" s="572"/>
    </row>
    <row r="102" spans="1:5" ht="12.75" customHeight="1">
      <c r="A102" s="64"/>
      <c r="B102" s="64"/>
      <c r="C102" s="504"/>
      <c r="D102" s="504"/>
      <c r="E102" s="572"/>
    </row>
    <row r="103" spans="1:5" ht="12.75" customHeight="1">
      <c r="A103" s="64"/>
      <c r="B103" s="64"/>
      <c r="C103" s="504"/>
      <c r="D103" s="504"/>
      <c r="E103" s="572"/>
    </row>
    <row r="104" spans="1:5" ht="12.75" customHeight="1">
      <c r="A104" s="64"/>
      <c r="B104" s="64"/>
      <c r="C104" s="504"/>
      <c r="D104" s="504"/>
      <c r="E104" s="572"/>
    </row>
    <row r="105" spans="1:5" ht="12.75" customHeight="1">
      <c r="A105" s="64"/>
      <c r="B105" s="64"/>
      <c r="C105" s="504"/>
      <c r="D105" s="504"/>
      <c r="E105" s="572"/>
    </row>
    <row r="106" spans="1:5" ht="12.75" customHeight="1">
      <c r="A106" s="64"/>
      <c r="B106" s="64"/>
      <c r="C106" s="504"/>
      <c r="D106" s="504"/>
      <c r="E106" s="572"/>
    </row>
    <row r="107" spans="1:5" ht="12.75" customHeight="1">
      <c r="A107" s="64"/>
      <c r="B107" s="64"/>
      <c r="C107" s="504"/>
      <c r="D107" s="504"/>
      <c r="E107" s="572"/>
    </row>
    <row r="108" spans="1:5" ht="12.75" customHeight="1">
      <c r="A108" s="64"/>
      <c r="B108" s="64"/>
      <c r="C108" s="504"/>
      <c r="D108" s="504"/>
      <c r="E108" s="572"/>
    </row>
    <row r="109" spans="1:5" ht="12.75" customHeight="1">
      <c r="A109" s="64"/>
      <c r="B109" s="64"/>
      <c r="C109" s="504"/>
      <c r="D109" s="504"/>
      <c r="E109" s="572"/>
    </row>
    <row r="110" spans="1:5" ht="12.75" customHeight="1">
      <c r="A110" s="64"/>
      <c r="B110" s="64"/>
      <c r="C110" s="504"/>
      <c r="D110" s="504"/>
      <c r="E110" s="572"/>
    </row>
    <row r="111" spans="1:5" ht="12.75" customHeight="1">
      <c r="A111" s="64"/>
      <c r="B111" s="64"/>
      <c r="C111" s="504"/>
      <c r="D111" s="504"/>
      <c r="E111" s="572"/>
    </row>
    <row r="112" spans="1:5" ht="12.75" customHeight="1">
      <c r="A112" s="64"/>
      <c r="B112" s="64"/>
      <c r="C112" s="504"/>
      <c r="D112" s="504"/>
      <c r="E112" s="572"/>
    </row>
    <row r="113" spans="1:5" ht="12.75" customHeight="1">
      <c r="A113" s="64"/>
      <c r="B113" s="64"/>
      <c r="C113" s="504"/>
      <c r="D113" s="504"/>
      <c r="E113" s="572"/>
    </row>
    <row r="114" spans="1:5" ht="12.75" customHeight="1">
      <c r="A114" s="64"/>
      <c r="B114" s="64"/>
      <c r="C114" s="504"/>
      <c r="D114" s="504"/>
      <c r="E114" s="572"/>
    </row>
    <row r="115" spans="1:5" ht="12.75" customHeight="1">
      <c r="A115" s="64"/>
      <c r="B115" s="64"/>
      <c r="C115" s="504"/>
      <c r="D115" s="504"/>
      <c r="E115" s="572"/>
    </row>
    <row r="116" spans="1:5" ht="12.75" customHeight="1">
      <c r="A116" s="64"/>
      <c r="B116" s="64"/>
      <c r="C116" s="504"/>
      <c r="D116" s="504"/>
      <c r="E116" s="572"/>
    </row>
    <row r="117" spans="1:5" ht="12.75" customHeight="1">
      <c r="A117" s="64"/>
      <c r="B117" s="64"/>
      <c r="C117" s="504"/>
      <c r="D117" s="504"/>
      <c r="E117" s="572"/>
    </row>
    <row r="118" spans="1:5" ht="12.75" customHeight="1">
      <c r="A118" s="64"/>
      <c r="B118" s="64"/>
      <c r="C118" s="504"/>
      <c r="D118" s="504"/>
      <c r="E118" s="572"/>
    </row>
    <row r="119" spans="1:5" ht="12.75" customHeight="1">
      <c r="A119" s="64"/>
      <c r="B119" s="64"/>
      <c r="C119" s="504"/>
      <c r="D119" s="504"/>
      <c r="E119" s="572"/>
    </row>
    <row r="120" spans="1:5" ht="12.75" customHeight="1">
      <c r="A120" s="64"/>
      <c r="B120" s="64"/>
      <c r="C120" s="504"/>
      <c r="D120" s="504"/>
      <c r="E120" s="572"/>
    </row>
    <row r="121" spans="1:5" ht="12.75" customHeight="1">
      <c r="A121" s="64"/>
      <c r="B121" s="64"/>
      <c r="C121" s="504"/>
      <c r="D121" s="504"/>
      <c r="E121" s="572"/>
    </row>
    <row r="122" spans="1:5" ht="12.75" customHeight="1">
      <c r="A122" s="64"/>
      <c r="B122" s="64"/>
      <c r="C122" s="504"/>
      <c r="D122" s="504"/>
      <c r="E122" s="572"/>
    </row>
    <row r="123" spans="1:5" ht="12.75" customHeight="1">
      <c r="A123" s="64"/>
      <c r="B123" s="64"/>
      <c r="C123" s="504"/>
      <c r="D123" s="504"/>
      <c r="E123" s="572"/>
    </row>
    <row r="124" spans="1:5" ht="12.75" customHeight="1">
      <c r="A124" s="64"/>
      <c r="B124" s="64"/>
      <c r="C124" s="504"/>
      <c r="D124" s="504"/>
      <c r="E124" s="572"/>
    </row>
    <row r="125" spans="1:5" ht="12.75" customHeight="1">
      <c r="A125" s="64"/>
      <c r="B125" s="64"/>
      <c r="C125" s="504"/>
      <c r="D125" s="504"/>
      <c r="E125" s="572"/>
    </row>
    <row r="126" spans="1:5" ht="12.75" customHeight="1">
      <c r="A126" s="64"/>
      <c r="B126" s="64"/>
      <c r="C126" s="504"/>
      <c r="D126" s="504"/>
      <c r="E126" s="572"/>
    </row>
    <row r="127" spans="1:5" ht="12.75" customHeight="1">
      <c r="A127" s="64"/>
      <c r="B127" s="64"/>
      <c r="C127" s="504"/>
      <c r="D127" s="504"/>
      <c r="E127" s="572"/>
    </row>
    <row r="128" spans="1:5" ht="12.75" customHeight="1">
      <c r="A128" s="64"/>
      <c r="B128" s="64"/>
      <c r="C128" s="504"/>
      <c r="D128" s="504"/>
      <c r="E128" s="572"/>
    </row>
    <row r="129" spans="1:5" ht="12.75" customHeight="1">
      <c r="A129" s="64"/>
      <c r="B129" s="64"/>
      <c r="C129" s="504"/>
      <c r="D129" s="504"/>
      <c r="E129" s="572"/>
    </row>
    <row r="130" spans="1:5" ht="12.75" customHeight="1">
      <c r="A130" s="64"/>
      <c r="B130" s="64"/>
      <c r="C130" s="504"/>
      <c r="D130" s="504"/>
      <c r="E130" s="572"/>
    </row>
    <row r="131" spans="1:5" ht="12.75" customHeight="1">
      <c r="A131" s="64"/>
      <c r="B131" s="64"/>
      <c r="C131" s="504"/>
      <c r="D131" s="504"/>
      <c r="E131" s="572"/>
    </row>
    <row r="132" spans="1:5" ht="12.75" customHeight="1">
      <c r="A132" s="64"/>
      <c r="B132" s="64"/>
      <c r="C132" s="504"/>
      <c r="D132" s="504"/>
      <c r="E132" s="572"/>
    </row>
    <row r="133" spans="1:5" ht="12.75" customHeight="1">
      <c r="A133" s="64"/>
      <c r="B133" s="64"/>
      <c r="C133" s="504"/>
      <c r="D133" s="504"/>
      <c r="E133" s="572"/>
    </row>
    <row r="134" spans="1:5" ht="12.75" customHeight="1">
      <c r="A134" s="64"/>
      <c r="B134" s="64"/>
      <c r="C134" s="504"/>
      <c r="D134" s="504"/>
      <c r="E134" s="572"/>
    </row>
    <row r="135" spans="1:5" ht="12.75" customHeight="1">
      <c r="A135" s="64"/>
      <c r="B135" s="64"/>
      <c r="C135" s="504"/>
      <c r="D135" s="504"/>
      <c r="E135" s="572"/>
    </row>
    <row r="136" spans="1:5" ht="12.75" customHeight="1">
      <c r="A136" s="64"/>
      <c r="B136" s="64"/>
      <c r="C136" s="504"/>
      <c r="D136" s="504"/>
      <c r="E136" s="572"/>
    </row>
    <row r="137" spans="1:5" ht="12.75" customHeight="1">
      <c r="A137" s="64"/>
      <c r="B137" s="64"/>
      <c r="C137" s="504"/>
      <c r="D137" s="504"/>
      <c r="E137" s="572"/>
    </row>
    <row r="138" spans="1:5" ht="12.75" customHeight="1">
      <c r="A138" s="64"/>
      <c r="B138" s="64"/>
      <c r="C138" s="504"/>
      <c r="D138" s="504"/>
      <c r="E138" s="572"/>
    </row>
    <row r="139" spans="1:5" ht="12.75" customHeight="1">
      <c r="A139" s="64"/>
      <c r="B139" s="64"/>
      <c r="C139" s="504"/>
      <c r="D139" s="504"/>
      <c r="E139" s="572"/>
    </row>
    <row r="140" spans="1:5" ht="12.75" customHeight="1">
      <c r="A140" s="64"/>
      <c r="B140" s="64"/>
      <c r="C140" s="504"/>
      <c r="D140" s="504"/>
      <c r="E140" s="572"/>
    </row>
    <row r="141" spans="1:5" ht="12.75" customHeight="1">
      <c r="A141" s="64"/>
      <c r="B141" s="64"/>
      <c r="C141" s="504"/>
      <c r="D141" s="504"/>
      <c r="E141" s="572"/>
    </row>
    <row r="142" spans="1:5" ht="12.75" customHeight="1">
      <c r="A142" s="64"/>
      <c r="B142" s="64"/>
      <c r="C142" s="504"/>
      <c r="D142" s="504"/>
      <c r="E142" s="572"/>
    </row>
    <row r="143" spans="1:5" ht="12.75" customHeight="1">
      <c r="A143" s="64"/>
      <c r="B143" s="64"/>
      <c r="C143" s="504"/>
      <c r="D143" s="504"/>
      <c r="E143" s="572"/>
    </row>
    <row r="144" spans="1:5" ht="12.75" customHeight="1">
      <c r="A144" s="64"/>
      <c r="B144" s="64"/>
      <c r="C144" s="504"/>
      <c r="D144" s="504"/>
      <c r="E144" s="572"/>
    </row>
    <row r="145" spans="1:5" ht="12.75" customHeight="1">
      <c r="A145" s="64"/>
      <c r="B145" s="64"/>
      <c r="C145" s="504"/>
      <c r="D145" s="504"/>
      <c r="E145" s="572"/>
    </row>
    <row r="146" spans="1:5" ht="12.75" customHeight="1">
      <c r="A146" s="64"/>
      <c r="B146" s="64"/>
      <c r="C146" s="504"/>
      <c r="D146" s="504"/>
      <c r="E146" s="572"/>
    </row>
    <row r="147" spans="1:5" ht="12.75" customHeight="1">
      <c r="A147" s="64"/>
      <c r="B147" s="64"/>
      <c r="C147" s="504"/>
      <c r="D147" s="504"/>
      <c r="E147" s="572"/>
    </row>
    <row r="148" spans="1:5" ht="12.75" customHeight="1">
      <c r="A148" s="64"/>
      <c r="B148" s="64"/>
      <c r="C148" s="504"/>
      <c r="D148" s="504"/>
      <c r="E148" s="572"/>
    </row>
    <row r="149" spans="1:5" ht="12.75" customHeight="1">
      <c r="A149" s="64"/>
      <c r="B149" s="64"/>
      <c r="C149" s="504"/>
      <c r="D149" s="504"/>
      <c r="E149" s="572"/>
    </row>
    <row r="150" spans="1:5" ht="12.75" customHeight="1">
      <c r="A150" s="64"/>
      <c r="B150" s="64"/>
      <c r="C150" s="504"/>
      <c r="D150" s="504"/>
      <c r="E150" s="572"/>
    </row>
    <row r="151" spans="1:5" ht="12.75" customHeight="1">
      <c r="A151" s="64"/>
      <c r="B151" s="64"/>
      <c r="C151" s="504"/>
      <c r="D151" s="504"/>
      <c r="E151" s="572"/>
    </row>
    <row r="152" spans="1:5" ht="12.75" customHeight="1">
      <c r="A152" s="64"/>
      <c r="B152" s="64"/>
      <c r="C152" s="504"/>
      <c r="D152" s="504"/>
      <c r="E152" s="572"/>
    </row>
    <row r="153" spans="1:5" ht="12.75" customHeight="1">
      <c r="A153" s="64"/>
      <c r="B153" s="64"/>
      <c r="C153" s="504"/>
      <c r="D153" s="504"/>
      <c r="E153" s="572"/>
    </row>
    <row r="154" spans="1:5" ht="12.75" customHeight="1">
      <c r="A154" s="64"/>
      <c r="B154" s="64"/>
      <c r="C154" s="504"/>
      <c r="D154" s="504"/>
      <c r="E154" s="572"/>
    </row>
    <row r="155" spans="1:5" ht="12.75" customHeight="1">
      <c r="A155" s="64"/>
      <c r="B155" s="64"/>
      <c r="C155" s="504"/>
      <c r="D155" s="504"/>
      <c r="E155" s="572"/>
    </row>
    <row r="156" spans="1:5" ht="12.75" customHeight="1">
      <c r="A156" s="64"/>
      <c r="B156" s="64"/>
      <c r="C156" s="504"/>
      <c r="D156" s="504"/>
      <c r="E156" s="572"/>
    </row>
    <row r="157" spans="1:5" ht="12.75" customHeight="1">
      <c r="A157" s="64"/>
      <c r="B157" s="64"/>
      <c r="C157" s="504"/>
      <c r="D157" s="504"/>
      <c r="E157" s="572"/>
    </row>
    <row r="158" spans="1:5" ht="12.75" customHeight="1">
      <c r="A158" s="64"/>
      <c r="B158" s="64"/>
      <c r="C158" s="504"/>
      <c r="D158" s="504"/>
      <c r="E158" s="572"/>
    </row>
    <row r="159" spans="1:5" ht="12.75" customHeight="1">
      <c r="A159" s="64"/>
      <c r="B159" s="64"/>
      <c r="C159" s="504"/>
      <c r="D159" s="504"/>
      <c r="E159" s="572"/>
    </row>
    <row r="160" spans="1:5" ht="12.75" customHeight="1">
      <c r="A160" s="64"/>
      <c r="B160" s="64"/>
      <c r="C160" s="504"/>
      <c r="D160" s="504"/>
      <c r="E160" s="572"/>
    </row>
    <row r="161" spans="1:5" ht="12.75" customHeight="1">
      <c r="A161" s="64"/>
      <c r="B161" s="64"/>
      <c r="C161" s="504"/>
      <c r="D161" s="504"/>
      <c r="E161" s="572"/>
    </row>
    <row r="162" spans="1:5" ht="12.75" customHeight="1">
      <c r="A162" s="64"/>
      <c r="B162" s="64"/>
      <c r="C162" s="504"/>
      <c r="D162" s="504"/>
      <c r="E162" s="572"/>
    </row>
    <row r="163" spans="1:5" ht="12.75" customHeight="1">
      <c r="A163" s="64"/>
      <c r="B163" s="64"/>
      <c r="C163" s="504"/>
      <c r="D163" s="504"/>
      <c r="E163" s="572"/>
    </row>
    <row r="164" spans="1:5" ht="12.75" customHeight="1">
      <c r="A164" s="64"/>
      <c r="B164" s="64"/>
      <c r="C164" s="504"/>
      <c r="D164" s="504"/>
      <c r="E164" s="572"/>
    </row>
    <row r="165" spans="1:5" ht="12.75" customHeight="1">
      <c r="A165" s="64"/>
      <c r="B165" s="64"/>
      <c r="C165" s="504"/>
      <c r="D165" s="504"/>
      <c r="E165" s="572"/>
    </row>
    <row r="166" spans="1:5" ht="12.75" customHeight="1">
      <c r="A166" s="64"/>
      <c r="B166" s="64"/>
      <c r="C166" s="504"/>
      <c r="D166" s="504"/>
      <c r="E166" s="572"/>
    </row>
    <row r="167" spans="1:5" ht="12.75" customHeight="1">
      <c r="A167" s="64"/>
      <c r="B167" s="64"/>
      <c r="C167" s="504"/>
      <c r="D167" s="504"/>
      <c r="E167" s="572"/>
    </row>
    <row r="168" spans="1:5" ht="12.75" customHeight="1">
      <c r="A168" s="64"/>
      <c r="B168" s="64"/>
      <c r="C168" s="504"/>
      <c r="D168" s="504"/>
      <c r="E168" s="572"/>
    </row>
    <row r="169" spans="1:5" ht="12.75" customHeight="1">
      <c r="A169" s="64"/>
      <c r="B169" s="64"/>
      <c r="C169" s="504"/>
      <c r="D169" s="504"/>
      <c r="E169" s="572"/>
    </row>
    <row r="170" spans="1:5" ht="12.75" customHeight="1">
      <c r="A170" s="64"/>
      <c r="B170" s="64"/>
      <c r="C170" s="504"/>
      <c r="D170" s="504"/>
      <c r="E170" s="572"/>
    </row>
    <row r="171" spans="1:5" ht="12.75" customHeight="1">
      <c r="A171" s="64"/>
      <c r="B171" s="64"/>
      <c r="C171" s="504"/>
      <c r="D171" s="504"/>
      <c r="E171" s="572"/>
    </row>
    <row r="172" spans="1:5" ht="12.75" customHeight="1">
      <c r="A172" s="64"/>
      <c r="B172" s="64"/>
      <c r="C172" s="504"/>
      <c r="D172" s="504"/>
      <c r="E172" s="572"/>
    </row>
    <row r="173" spans="1:5" ht="12.75" customHeight="1">
      <c r="A173" s="64"/>
      <c r="B173" s="64"/>
      <c r="C173" s="504"/>
      <c r="D173" s="504"/>
      <c r="E173" s="572"/>
    </row>
    <row r="174" spans="1:5" ht="12.75" customHeight="1">
      <c r="A174" s="64"/>
      <c r="B174" s="64"/>
      <c r="C174" s="504"/>
      <c r="D174" s="504"/>
      <c r="E174" s="572"/>
    </row>
    <row r="175" spans="1:5" ht="12.75" customHeight="1">
      <c r="A175" s="64"/>
      <c r="B175" s="64"/>
      <c r="C175" s="504"/>
      <c r="D175" s="504"/>
      <c r="E175" s="572"/>
    </row>
    <row r="176" spans="1:5" ht="12.75" customHeight="1">
      <c r="A176" s="64"/>
      <c r="B176" s="64"/>
      <c r="C176" s="504"/>
      <c r="D176" s="504"/>
      <c r="E176" s="572"/>
    </row>
    <row r="177" spans="1:5" ht="12.75" customHeight="1">
      <c r="A177" s="64"/>
      <c r="B177" s="64"/>
      <c r="C177" s="504"/>
      <c r="D177" s="504"/>
      <c r="E177" s="572"/>
    </row>
    <row r="178" spans="1:5" ht="12.75" customHeight="1">
      <c r="A178" s="64"/>
      <c r="B178" s="64"/>
      <c r="C178" s="504"/>
      <c r="D178" s="504"/>
      <c r="E178" s="572"/>
    </row>
    <row r="179" spans="1:5" ht="12.75" customHeight="1">
      <c r="A179" s="64"/>
      <c r="B179" s="64"/>
      <c r="C179" s="504"/>
      <c r="D179" s="504"/>
      <c r="E179" s="572"/>
    </row>
    <row r="180" spans="1:5" ht="12.75" customHeight="1">
      <c r="A180" s="64"/>
      <c r="B180" s="64"/>
      <c r="C180" s="504"/>
      <c r="D180" s="504"/>
      <c r="E180" s="572"/>
    </row>
    <row r="181" spans="1:5" ht="12.75" customHeight="1">
      <c r="A181" s="64"/>
      <c r="B181" s="64"/>
      <c r="C181" s="504"/>
      <c r="D181" s="504"/>
      <c r="E181" s="572"/>
    </row>
    <row r="182" spans="1:5" ht="12.75" customHeight="1">
      <c r="A182" s="64"/>
      <c r="B182" s="64"/>
      <c r="C182" s="504"/>
      <c r="D182" s="504"/>
      <c r="E182" s="572"/>
    </row>
    <row r="183" spans="1:5" ht="12.75" customHeight="1">
      <c r="A183" s="64"/>
      <c r="B183" s="64"/>
      <c r="C183" s="504"/>
      <c r="D183" s="504"/>
      <c r="E183" s="572"/>
    </row>
    <row r="184" spans="1:5" ht="12.75" customHeight="1">
      <c r="A184" s="64"/>
      <c r="B184" s="64"/>
      <c r="C184" s="504"/>
      <c r="D184" s="504"/>
      <c r="E184" s="572"/>
    </row>
    <row r="185" spans="1:5" ht="12.75" customHeight="1">
      <c r="A185" s="64"/>
      <c r="B185" s="64"/>
      <c r="C185" s="504"/>
      <c r="D185" s="504"/>
      <c r="E185" s="572"/>
    </row>
    <row r="186" spans="1:5" ht="12.75" customHeight="1">
      <c r="A186" s="64"/>
      <c r="B186" s="64"/>
      <c r="C186" s="504"/>
      <c r="D186" s="504"/>
      <c r="E186" s="572"/>
    </row>
    <row r="187" spans="1:5" ht="12.75" customHeight="1">
      <c r="A187" s="64"/>
      <c r="B187" s="64"/>
      <c r="C187" s="504"/>
      <c r="D187" s="504"/>
      <c r="E187" s="572"/>
    </row>
    <row r="188" spans="1:5" ht="12.75" customHeight="1">
      <c r="A188" s="64"/>
      <c r="B188" s="64"/>
      <c r="C188" s="504"/>
      <c r="D188" s="504"/>
      <c r="E188" s="572"/>
    </row>
    <row r="189" spans="1:5" ht="12.75" customHeight="1">
      <c r="A189" s="64"/>
      <c r="B189" s="64"/>
      <c r="C189" s="504"/>
      <c r="D189" s="504"/>
      <c r="E189" s="572"/>
    </row>
    <row r="190" spans="1:5" ht="12.75" customHeight="1">
      <c r="A190" s="64"/>
      <c r="B190" s="64"/>
      <c r="C190" s="504"/>
      <c r="D190" s="504"/>
      <c r="E190" s="572"/>
    </row>
    <row r="191" spans="1:5" ht="12.75" customHeight="1">
      <c r="A191" s="64"/>
      <c r="B191" s="64"/>
      <c r="C191" s="504"/>
      <c r="D191" s="504"/>
      <c r="E191" s="572"/>
    </row>
    <row r="192" spans="1:5" ht="12.75" customHeight="1">
      <c r="A192" s="64"/>
      <c r="B192" s="64"/>
      <c r="C192" s="504"/>
      <c r="D192" s="504"/>
      <c r="E192" s="572"/>
    </row>
    <row r="193" spans="1:5" ht="12.75" customHeight="1">
      <c r="A193" s="64"/>
      <c r="B193" s="64"/>
      <c r="C193" s="504"/>
      <c r="D193" s="504"/>
      <c r="E193" s="572"/>
    </row>
    <row r="194" spans="1:5" ht="12.75" customHeight="1">
      <c r="A194" s="64"/>
      <c r="B194" s="64"/>
      <c r="C194" s="504"/>
      <c r="D194" s="504"/>
      <c r="E194" s="572"/>
    </row>
    <row r="195" spans="1:5" ht="12.75" customHeight="1">
      <c r="A195" s="64"/>
      <c r="B195" s="64"/>
      <c r="C195" s="504"/>
      <c r="D195" s="504"/>
      <c r="E195" s="572"/>
    </row>
    <row r="196" spans="1:5" ht="12.75" customHeight="1">
      <c r="A196" s="64"/>
      <c r="B196" s="64"/>
      <c r="C196" s="504"/>
      <c r="D196" s="504"/>
      <c r="E196" s="572"/>
    </row>
    <row r="197" spans="1:5" ht="12.75" customHeight="1">
      <c r="A197" s="64"/>
      <c r="B197" s="64"/>
      <c r="C197" s="504"/>
      <c r="D197" s="504"/>
      <c r="E197" s="572"/>
    </row>
    <row r="198" spans="1:5" ht="12.75" customHeight="1">
      <c r="A198" s="64"/>
      <c r="B198" s="64"/>
      <c r="C198" s="504"/>
      <c r="D198" s="504"/>
      <c r="E198" s="572"/>
    </row>
    <row r="199" spans="1:5" ht="12.75" customHeight="1">
      <c r="A199" s="64"/>
      <c r="B199" s="64"/>
      <c r="C199" s="504"/>
      <c r="D199" s="504"/>
      <c r="E199" s="572"/>
    </row>
    <row r="200" spans="1:5" ht="12.75" customHeight="1">
      <c r="A200" s="64"/>
      <c r="B200" s="64"/>
      <c r="C200" s="504"/>
      <c r="D200" s="504"/>
      <c r="E200" s="572"/>
    </row>
    <row r="201" spans="1:5" ht="12.75" customHeight="1">
      <c r="A201" s="64"/>
      <c r="B201" s="64"/>
      <c r="C201" s="504"/>
      <c r="D201" s="504"/>
      <c r="E201" s="572"/>
    </row>
    <row r="202" spans="1:5" ht="12.75" customHeight="1">
      <c r="A202" s="64"/>
      <c r="B202" s="64"/>
      <c r="C202" s="504"/>
      <c r="D202" s="504"/>
      <c r="E202" s="572"/>
    </row>
    <row r="203" spans="1:5" ht="12.75" customHeight="1">
      <c r="A203" s="64"/>
      <c r="B203" s="64"/>
      <c r="C203" s="504"/>
      <c r="D203" s="504"/>
      <c r="E203" s="572"/>
    </row>
    <row r="204" spans="1:5" ht="12.75" customHeight="1">
      <c r="A204" s="64"/>
      <c r="B204" s="64"/>
      <c r="C204" s="504"/>
      <c r="D204" s="504"/>
      <c r="E204" s="572"/>
    </row>
    <row r="205" spans="1:5" ht="12.75" customHeight="1">
      <c r="A205" s="64"/>
      <c r="B205" s="64"/>
      <c r="C205" s="504"/>
      <c r="D205" s="504"/>
      <c r="E205" s="572"/>
    </row>
    <row r="206" spans="1:5" ht="12.75" customHeight="1">
      <c r="A206" s="64"/>
      <c r="B206" s="64"/>
      <c r="C206" s="504"/>
      <c r="D206" s="504"/>
      <c r="E206" s="572"/>
    </row>
    <row r="207" spans="1:5" ht="12.75" customHeight="1">
      <c r="A207" s="64"/>
      <c r="B207" s="64"/>
      <c r="C207" s="504"/>
      <c r="D207" s="504"/>
      <c r="E207" s="572"/>
    </row>
    <row r="208" spans="1:5" ht="12.75" customHeight="1">
      <c r="A208" s="64"/>
      <c r="B208" s="64"/>
      <c r="C208" s="504"/>
      <c r="D208" s="504"/>
      <c r="E208" s="572"/>
    </row>
    <row r="209" spans="1:5" ht="12.75" customHeight="1">
      <c r="A209" s="64"/>
      <c r="B209" s="64"/>
      <c r="C209" s="504"/>
      <c r="D209" s="504"/>
      <c r="E209" s="572"/>
    </row>
    <row r="210" spans="1:5" ht="12.75" customHeight="1">
      <c r="A210" s="64"/>
      <c r="B210" s="64"/>
      <c r="C210" s="504"/>
      <c r="D210" s="504"/>
      <c r="E210" s="572"/>
    </row>
    <row r="211" spans="1:5" ht="12.75" customHeight="1">
      <c r="A211" s="64"/>
      <c r="B211" s="64"/>
      <c r="C211" s="504"/>
      <c r="D211" s="504"/>
      <c r="E211" s="572"/>
    </row>
    <row r="212" spans="1:5" ht="12.75" customHeight="1">
      <c r="A212" s="64"/>
      <c r="B212" s="64"/>
      <c r="C212" s="504"/>
      <c r="D212" s="504"/>
      <c r="E212" s="572"/>
    </row>
    <row r="213" spans="1:5" ht="12.75" customHeight="1">
      <c r="A213" s="64"/>
      <c r="B213" s="64"/>
      <c r="C213" s="504"/>
      <c r="D213" s="504"/>
      <c r="E213" s="572"/>
    </row>
    <row r="214" spans="1:5" ht="12.75" customHeight="1">
      <c r="A214" s="64"/>
      <c r="B214" s="64"/>
      <c r="C214" s="504"/>
      <c r="D214" s="504"/>
      <c r="E214" s="572"/>
    </row>
    <row r="215" spans="1:5" ht="12.75" customHeight="1">
      <c r="A215" s="64"/>
      <c r="B215" s="64"/>
      <c r="C215" s="504"/>
      <c r="D215" s="504"/>
      <c r="E215" s="572"/>
    </row>
    <row r="216" spans="1:5" ht="12.75" customHeight="1">
      <c r="A216" s="64"/>
      <c r="B216" s="64"/>
      <c r="C216" s="504"/>
      <c r="D216" s="504"/>
      <c r="E216" s="572"/>
    </row>
    <row r="217" spans="1:5" ht="12.75" customHeight="1">
      <c r="A217" s="64"/>
      <c r="B217" s="64"/>
      <c r="C217" s="504"/>
      <c r="D217" s="504"/>
      <c r="E217" s="572"/>
    </row>
    <row r="218" spans="1:5" ht="12.75" customHeight="1">
      <c r="A218" s="64"/>
      <c r="B218" s="64"/>
      <c r="C218" s="504"/>
      <c r="D218" s="504"/>
      <c r="E218" s="572"/>
    </row>
    <row r="219" spans="1:5" ht="12.75" customHeight="1">
      <c r="A219" s="64"/>
      <c r="B219" s="64"/>
      <c r="C219" s="504"/>
      <c r="D219" s="504"/>
      <c r="E219" s="572"/>
    </row>
    <row r="220" spans="1:5" ht="12.75" customHeight="1">
      <c r="A220" s="64"/>
      <c r="B220" s="64"/>
      <c r="C220" s="504"/>
      <c r="D220" s="504"/>
      <c r="E220" s="572"/>
    </row>
    <row r="221" spans="1:5" ht="12.75" customHeight="1">
      <c r="A221" s="64"/>
      <c r="B221" s="64"/>
      <c r="C221" s="504"/>
      <c r="D221" s="504"/>
      <c r="E221" s="572"/>
    </row>
    <row r="222" spans="1:5" ht="12.75" customHeight="1">
      <c r="A222" s="64"/>
      <c r="B222" s="64"/>
      <c r="C222" s="504"/>
      <c r="D222" s="504"/>
      <c r="E222" s="572"/>
    </row>
    <row r="223" spans="1:5" ht="12.75" customHeight="1">
      <c r="A223" s="64"/>
      <c r="B223" s="64"/>
      <c r="C223" s="504"/>
      <c r="D223" s="504"/>
      <c r="E223" s="572"/>
    </row>
    <row r="224" spans="1:5" ht="12.75" customHeight="1">
      <c r="A224" s="64"/>
      <c r="B224" s="64"/>
      <c r="C224" s="504"/>
      <c r="D224" s="504"/>
      <c r="E224" s="572"/>
    </row>
    <row r="225" spans="1:5" ht="12.75" customHeight="1">
      <c r="A225" s="64"/>
      <c r="B225" s="64"/>
      <c r="C225" s="504"/>
      <c r="D225" s="504"/>
      <c r="E225" s="572"/>
    </row>
    <row r="226" spans="1:5" ht="12.75" customHeight="1">
      <c r="A226" s="64"/>
      <c r="B226" s="64"/>
      <c r="C226" s="504"/>
      <c r="D226" s="504"/>
      <c r="E226" s="572"/>
    </row>
    <row r="227" spans="1:5" ht="12.75" customHeight="1">
      <c r="A227" s="64"/>
      <c r="B227" s="64"/>
      <c r="C227" s="504"/>
      <c r="D227" s="504"/>
      <c r="E227" s="572"/>
    </row>
    <row r="228" spans="1:5" ht="12.75" customHeight="1">
      <c r="A228" s="64"/>
      <c r="B228" s="64"/>
      <c r="C228" s="504"/>
      <c r="D228" s="504"/>
      <c r="E228" s="572"/>
    </row>
    <row r="229" spans="1:5" ht="12.75" customHeight="1">
      <c r="A229" s="64"/>
      <c r="B229" s="64"/>
      <c r="C229" s="504"/>
      <c r="D229" s="504"/>
      <c r="E229" s="572"/>
    </row>
    <row r="230" spans="1:5" ht="12.75" customHeight="1">
      <c r="A230" s="64"/>
      <c r="B230" s="64"/>
      <c r="C230" s="504"/>
      <c r="D230" s="504"/>
      <c r="E230" s="572"/>
    </row>
    <row r="231" spans="1:5" ht="12.75" customHeight="1">
      <c r="A231" s="64"/>
      <c r="B231" s="64"/>
      <c r="C231" s="504"/>
      <c r="D231" s="504"/>
      <c r="E231" s="572"/>
    </row>
    <row r="232" spans="1:5" ht="12.75" customHeight="1">
      <c r="A232" s="64"/>
      <c r="B232" s="64"/>
      <c r="C232" s="504"/>
      <c r="D232" s="504"/>
      <c r="E232" s="572"/>
    </row>
    <row r="233" spans="1:5" ht="12.75" customHeight="1">
      <c r="A233" s="64"/>
      <c r="B233" s="64"/>
      <c r="C233" s="504"/>
      <c r="D233" s="504"/>
      <c r="E233" s="572"/>
    </row>
    <row r="234" spans="1:5" ht="12.75" customHeight="1">
      <c r="A234" s="64"/>
      <c r="B234" s="64"/>
      <c r="C234" s="504"/>
      <c r="D234" s="504"/>
      <c r="E234" s="572"/>
    </row>
    <row r="235" spans="1:5" ht="12.75" customHeight="1">
      <c r="A235" s="64"/>
      <c r="B235" s="64"/>
      <c r="C235" s="504"/>
      <c r="D235" s="504"/>
      <c r="E235" s="572"/>
    </row>
    <row r="236" spans="1:5" ht="12.75" customHeight="1">
      <c r="A236" s="64"/>
      <c r="B236" s="64"/>
      <c r="C236" s="504"/>
      <c r="D236" s="504"/>
      <c r="E236" s="572"/>
    </row>
    <row r="237" spans="1:5" ht="12.75" customHeight="1">
      <c r="A237" s="64"/>
      <c r="B237" s="64"/>
      <c r="C237" s="504"/>
      <c r="D237" s="504"/>
      <c r="E237" s="572"/>
    </row>
    <row r="238" spans="1:5" ht="12.75" customHeight="1">
      <c r="A238" s="64"/>
      <c r="B238" s="64"/>
      <c r="C238" s="504"/>
      <c r="D238" s="504"/>
      <c r="E238" s="572"/>
    </row>
    <row r="239" spans="1:5" ht="12.75" customHeight="1">
      <c r="A239" s="64"/>
      <c r="B239" s="64"/>
      <c r="C239" s="504"/>
      <c r="D239" s="504"/>
      <c r="E239" s="572"/>
    </row>
    <row r="240" spans="1:5" ht="12.75" customHeight="1">
      <c r="A240" s="64"/>
      <c r="B240" s="64"/>
      <c r="C240" s="504"/>
      <c r="D240" s="504"/>
      <c r="E240" s="572"/>
    </row>
    <row r="241" spans="1:5" ht="12.75" customHeight="1">
      <c r="A241" s="64"/>
      <c r="B241" s="64"/>
      <c r="C241" s="504"/>
      <c r="D241" s="504"/>
      <c r="E241" s="572"/>
    </row>
    <row r="242" spans="1:5" ht="12.75" customHeight="1">
      <c r="A242" s="64"/>
      <c r="B242" s="64"/>
      <c r="C242" s="504"/>
      <c r="D242" s="504"/>
      <c r="E242" s="572"/>
    </row>
    <row r="243" spans="1:5" ht="12.75" customHeight="1">
      <c r="A243" s="64"/>
      <c r="B243" s="64"/>
      <c r="C243" s="504"/>
      <c r="D243" s="504"/>
      <c r="E243" s="572"/>
    </row>
    <row r="244" spans="1:5" ht="12.75" customHeight="1">
      <c r="A244" s="64"/>
      <c r="B244" s="64"/>
      <c r="C244" s="504"/>
      <c r="D244" s="504"/>
      <c r="E244" s="572"/>
    </row>
    <row r="245" spans="1:5" ht="12.75" customHeight="1">
      <c r="A245" s="64"/>
      <c r="B245" s="64"/>
      <c r="C245" s="504"/>
      <c r="D245" s="504"/>
      <c r="E245" s="572"/>
    </row>
    <row r="246" spans="1:5" ht="12.75" customHeight="1">
      <c r="A246" s="64"/>
      <c r="B246" s="64"/>
      <c r="C246" s="504"/>
      <c r="D246" s="504"/>
      <c r="E246" s="572"/>
    </row>
    <row r="247" spans="1:5" ht="12.75" customHeight="1">
      <c r="A247" s="64"/>
      <c r="B247" s="64"/>
      <c r="C247" s="504"/>
      <c r="D247" s="504"/>
      <c r="E247" s="572"/>
    </row>
    <row r="248" spans="1:5" ht="12.75" customHeight="1">
      <c r="A248" s="64"/>
      <c r="B248" s="64"/>
      <c r="C248" s="504"/>
      <c r="D248" s="504"/>
      <c r="E248" s="572"/>
    </row>
    <row r="249" spans="1:5" ht="12.75" customHeight="1">
      <c r="A249" s="64"/>
      <c r="B249" s="64"/>
      <c r="C249" s="504"/>
      <c r="D249" s="504"/>
      <c r="E249" s="572"/>
    </row>
    <row r="250" spans="1:5" ht="12.75" customHeight="1">
      <c r="A250" s="64"/>
      <c r="B250" s="64"/>
      <c r="C250" s="504"/>
      <c r="D250" s="504"/>
      <c r="E250" s="572"/>
    </row>
    <row r="251" spans="1:5" ht="12.75" customHeight="1">
      <c r="A251" s="64"/>
      <c r="B251" s="64"/>
      <c r="C251" s="504"/>
      <c r="D251" s="504"/>
      <c r="E251" s="572"/>
    </row>
    <row r="252" spans="1:5" ht="12.75" customHeight="1">
      <c r="A252" s="64"/>
      <c r="B252" s="64"/>
      <c r="C252" s="504"/>
      <c r="D252" s="504"/>
      <c r="E252" s="572"/>
    </row>
    <row r="253" spans="1:5" ht="12.75" customHeight="1">
      <c r="A253" s="64"/>
      <c r="B253" s="64"/>
      <c r="C253" s="504"/>
      <c r="D253" s="504"/>
      <c r="E253" s="572"/>
    </row>
    <row r="254" spans="1:5" ht="12.75" customHeight="1">
      <c r="A254" s="64"/>
      <c r="B254" s="64"/>
      <c r="C254" s="504"/>
      <c r="D254" s="504"/>
      <c r="E254" s="572"/>
    </row>
    <row r="255" spans="1:5" ht="12.75" customHeight="1">
      <c r="A255" s="64"/>
      <c r="B255" s="64"/>
      <c r="C255" s="504"/>
      <c r="D255" s="504"/>
      <c r="E255" s="572"/>
    </row>
    <row r="256" spans="1:5" ht="12.75" customHeight="1">
      <c r="A256" s="64"/>
      <c r="B256" s="64"/>
      <c r="C256" s="504"/>
      <c r="D256" s="504"/>
      <c r="E256" s="572"/>
    </row>
    <row r="257" spans="1:5" ht="12.75" customHeight="1">
      <c r="A257" s="64"/>
      <c r="B257" s="64"/>
      <c r="C257" s="504"/>
      <c r="D257" s="504"/>
      <c r="E257" s="572"/>
    </row>
    <row r="258" spans="1:5" ht="12.75" customHeight="1">
      <c r="A258" s="64"/>
      <c r="B258" s="64"/>
      <c r="C258" s="504"/>
      <c r="D258" s="504"/>
      <c r="E258" s="572"/>
    </row>
    <row r="259" spans="1:5" ht="12.75" customHeight="1">
      <c r="A259" s="64"/>
      <c r="B259" s="64"/>
      <c r="C259" s="504"/>
      <c r="D259" s="504"/>
      <c r="E259" s="572"/>
    </row>
    <row r="260" spans="1:5" ht="12.75" customHeight="1">
      <c r="A260" s="64"/>
      <c r="B260" s="64"/>
      <c r="C260" s="504"/>
      <c r="D260" s="504"/>
      <c r="E260" s="572"/>
    </row>
    <row r="261" spans="1:5" ht="12.75" customHeight="1">
      <c r="A261" s="64"/>
      <c r="B261" s="64"/>
      <c r="C261" s="504"/>
      <c r="D261" s="504"/>
      <c r="E261" s="572"/>
    </row>
    <row r="262" spans="1:5" ht="12.75" customHeight="1">
      <c r="A262" s="64"/>
      <c r="B262" s="64"/>
      <c r="C262" s="504"/>
      <c r="D262" s="504"/>
      <c r="E262" s="572"/>
    </row>
    <row r="263" spans="1:5" ht="12.75" customHeight="1">
      <c r="A263" s="64"/>
      <c r="B263" s="64"/>
      <c r="C263" s="504"/>
      <c r="D263" s="504"/>
      <c r="E263" s="572"/>
    </row>
    <row r="264" spans="1:5" ht="12.75" customHeight="1">
      <c r="A264" s="64"/>
      <c r="B264" s="64"/>
      <c r="C264" s="504"/>
      <c r="D264" s="504"/>
      <c r="E264" s="572"/>
    </row>
    <row r="265" spans="1:5" ht="12.75" customHeight="1">
      <c r="A265" s="64"/>
      <c r="B265" s="64"/>
      <c r="C265" s="504"/>
      <c r="D265" s="504"/>
      <c r="E265" s="572"/>
    </row>
    <row r="266" spans="1:5" ht="12.75" customHeight="1">
      <c r="A266" s="64"/>
      <c r="B266" s="64"/>
      <c r="C266" s="504"/>
      <c r="D266" s="504"/>
      <c r="E266" s="572"/>
    </row>
    <row r="267" spans="1:5" ht="12.75" customHeight="1">
      <c r="A267" s="64"/>
      <c r="B267" s="64"/>
      <c r="C267" s="504"/>
      <c r="D267" s="504"/>
      <c r="E267" s="572"/>
    </row>
    <row r="268" spans="1:5" ht="12.75" customHeight="1">
      <c r="A268" s="64"/>
      <c r="B268" s="64"/>
      <c r="C268" s="504"/>
      <c r="D268" s="504"/>
      <c r="E268" s="572"/>
    </row>
    <row r="269" spans="1:5" ht="12.75" customHeight="1">
      <c r="A269" s="64"/>
      <c r="B269" s="64"/>
      <c r="C269" s="504"/>
      <c r="D269" s="504"/>
      <c r="E269" s="572"/>
    </row>
    <row r="270" spans="1:5" ht="12.75" customHeight="1">
      <c r="A270" s="64"/>
      <c r="B270" s="64"/>
      <c r="C270" s="504"/>
      <c r="D270" s="504"/>
      <c r="E270" s="572"/>
    </row>
    <row r="271" spans="1:5" ht="12.75" customHeight="1">
      <c r="A271" s="64"/>
      <c r="B271" s="64"/>
      <c r="C271" s="504"/>
      <c r="D271" s="504"/>
      <c r="E271" s="572"/>
    </row>
    <row r="272" spans="1:5" ht="12.75" customHeight="1">
      <c r="A272" s="64"/>
      <c r="B272" s="64"/>
      <c r="C272" s="504"/>
      <c r="D272" s="504"/>
      <c r="E272" s="572"/>
    </row>
    <row r="273" spans="1:5" ht="12.75" customHeight="1">
      <c r="A273" s="64"/>
      <c r="B273" s="64"/>
      <c r="C273" s="504"/>
      <c r="D273" s="504"/>
      <c r="E273" s="572"/>
    </row>
    <row r="274" spans="1:5" ht="12.75" customHeight="1">
      <c r="A274" s="64"/>
      <c r="B274" s="64"/>
      <c r="C274" s="504"/>
      <c r="D274" s="504"/>
      <c r="E274" s="572"/>
    </row>
    <row r="275" spans="1:5" ht="12.75" customHeight="1">
      <c r="A275" s="64"/>
      <c r="B275" s="64"/>
      <c r="C275" s="504"/>
      <c r="D275" s="504"/>
      <c r="E275" s="572"/>
    </row>
    <row r="276" spans="1:5" ht="12.75" customHeight="1">
      <c r="A276" s="64"/>
      <c r="B276" s="64"/>
      <c r="C276" s="504"/>
      <c r="D276" s="504"/>
      <c r="E276" s="572"/>
    </row>
    <row r="277" spans="1:5" ht="12.75" customHeight="1">
      <c r="A277" s="64"/>
      <c r="B277" s="64"/>
      <c r="C277" s="504"/>
      <c r="D277" s="504"/>
      <c r="E277" s="572"/>
    </row>
    <row r="278" spans="1:5" ht="12.75" customHeight="1">
      <c r="A278" s="64"/>
      <c r="B278" s="64"/>
      <c r="C278" s="504"/>
      <c r="D278" s="504"/>
      <c r="E278" s="572"/>
    </row>
    <row r="279" spans="1:5" ht="12.75" customHeight="1">
      <c r="A279" s="64"/>
      <c r="B279" s="64"/>
      <c r="C279" s="504"/>
      <c r="D279" s="504"/>
      <c r="E279" s="572"/>
    </row>
    <row r="280" spans="1:5" ht="12.75" customHeight="1">
      <c r="A280" s="64"/>
      <c r="B280" s="64"/>
      <c r="C280" s="504"/>
      <c r="D280" s="504"/>
      <c r="E280" s="572"/>
    </row>
    <row r="281" spans="1:5" ht="12.75" customHeight="1">
      <c r="A281" s="64"/>
      <c r="B281" s="64"/>
      <c r="C281" s="504"/>
      <c r="D281" s="504"/>
      <c r="E281" s="572"/>
    </row>
    <row r="282" spans="1:5" ht="12.75" customHeight="1">
      <c r="A282" s="64"/>
      <c r="B282" s="64"/>
      <c r="C282" s="504"/>
      <c r="D282" s="504"/>
      <c r="E282" s="572"/>
    </row>
    <row r="283" spans="1:5" ht="12.75" customHeight="1">
      <c r="A283" s="64"/>
      <c r="B283" s="64"/>
      <c r="C283" s="504"/>
      <c r="D283" s="504"/>
      <c r="E283" s="572"/>
    </row>
    <row r="284" spans="1:5" ht="12.75" customHeight="1">
      <c r="A284" s="64"/>
      <c r="B284" s="64"/>
      <c r="C284" s="504"/>
      <c r="D284" s="504"/>
      <c r="E284" s="572"/>
    </row>
    <row r="285" spans="1:5" ht="12.75" customHeight="1">
      <c r="A285" s="64"/>
      <c r="B285" s="64"/>
      <c r="C285" s="504"/>
      <c r="D285" s="504"/>
      <c r="E285" s="572"/>
    </row>
    <row r="286" spans="1:5" ht="12.75" customHeight="1">
      <c r="A286" s="64"/>
      <c r="B286" s="64"/>
      <c r="C286" s="504"/>
      <c r="D286" s="504"/>
      <c r="E286" s="572"/>
    </row>
    <row r="287" spans="1:5" ht="12.75" customHeight="1">
      <c r="A287" s="64"/>
      <c r="B287" s="64"/>
      <c r="C287" s="504"/>
      <c r="D287" s="504"/>
      <c r="E287" s="572"/>
    </row>
    <row r="288" spans="1:5" ht="12.75" customHeight="1">
      <c r="A288" s="64"/>
      <c r="B288" s="64"/>
      <c r="C288" s="504"/>
      <c r="D288" s="504"/>
      <c r="E288" s="572"/>
    </row>
    <row r="289" spans="1:5" ht="12.75" customHeight="1">
      <c r="A289" s="64"/>
      <c r="B289" s="64"/>
      <c r="C289" s="504"/>
      <c r="D289" s="504"/>
      <c r="E289" s="572"/>
    </row>
    <row r="290" spans="1:5" ht="12.75" customHeight="1">
      <c r="A290" s="64"/>
      <c r="B290" s="64"/>
      <c r="C290" s="504"/>
      <c r="D290" s="504"/>
      <c r="E290" s="572"/>
    </row>
    <row r="291" spans="1:5" ht="12.75" customHeight="1">
      <c r="A291" s="64"/>
      <c r="B291" s="64"/>
      <c r="C291" s="504"/>
      <c r="D291" s="504"/>
      <c r="E291" s="572"/>
    </row>
    <row r="292" spans="1:5" ht="12.75" customHeight="1">
      <c r="A292" s="64"/>
      <c r="B292" s="64"/>
      <c r="C292" s="504"/>
      <c r="D292" s="504"/>
      <c r="E292" s="572"/>
    </row>
    <row r="293" spans="1:5" ht="12.75" customHeight="1">
      <c r="A293" s="64"/>
      <c r="B293" s="64"/>
      <c r="C293" s="504"/>
      <c r="D293" s="504"/>
      <c r="E293" s="572"/>
    </row>
    <row r="294" spans="1:5" ht="12.75" customHeight="1">
      <c r="A294" s="64"/>
      <c r="B294" s="64"/>
      <c r="C294" s="504"/>
      <c r="D294" s="504"/>
      <c r="E294" s="572"/>
    </row>
    <row r="295" spans="1:5" ht="12.75" customHeight="1">
      <c r="A295" s="64"/>
      <c r="B295" s="64"/>
      <c r="C295" s="504"/>
      <c r="D295" s="504"/>
      <c r="E295" s="572"/>
    </row>
    <row r="296" spans="1:5" ht="12.75" customHeight="1">
      <c r="A296" s="64"/>
      <c r="B296" s="64"/>
      <c r="C296" s="504"/>
      <c r="D296" s="504"/>
      <c r="E296" s="572"/>
    </row>
    <row r="297" spans="1:5" ht="12.75" customHeight="1">
      <c r="A297" s="64"/>
      <c r="B297" s="64"/>
      <c r="C297" s="504"/>
      <c r="D297" s="504"/>
      <c r="E297" s="572"/>
    </row>
    <row r="298" spans="1:5" ht="12.75" customHeight="1">
      <c r="A298" s="64"/>
      <c r="B298" s="64"/>
      <c r="C298" s="504"/>
      <c r="D298" s="504"/>
      <c r="E298" s="572"/>
    </row>
    <row r="299" spans="1:5" ht="12.75" customHeight="1">
      <c r="A299" s="64"/>
      <c r="B299" s="64"/>
      <c r="C299" s="504"/>
      <c r="D299" s="504"/>
      <c r="E299" s="572"/>
    </row>
    <row r="300" spans="1:5" ht="12.75" customHeight="1">
      <c r="A300" s="64"/>
      <c r="B300" s="64"/>
      <c r="C300" s="504"/>
      <c r="D300" s="504"/>
      <c r="E300" s="572"/>
    </row>
    <row r="301" spans="1:5" ht="12.75" customHeight="1">
      <c r="A301" s="64"/>
      <c r="B301" s="64"/>
      <c r="C301" s="504"/>
      <c r="D301" s="504"/>
      <c r="E301" s="572"/>
    </row>
    <row r="302" spans="1:5" ht="12.75" customHeight="1">
      <c r="A302" s="64"/>
      <c r="B302" s="64"/>
      <c r="C302" s="504"/>
      <c r="D302" s="504"/>
      <c r="E302" s="572"/>
    </row>
    <row r="303" spans="1:5" ht="12.75" customHeight="1">
      <c r="A303" s="64"/>
      <c r="B303" s="64"/>
      <c r="C303" s="504"/>
      <c r="D303" s="504"/>
      <c r="E303" s="572"/>
    </row>
    <row r="304" spans="1:5" ht="12.75" customHeight="1">
      <c r="A304" s="64"/>
      <c r="B304" s="64"/>
      <c r="C304" s="504"/>
      <c r="D304" s="504"/>
      <c r="E304" s="572"/>
    </row>
    <row r="305" spans="1:5" ht="12.75" customHeight="1">
      <c r="A305" s="64"/>
      <c r="B305" s="64"/>
      <c r="C305" s="504"/>
      <c r="D305" s="504"/>
      <c r="E305" s="572"/>
    </row>
    <row r="306" spans="1:5" ht="12.75" customHeight="1">
      <c r="A306" s="64"/>
      <c r="B306" s="64"/>
      <c r="C306" s="504"/>
      <c r="D306" s="504"/>
      <c r="E306" s="572"/>
    </row>
    <row r="307" spans="1:5" ht="12.75" customHeight="1">
      <c r="A307" s="64"/>
      <c r="B307" s="64"/>
      <c r="C307" s="504"/>
      <c r="D307" s="504"/>
      <c r="E307" s="572"/>
    </row>
    <row r="308" spans="1:5" ht="12.75" customHeight="1">
      <c r="A308" s="64"/>
      <c r="B308" s="64"/>
      <c r="C308" s="504"/>
      <c r="D308" s="504"/>
      <c r="E308" s="572"/>
    </row>
    <row r="309" spans="1:5" ht="12.75" customHeight="1">
      <c r="A309" s="64"/>
      <c r="B309" s="64"/>
      <c r="C309" s="504"/>
      <c r="D309" s="504"/>
      <c r="E309" s="572"/>
    </row>
    <row r="310" spans="1:5" ht="12.75" customHeight="1">
      <c r="A310" s="64"/>
      <c r="B310" s="64"/>
      <c r="C310" s="504"/>
      <c r="D310" s="504"/>
      <c r="E310" s="572"/>
    </row>
    <row r="311" spans="1:5" ht="12.75" customHeight="1">
      <c r="A311" s="64"/>
      <c r="B311" s="64"/>
      <c r="C311" s="504"/>
      <c r="D311" s="504"/>
      <c r="E311" s="572"/>
    </row>
    <row r="312" spans="1:5" ht="12.75" customHeight="1">
      <c r="A312" s="64"/>
      <c r="B312" s="64"/>
      <c r="C312" s="504"/>
      <c r="D312" s="504"/>
      <c r="E312" s="572"/>
    </row>
    <row r="313" spans="1:5" ht="12.75" customHeight="1">
      <c r="A313" s="64"/>
      <c r="B313" s="64"/>
      <c r="C313" s="504"/>
      <c r="D313" s="504"/>
      <c r="E313" s="572"/>
    </row>
    <row r="314" spans="1:5" ht="12.75" customHeight="1">
      <c r="A314" s="64"/>
      <c r="B314" s="64"/>
      <c r="C314" s="504"/>
      <c r="D314" s="504"/>
      <c r="E314" s="572"/>
    </row>
    <row r="315" spans="1:5" ht="12.75" customHeight="1">
      <c r="A315" s="64"/>
      <c r="B315" s="64"/>
      <c r="C315" s="504"/>
      <c r="D315" s="504"/>
      <c r="E315" s="572"/>
    </row>
    <row r="316" spans="1:5" ht="12.75" customHeight="1">
      <c r="A316" s="64"/>
      <c r="B316" s="64"/>
      <c r="C316" s="504"/>
      <c r="D316" s="504"/>
      <c r="E316" s="572"/>
    </row>
    <row r="317" spans="1:5" ht="12.75" customHeight="1">
      <c r="A317" s="64"/>
      <c r="B317" s="64"/>
      <c r="C317" s="504"/>
      <c r="D317" s="504"/>
      <c r="E317" s="572"/>
    </row>
    <row r="318" spans="1:5" ht="12.75" customHeight="1">
      <c r="A318" s="64"/>
      <c r="B318" s="64"/>
      <c r="C318" s="504"/>
      <c r="D318" s="504"/>
      <c r="E318" s="572"/>
    </row>
    <row r="319" spans="1:5" ht="12.75" customHeight="1">
      <c r="A319" s="64"/>
      <c r="B319" s="64"/>
      <c r="C319" s="504"/>
      <c r="D319" s="504"/>
      <c r="E319" s="572"/>
    </row>
    <row r="320" spans="1:5" ht="12.75" customHeight="1">
      <c r="A320" s="64"/>
      <c r="B320" s="64"/>
      <c r="C320" s="504"/>
      <c r="D320" s="504"/>
      <c r="E320" s="572"/>
    </row>
    <row r="321" spans="1:5" ht="12.75" customHeight="1">
      <c r="A321" s="64"/>
      <c r="B321" s="64"/>
      <c r="C321" s="504"/>
      <c r="D321" s="504"/>
      <c r="E321" s="572"/>
    </row>
    <row r="322" spans="1:5" ht="12.75" customHeight="1">
      <c r="A322" s="64"/>
      <c r="B322" s="64"/>
      <c r="C322" s="504"/>
      <c r="D322" s="504"/>
      <c r="E322" s="572"/>
    </row>
    <row r="323" spans="1:5" ht="12.75" customHeight="1">
      <c r="A323" s="64"/>
      <c r="B323" s="64"/>
      <c r="C323" s="504"/>
      <c r="D323" s="504"/>
      <c r="E323" s="572"/>
    </row>
    <row r="324" spans="1:5" ht="12.75" customHeight="1">
      <c r="A324" s="64"/>
      <c r="B324" s="64"/>
      <c r="C324" s="504"/>
      <c r="D324" s="504"/>
      <c r="E324" s="572"/>
    </row>
    <row r="325" spans="1:5" ht="12.75" customHeight="1">
      <c r="A325" s="64"/>
      <c r="B325" s="64"/>
      <c r="C325" s="504"/>
      <c r="D325" s="504"/>
      <c r="E325" s="572"/>
    </row>
    <row r="326" spans="1:5" ht="12.75" customHeight="1">
      <c r="A326" s="64"/>
      <c r="B326" s="64"/>
      <c r="C326" s="504"/>
      <c r="D326" s="504"/>
      <c r="E326" s="572"/>
    </row>
    <row r="327" spans="1:5" ht="12.75" customHeight="1">
      <c r="A327" s="64"/>
      <c r="B327" s="64"/>
      <c r="C327" s="504"/>
      <c r="D327" s="504"/>
      <c r="E327" s="572"/>
    </row>
    <row r="328" spans="1:5" ht="12.75" customHeight="1">
      <c r="A328" s="64"/>
      <c r="B328" s="64"/>
      <c r="C328" s="504"/>
      <c r="D328" s="504"/>
      <c r="E328" s="572"/>
    </row>
    <row r="329" spans="1:5" ht="12.75" customHeight="1">
      <c r="A329" s="64"/>
      <c r="B329" s="64"/>
      <c r="C329" s="504"/>
      <c r="D329" s="504"/>
      <c r="E329" s="572"/>
    </row>
    <row r="330" spans="1:5" ht="12.75" customHeight="1">
      <c r="A330" s="64"/>
      <c r="B330" s="64"/>
      <c r="C330" s="504"/>
      <c r="D330" s="504"/>
      <c r="E330" s="572"/>
    </row>
    <row r="331" spans="1:5" ht="12.75" customHeight="1">
      <c r="A331" s="64"/>
      <c r="B331" s="64"/>
      <c r="C331" s="504"/>
      <c r="D331" s="504"/>
      <c r="E331" s="572"/>
    </row>
    <row r="332" spans="1:5" ht="12.75" customHeight="1">
      <c r="A332" s="64"/>
      <c r="B332" s="64"/>
      <c r="C332" s="504"/>
      <c r="D332" s="504"/>
      <c r="E332" s="572"/>
    </row>
    <row r="333" spans="1:5" ht="12.75" customHeight="1">
      <c r="A333" s="64"/>
      <c r="B333" s="64"/>
      <c r="C333" s="504"/>
      <c r="D333" s="504"/>
      <c r="E333" s="572"/>
    </row>
    <row r="334" spans="1:5" ht="12.75" customHeight="1">
      <c r="A334" s="64"/>
      <c r="B334" s="64"/>
      <c r="C334" s="504"/>
      <c r="D334" s="504"/>
      <c r="E334" s="572"/>
    </row>
    <row r="335" spans="1:5" ht="12.75" customHeight="1">
      <c r="A335" s="64"/>
      <c r="B335" s="64"/>
      <c r="C335" s="504"/>
      <c r="D335" s="504"/>
      <c r="E335" s="572"/>
    </row>
    <row r="336" spans="1:5" ht="12.75" customHeight="1">
      <c r="A336" s="64"/>
      <c r="B336" s="64"/>
      <c r="C336" s="504"/>
      <c r="D336" s="504"/>
      <c r="E336" s="572"/>
    </row>
    <row r="337" spans="1:5" ht="12.75" customHeight="1">
      <c r="A337" s="64"/>
      <c r="B337" s="64"/>
      <c r="C337" s="504"/>
      <c r="D337" s="504"/>
      <c r="E337" s="572"/>
    </row>
    <row r="338" spans="1:5" ht="12.75" customHeight="1">
      <c r="A338" s="64"/>
      <c r="B338" s="64"/>
      <c r="C338" s="504"/>
      <c r="D338" s="504"/>
      <c r="E338" s="572"/>
    </row>
    <row r="339" spans="1:5" ht="12.75" customHeight="1">
      <c r="A339" s="64"/>
      <c r="B339" s="64"/>
      <c r="C339" s="504"/>
      <c r="D339" s="504"/>
      <c r="E339" s="572"/>
    </row>
    <row r="340" spans="1:5" ht="12.75" customHeight="1">
      <c r="A340" s="64"/>
      <c r="B340" s="64"/>
      <c r="C340" s="504"/>
      <c r="D340" s="504"/>
      <c r="E340" s="572"/>
    </row>
    <row r="341" spans="1:5" ht="12.75" customHeight="1">
      <c r="A341" s="64"/>
      <c r="B341" s="64"/>
      <c r="C341" s="504"/>
      <c r="D341" s="504"/>
      <c r="E341" s="572"/>
    </row>
    <row r="342" spans="1:5" ht="12.75" customHeight="1">
      <c r="A342" s="64"/>
      <c r="B342" s="64"/>
      <c r="C342" s="504"/>
      <c r="D342" s="504"/>
      <c r="E342" s="572"/>
    </row>
    <row r="343" spans="1:5" ht="12.75" customHeight="1">
      <c r="A343" s="64"/>
      <c r="B343" s="64"/>
      <c r="C343" s="504"/>
      <c r="D343" s="504"/>
      <c r="E343" s="572"/>
    </row>
    <row r="344" spans="1:5" ht="12.75" customHeight="1">
      <c r="A344" s="64"/>
      <c r="B344" s="64"/>
      <c r="C344" s="504"/>
      <c r="D344" s="504"/>
      <c r="E344" s="572"/>
    </row>
    <row r="345" spans="1:5" ht="12.75" customHeight="1">
      <c r="A345" s="64"/>
      <c r="B345" s="64"/>
      <c r="C345" s="504"/>
      <c r="D345" s="504"/>
      <c r="E345" s="572"/>
    </row>
    <row r="346" spans="1:5" ht="12.75" customHeight="1">
      <c r="A346" s="64"/>
      <c r="B346" s="64"/>
      <c r="C346" s="504"/>
      <c r="D346" s="504"/>
      <c r="E346" s="572"/>
    </row>
    <row r="347" spans="1:5" ht="12.75" customHeight="1">
      <c r="A347" s="64"/>
      <c r="B347" s="64"/>
      <c r="C347" s="504"/>
      <c r="D347" s="504"/>
      <c r="E347" s="572"/>
    </row>
    <row r="348" spans="1:5" ht="12.75" customHeight="1">
      <c r="A348" s="64"/>
      <c r="B348" s="64"/>
      <c r="C348" s="504"/>
      <c r="D348" s="504"/>
      <c r="E348" s="572"/>
    </row>
    <row r="349" spans="1:5" ht="12.75" customHeight="1">
      <c r="A349" s="64"/>
      <c r="B349" s="64"/>
      <c r="C349" s="504"/>
      <c r="D349" s="504"/>
      <c r="E349" s="572"/>
    </row>
    <row r="350" spans="1:5" ht="12.75" customHeight="1">
      <c r="A350" s="64"/>
      <c r="B350" s="64"/>
      <c r="C350" s="504"/>
      <c r="D350" s="504"/>
      <c r="E350" s="572"/>
    </row>
    <row r="351" spans="1:5" ht="12.75" customHeight="1">
      <c r="A351" s="64"/>
      <c r="B351" s="64"/>
      <c r="C351" s="504"/>
      <c r="D351" s="504"/>
      <c r="E351" s="572"/>
    </row>
    <row r="352" spans="1:5" ht="12.75" customHeight="1">
      <c r="A352" s="64"/>
      <c r="B352" s="64"/>
      <c r="C352" s="504"/>
      <c r="D352" s="504"/>
      <c r="E352" s="572"/>
    </row>
    <row r="353" spans="1:5" ht="12.75" customHeight="1">
      <c r="A353" s="64"/>
      <c r="B353" s="64"/>
      <c r="C353" s="504"/>
      <c r="D353" s="504"/>
      <c r="E353" s="572"/>
    </row>
    <row r="354" spans="1:5" ht="12.75" customHeight="1">
      <c r="A354" s="64"/>
      <c r="B354" s="64"/>
      <c r="C354" s="504"/>
      <c r="D354" s="504"/>
      <c r="E354" s="572"/>
    </row>
    <row r="355" spans="1:5" ht="12.75" customHeight="1">
      <c r="A355" s="64"/>
      <c r="B355" s="64"/>
      <c r="C355" s="504"/>
      <c r="D355" s="504"/>
      <c r="E355" s="572"/>
    </row>
    <row r="356" spans="1:5" ht="12.75" customHeight="1">
      <c r="A356" s="64"/>
      <c r="B356" s="64"/>
      <c r="C356" s="504"/>
      <c r="D356" s="504"/>
      <c r="E356" s="572"/>
    </row>
    <row r="357" spans="1:5" ht="12.75" customHeight="1">
      <c r="A357" s="64"/>
      <c r="B357" s="64"/>
      <c r="C357" s="504"/>
      <c r="D357" s="504"/>
      <c r="E357" s="572"/>
    </row>
    <row r="358" spans="1:5" ht="12.75" customHeight="1">
      <c r="A358" s="64"/>
      <c r="B358" s="64"/>
      <c r="C358" s="504"/>
      <c r="D358" s="504"/>
      <c r="E358" s="572"/>
    </row>
    <row r="359" spans="1:5" ht="12.75" customHeight="1">
      <c r="A359" s="64"/>
      <c r="B359" s="64"/>
      <c r="C359" s="504"/>
      <c r="D359" s="504"/>
      <c r="E359" s="572"/>
    </row>
    <row r="360" spans="1:5" ht="12.75" customHeight="1">
      <c r="A360" s="64"/>
      <c r="B360" s="64"/>
      <c r="C360" s="504"/>
      <c r="D360" s="504"/>
      <c r="E360" s="572"/>
    </row>
    <row r="361" spans="1:5" ht="12.75" customHeight="1">
      <c r="A361" s="64"/>
      <c r="B361" s="64"/>
      <c r="C361" s="504"/>
      <c r="D361" s="504"/>
      <c r="E361" s="572"/>
    </row>
    <row r="362" spans="1:5" ht="12.75" customHeight="1">
      <c r="A362" s="64"/>
      <c r="B362" s="64"/>
      <c r="C362" s="504"/>
      <c r="D362" s="504"/>
      <c r="E362" s="572"/>
    </row>
    <row r="363" spans="1:5" ht="12.75" customHeight="1">
      <c r="A363" s="64"/>
      <c r="B363" s="64"/>
      <c r="C363" s="504"/>
      <c r="D363" s="504"/>
      <c r="E363" s="572"/>
    </row>
    <row r="364" spans="1:5" ht="12.75" customHeight="1">
      <c r="A364" s="64"/>
      <c r="B364" s="64"/>
      <c r="C364" s="504"/>
      <c r="D364" s="504"/>
      <c r="E364" s="572"/>
    </row>
    <row r="365" spans="1:5" ht="12.75" customHeight="1">
      <c r="A365" s="64"/>
      <c r="B365" s="64"/>
      <c r="C365" s="504"/>
      <c r="D365" s="504"/>
      <c r="E365" s="572"/>
    </row>
    <row r="366" spans="1:5" ht="12.75" customHeight="1">
      <c r="A366" s="64"/>
      <c r="B366" s="64"/>
      <c r="C366" s="504"/>
      <c r="D366" s="504"/>
      <c r="E366" s="572"/>
    </row>
    <row r="367" spans="1:5" ht="12.75" customHeight="1">
      <c r="A367" s="64"/>
      <c r="B367" s="64"/>
      <c r="C367" s="504"/>
      <c r="D367" s="504"/>
      <c r="E367" s="572"/>
    </row>
    <row r="368" spans="1:5" ht="12.75" customHeight="1">
      <c r="A368" s="64"/>
      <c r="B368" s="64"/>
      <c r="C368" s="504"/>
      <c r="D368" s="504"/>
      <c r="E368" s="572"/>
    </row>
    <row r="369" spans="1:5" ht="12.75" customHeight="1">
      <c r="A369" s="64"/>
      <c r="B369" s="64"/>
      <c r="C369" s="504"/>
      <c r="D369" s="504"/>
      <c r="E369" s="572"/>
    </row>
    <row r="370" spans="1:5" ht="12.75" customHeight="1">
      <c r="A370" s="64"/>
      <c r="B370" s="64"/>
      <c r="C370" s="504"/>
      <c r="D370" s="504"/>
      <c r="E370" s="572"/>
    </row>
    <row r="371" spans="1:5" ht="12.75" customHeight="1">
      <c r="A371" s="64"/>
      <c r="B371" s="64"/>
      <c r="C371" s="504"/>
      <c r="D371" s="504"/>
      <c r="E371" s="572"/>
    </row>
    <row r="372" spans="1:5" ht="12.75" customHeight="1">
      <c r="A372" s="64"/>
      <c r="B372" s="64"/>
      <c r="C372" s="504"/>
      <c r="D372" s="504"/>
      <c r="E372" s="572"/>
    </row>
    <row r="373" spans="1:5" ht="12.75" customHeight="1">
      <c r="A373" s="64"/>
      <c r="B373" s="64"/>
      <c r="C373" s="504"/>
      <c r="D373" s="504"/>
      <c r="E373" s="572"/>
    </row>
    <row r="374" spans="1:5" ht="12.75" customHeight="1">
      <c r="A374" s="64"/>
      <c r="B374" s="64"/>
      <c r="C374" s="504"/>
      <c r="D374" s="504"/>
      <c r="E374" s="572"/>
    </row>
    <row r="375" spans="1:5" ht="12.75" customHeight="1">
      <c r="A375" s="64"/>
      <c r="B375" s="64"/>
      <c r="C375" s="504"/>
      <c r="D375" s="504"/>
      <c r="E375" s="572"/>
    </row>
    <row r="376" spans="1:5" ht="12.75" customHeight="1">
      <c r="A376" s="64"/>
      <c r="B376" s="64"/>
      <c r="C376" s="504"/>
      <c r="D376" s="504"/>
      <c r="E376" s="572"/>
    </row>
    <row r="377" spans="1:5" ht="12.75" customHeight="1">
      <c r="A377" s="64"/>
      <c r="B377" s="64"/>
      <c r="C377" s="504"/>
      <c r="D377" s="504"/>
      <c r="E377" s="572"/>
    </row>
    <row r="378" spans="1:5" ht="12.75" customHeight="1">
      <c r="A378" s="64"/>
      <c r="B378" s="64"/>
      <c r="C378" s="504"/>
      <c r="D378" s="504"/>
      <c r="E378" s="572"/>
    </row>
    <row r="379" spans="1:5" ht="12.75" customHeight="1">
      <c r="A379" s="64"/>
      <c r="B379" s="64"/>
      <c r="C379" s="504"/>
      <c r="D379" s="504"/>
      <c r="E379" s="572"/>
    </row>
    <row r="380" spans="1:5" ht="12.75" customHeight="1">
      <c r="A380" s="64"/>
      <c r="B380" s="64"/>
      <c r="C380" s="504"/>
      <c r="D380" s="504"/>
      <c r="E380" s="572"/>
    </row>
    <row r="381" spans="1:5" ht="12.75" customHeight="1">
      <c r="A381" s="64"/>
      <c r="B381" s="64"/>
      <c r="C381" s="504"/>
      <c r="D381" s="504"/>
      <c r="E381" s="572"/>
    </row>
    <row r="382" spans="1:5" ht="12.75" customHeight="1">
      <c r="A382" s="64"/>
      <c r="B382" s="64"/>
      <c r="C382" s="504"/>
      <c r="D382" s="504"/>
      <c r="E382" s="572"/>
    </row>
    <row r="383" spans="1:5" ht="12.75" customHeight="1">
      <c r="A383" s="64"/>
      <c r="B383" s="64"/>
      <c r="C383" s="504"/>
      <c r="D383" s="504"/>
      <c r="E383" s="572"/>
    </row>
    <row r="384" spans="1:5" ht="12.75" customHeight="1">
      <c r="A384" s="64"/>
      <c r="B384" s="64"/>
      <c r="C384" s="504"/>
      <c r="D384" s="504"/>
      <c r="E384" s="572"/>
    </row>
    <row r="385" spans="1:5" ht="12.75" customHeight="1">
      <c r="A385" s="64"/>
      <c r="B385" s="64"/>
      <c r="C385" s="504"/>
      <c r="D385" s="504"/>
      <c r="E385" s="572"/>
    </row>
    <row r="386" spans="1:5" ht="12.75" customHeight="1">
      <c r="A386" s="64"/>
      <c r="B386" s="64"/>
      <c r="C386" s="504"/>
      <c r="D386" s="504"/>
      <c r="E386" s="572"/>
    </row>
    <row r="387" spans="1:5" ht="12.75" customHeight="1">
      <c r="A387" s="64"/>
      <c r="B387" s="64"/>
      <c r="C387" s="504"/>
      <c r="D387" s="504"/>
      <c r="E387" s="572"/>
    </row>
    <row r="388" spans="1:5" ht="12.75" customHeight="1">
      <c r="A388" s="64"/>
      <c r="B388" s="64"/>
      <c r="C388" s="504"/>
      <c r="D388" s="504"/>
      <c r="E388" s="572"/>
    </row>
    <row r="389" spans="1:5" ht="12.75" customHeight="1">
      <c r="A389" s="64"/>
      <c r="B389" s="64"/>
      <c r="C389" s="504"/>
      <c r="D389" s="504"/>
      <c r="E389" s="572"/>
    </row>
    <row r="390" spans="1:5" ht="12.75" customHeight="1">
      <c r="A390" s="64"/>
      <c r="B390" s="64"/>
      <c r="C390" s="504"/>
      <c r="D390" s="504"/>
      <c r="E390" s="572"/>
    </row>
    <row r="391" spans="1:5" ht="12.75" customHeight="1">
      <c r="A391" s="64"/>
      <c r="B391" s="64"/>
      <c r="C391" s="504"/>
      <c r="D391" s="504"/>
      <c r="E391" s="572"/>
    </row>
    <row r="392" spans="1:5" ht="12.75" customHeight="1">
      <c r="A392" s="64"/>
      <c r="B392" s="64"/>
      <c r="C392" s="504"/>
      <c r="D392" s="504"/>
      <c r="E392" s="572"/>
    </row>
    <row r="393" spans="1:5" ht="12.75" customHeight="1">
      <c r="A393" s="64"/>
      <c r="B393" s="64"/>
      <c r="C393" s="504"/>
      <c r="D393" s="504"/>
      <c r="E393" s="572"/>
    </row>
    <row r="394" spans="1:5" ht="12.75" customHeight="1">
      <c r="A394" s="64"/>
      <c r="B394" s="64"/>
      <c r="C394" s="504"/>
      <c r="D394" s="504"/>
      <c r="E394" s="572"/>
    </row>
    <row r="395" spans="1:5" ht="12.75" customHeight="1">
      <c r="A395" s="64"/>
      <c r="B395" s="64"/>
      <c r="C395" s="504"/>
      <c r="D395" s="504"/>
      <c r="E395" s="572"/>
    </row>
    <row r="396" spans="1:5" ht="12.75" customHeight="1">
      <c r="A396" s="64"/>
      <c r="B396" s="64"/>
      <c r="C396" s="504"/>
      <c r="D396" s="504"/>
      <c r="E396" s="572"/>
    </row>
    <row r="397" spans="1:5" ht="12.75" customHeight="1">
      <c r="A397" s="64"/>
      <c r="B397" s="64"/>
      <c r="C397" s="504"/>
      <c r="D397" s="504"/>
      <c r="E397" s="572"/>
    </row>
    <row r="398" spans="1:5" ht="12.75" customHeight="1">
      <c r="A398" s="64"/>
      <c r="B398" s="64"/>
      <c r="C398" s="504"/>
      <c r="D398" s="504"/>
      <c r="E398" s="572"/>
    </row>
    <row r="399" spans="1:5" ht="12.75" customHeight="1">
      <c r="A399" s="64"/>
      <c r="B399" s="64"/>
      <c r="C399" s="504"/>
      <c r="D399" s="504"/>
      <c r="E399" s="572"/>
    </row>
    <row r="400" spans="1:5" ht="12.75" customHeight="1">
      <c r="A400" s="64"/>
      <c r="B400" s="64"/>
      <c r="C400" s="504"/>
      <c r="D400" s="504"/>
      <c r="E400" s="572"/>
    </row>
    <row r="401" spans="1:5" ht="12.75" customHeight="1">
      <c r="A401" s="64"/>
      <c r="B401" s="64"/>
      <c r="C401" s="504"/>
      <c r="D401" s="504"/>
      <c r="E401" s="572"/>
    </row>
    <row r="402" spans="1:5" ht="12.75" customHeight="1">
      <c r="A402" s="64"/>
      <c r="B402" s="64"/>
      <c r="C402" s="504"/>
      <c r="D402" s="504"/>
      <c r="E402" s="572"/>
    </row>
    <row r="403" spans="1:5" ht="12.75" customHeight="1">
      <c r="A403" s="64"/>
      <c r="B403" s="64"/>
      <c r="C403" s="504"/>
      <c r="D403" s="504"/>
      <c r="E403" s="572"/>
    </row>
    <row r="404" spans="1:5" ht="12.75" customHeight="1">
      <c r="A404" s="64"/>
      <c r="B404" s="64"/>
      <c r="C404" s="504"/>
      <c r="D404" s="504"/>
      <c r="E404" s="572"/>
    </row>
    <row r="405" spans="1:5" ht="12.75" customHeight="1">
      <c r="A405" s="64"/>
      <c r="B405" s="64"/>
      <c r="C405" s="504"/>
      <c r="D405" s="504"/>
      <c r="E405" s="572"/>
    </row>
    <row r="406" spans="1:5" ht="12.75" customHeight="1">
      <c r="A406" s="64"/>
      <c r="B406" s="64"/>
      <c r="C406" s="504"/>
      <c r="D406" s="504"/>
      <c r="E406" s="572"/>
    </row>
    <row r="407" spans="1:5" ht="12.75" customHeight="1">
      <c r="A407" s="64"/>
      <c r="B407" s="64"/>
      <c r="C407" s="504"/>
      <c r="D407" s="504"/>
      <c r="E407" s="572"/>
    </row>
    <row r="408" spans="1:5" ht="12.75" customHeight="1">
      <c r="A408" s="64"/>
      <c r="B408" s="64"/>
      <c r="C408" s="504"/>
      <c r="D408" s="504"/>
      <c r="E408" s="572"/>
    </row>
    <row r="409" spans="1:5" ht="12.75" customHeight="1">
      <c r="A409" s="64"/>
      <c r="B409" s="64"/>
      <c r="C409" s="504"/>
      <c r="D409" s="504"/>
      <c r="E409" s="572"/>
    </row>
    <row r="410" spans="1:5" ht="12.75" customHeight="1">
      <c r="A410" s="64"/>
      <c r="B410" s="64"/>
      <c r="C410" s="504"/>
      <c r="D410" s="504"/>
      <c r="E410" s="572"/>
    </row>
    <row r="411" spans="1:5" ht="12.75" customHeight="1">
      <c r="A411" s="64"/>
      <c r="B411" s="64"/>
      <c r="C411" s="504"/>
      <c r="D411" s="504"/>
      <c r="E411" s="572"/>
    </row>
    <row r="412" spans="1:5" ht="12.75" customHeight="1">
      <c r="A412" s="64"/>
      <c r="B412" s="64"/>
      <c r="C412" s="504"/>
      <c r="D412" s="504"/>
      <c r="E412" s="572"/>
    </row>
    <row r="413" spans="1:5" ht="12.75" customHeight="1">
      <c r="A413" s="64"/>
      <c r="B413" s="64"/>
      <c r="C413" s="504"/>
      <c r="D413" s="504"/>
      <c r="E413" s="572"/>
    </row>
    <row r="414" spans="1:5" ht="12.75" customHeight="1">
      <c r="A414" s="64"/>
      <c r="B414" s="64"/>
      <c r="C414" s="504"/>
      <c r="D414" s="504"/>
      <c r="E414" s="572"/>
    </row>
    <row r="415" spans="1:5" ht="12.75" customHeight="1">
      <c r="A415" s="64"/>
      <c r="B415" s="64"/>
      <c r="C415" s="504"/>
      <c r="D415" s="504"/>
      <c r="E415" s="572"/>
    </row>
    <row r="416" spans="1:5" ht="12.75" customHeight="1">
      <c r="A416" s="64"/>
      <c r="B416" s="64"/>
      <c r="C416" s="504"/>
      <c r="D416" s="504"/>
      <c r="E416" s="572"/>
    </row>
    <row r="417" spans="1:5" ht="12.75" customHeight="1">
      <c r="A417" s="64"/>
      <c r="B417" s="64"/>
      <c r="C417" s="504"/>
      <c r="D417" s="504"/>
      <c r="E417" s="572"/>
    </row>
    <row r="418" spans="1:5" ht="12.75" customHeight="1">
      <c r="A418" s="64"/>
      <c r="B418" s="64"/>
      <c r="C418" s="504"/>
      <c r="D418" s="504"/>
      <c r="E418" s="572"/>
    </row>
    <row r="419" spans="1:5" ht="12.75" customHeight="1">
      <c r="A419" s="64"/>
      <c r="B419" s="64"/>
      <c r="C419" s="504"/>
      <c r="D419" s="504"/>
      <c r="E419" s="572"/>
    </row>
    <row r="420" spans="1:5" ht="12.75" customHeight="1">
      <c r="A420" s="64"/>
      <c r="B420" s="64"/>
      <c r="C420" s="504"/>
      <c r="D420" s="504"/>
      <c r="E420" s="572"/>
    </row>
    <row r="421" spans="1:5" ht="12.75" customHeight="1">
      <c r="A421" s="64"/>
      <c r="B421" s="64"/>
      <c r="C421" s="504"/>
      <c r="D421" s="504"/>
      <c r="E421" s="572"/>
    </row>
    <row r="422" spans="1:5" ht="12.75" customHeight="1">
      <c r="A422" s="64"/>
      <c r="B422" s="64"/>
      <c r="C422" s="504"/>
      <c r="D422" s="504"/>
      <c r="E422" s="572"/>
    </row>
    <row r="423" spans="1:5" ht="12.75" customHeight="1">
      <c r="A423" s="64"/>
      <c r="B423" s="64"/>
      <c r="C423" s="504"/>
      <c r="D423" s="504"/>
      <c r="E423" s="572"/>
    </row>
    <row r="424" spans="1:5" ht="12.75" customHeight="1">
      <c r="A424" s="64"/>
      <c r="B424" s="64"/>
      <c r="C424" s="504"/>
      <c r="D424" s="504"/>
      <c r="E424" s="572"/>
    </row>
    <row r="425" spans="1:5" ht="12.75" customHeight="1">
      <c r="A425" s="64"/>
      <c r="B425" s="64"/>
      <c r="C425" s="504"/>
      <c r="D425" s="504"/>
      <c r="E425" s="572"/>
    </row>
  </sheetData>
  <sheetProtection/>
  <mergeCells count="18">
    <mergeCell ref="A35:B35"/>
    <mergeCell ref="A38:B38"/>
    <mergeCell ref="A40:B40"/>
    <mergeCell ref="A42:B42"/>
    <mergeCell ref="A44:B44"/>
    <mergeCell ref="A47:B47"/>
    <mergeCell ref="A18:B18"/>
    <mergeCell ref="A20:B20"/>
    <mergeCell ref="A22:B22"/>
    <mergeCell ref="A31:B31"/>
    <mergeCell ref="A32:B32"/>
    <mergeCell ref="A33:B33"/>
    <mergeCell ref="A8:B8"/>
    <mergeCell ref="A9:B9"/>
    <mergeCell ref="A10:B10"/>
    <mergeCell ref="A12:B12"/>
    <mergeCell ref="A14:B14"/>
    <mergeCell ref="A16:B1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8.796875" defaultRowHeight="14.25"/>
  <cols>
    <col min="1" max="1" width="13.59765625" style="1" customWidth="1"/>
    <col min="2" max="3" width="15.59765625" style="1" customWidth="1"/>
    <col min="4" max="4" width="15" style="1" bestFit="1" customWidth="1"/>
    <col min="5" max="5" width="14.19921875" style="1" customWidth="1"/>
    <col min="6" max="6" width="7.3984375" style="1" customWidth="1"/>
    <col min="7" max="7" width="10.69921875" style="1" customWidth="1"/>
    <col min="8" max="16384" width="9" style="1" customWidth="1"/>
  </cols>
  <sheetData>
    <row r="1" spans="1:7" ht="15" customHeight="1">
      <c r="A1" s="43" t="s">
        <v>485</v>
      </c>
      <c r="B1" s="35"/>
      <c r="C1" s="35"/>
      <c r="D1" s="35"/>
      <c r="E1" s="35"/>
      <c r="F1" s="35"/>
      <c r="G1" s="36"/>
    </row>
    <row r="2" spans="1:7" ht="9.75" customHeight="1" thickBot="1">
      <c r="A2" s="39"/>
      <c r="B2" s="39"/>
      <c r="C2" s="39"/>
      <c r="D2" s="39"/>
      <c r="E2" s="39"/>
      <c r="F2" s="39"/>
      <c r="G2" s="39"/>
    </row>
    <row r="3" spans="1:7" ht="15" customHeight="1" thickTop="1">
      <c r="A3" s="287" t="s">
        <v>486</v>
      </c>
      <c r="B3" s="779" t="s">
        <v>487</v>
      </c>
      <c r="C3" s="779" t="s">
        <v>488</v>
      </c>
      <c r="D3" s="779" t="s">
        <v>489</v>
      </c>
      <c r="E3" s="779" t="s">
        <v>490</v>
      </c>
      <c r="F3" s="828" t="s">
        <v>491</v>
      </c>
      <c r="G3" s="781" t="s">
        <v>492</v>
      </c>
    </row>
    <row r="4" spans="1:7" ht="15" customHeight="1">
      <c r="A4" s="305" t="s">
        <v>493</v>
      </c>
      <c r="B4" s="780"/>
      <c r="C4" s="780"/>
      <c r="D4" s="780"/>
      <c r="E4" s="780"/>
      <c r="F4" s="780"/>
      <c r="G4" s="782"/>
    </row>
    <row r="5" spans="1:7" ht="18" customHeight="1">
      <c r="A5" s="473">
        <v>26</v>
      </c>
      <c r="B5" s="373">
        <v>49778051790</v>
      </c>
      <c r="C5" s="373">
        <v>45299468856</v>
      </c>
      <c r="D5" s="373">
        <v>547779759</v>
      </c>
      <c r="E5" s="373">
        <v>3939601071</v>
      </c>
      <c r="F5" s="589">
        <v>91.00289631082005</v>
      </c>
      <c r="G5" s="373">
        <v>8797896</v>
      </c>
    </row>
    <row r="6" spans="1:7" ht="18" customHeight="1">
      <c r="A6" s="302">
        <v>27</v>
      </c>
      <c r="B6" s="373">
        <v>50355939471</v>
      </c>
      <c r="C6" s="373">
        <v>46467405249</v>
      </c>
      <c r="D6" s="373">
        <v>532444246</v>
      </c>
      <c r="E6" s="373">
        <v>3364008098</v>
      </c>
      <c r="F6" s="589">
        <v>92.27790353461798</v>
      </c>
      <c r="G6" s="373">
        <v>7918122</v>
      </c>
    </row>
    <row r="7" spans="1:7" ht="18" customHeight="1">
      <c r="A7" s="590">
        <v>28</v>
      </c>
      <c r="B7" s="591">
        <v>50611672258</v>
      </c>
      <c r="C7" s="591">
        <v>47203111637</v>
      </c>
      <c r="D7" s="591">
        <v>1120011661</v>
      </c>
      <c r="E7" s="591">
        <v>2296930859</v>
      </c>
      <c r="F7" s="592">
        <v>93.26526773582111</v>
      </c>
      <c r="G7" s="591">
        <v>8381899</v>
      </c>
    </row>
    <row r="8" spans="1:7" ht="15" customHeight="1">
      <c r="A8" s="590"/>
      <c r="B8" s="591"/>
      <c r="C8" s="591"/>
      <c r="D8" s="591"/>
      <c r="E8" s="591"/>
      <c r="F8" s="592"/>
      <c r="G8" s="591"/>
    </row>
    <row r="9" spans="1:7" ht="18" customHeight="1">
      <c r="A9" s="593" t="s">
        <v>494</v>
      </c>
      <c r="B9" s="594">
        <v>44979721844</v>
      </c>
      <c r="C9" s="595">
        <v>41633605578</v>
      </c>
      <c r="D9" s="596">
        <v>1108305722</v>
      </c>
      <c r="E9" s="594">
        <v>2245812643</v>
      </c>
      <c r="F9" s="597">
        <v>92.5608337961602</v>
      </c>
      <c r="G9" s="594">
        <v>8002099</v>
      </c>
    </row>
    <row r="10" spans="1:7" ht="18" customHeight="1">
      <c r="A10" s="302" t="s">
        <v>495</v>
      </c>
      <c r="B10" s="594">
        <v>513256901</v>
      </c>
      <c r="C10" s="594">
        <v>450812546</v>
      </c>
      <c r="D10" s="594">
        <v>11705939</v>
      </c>
      <c r="E10" s="594">
        <v>51118216</v>
      </c>
      <c r="F10" s="597">
        <v>87.83370376933325</v>
      </c>
      <c r="G10" s="594">
        <v>379800</v>
      </c>
    </row>
    <row r="11" spans="1:7" ht="18" customHeight="1">
      <c r="A11" s="598" t="s">
        <v>335</v>
      </c>
      <c r="B11" s="599">
        <v>5118693513</v>
      </c>
      <c r="C11" s="599">
        <v>5118693513</v>
      </c>
      <c r="D11" s="600">
        <v>0</v>
      </c>
      <c r="E11" s="601">
        <v>0</v>
      </c>
      <c r="F11" s="602">
        <v>100</v>
      </c>
      <c r="G11" s="600">
        <v>0</v>
      </c>
    </row>
    <row r="12" spans="1:7" ht="15" customHeight="1">
      <c r="A12" s="317" t="s">
        <v>496</v>
      </c>
      <c r="B12" s="29"/>
      <c r="C12" s="29"/>
      <c r="D12" s="29"/>
      <c r="E12" s="29"/>
      <c r="F12" s="29"/>
      <c r="G12" s="56" t="s">
        <v>497</v>
      </c>
    </row>
    <row r="13" spans="1:7" ht="13.5">
      <c r="A13" s="603"/>
      <c r="C13" s="5"/>
      <c r="D13" s="5"/>
      <c r="E13" s="5"/>
      <c r="F13" s="5"/>
      <c r="G13" s="56" t="s">
        <v>498</v>
      </c>
    </row>
    <row r="15" ht="13.5" customHeight="1"/>
    <row r="16" spans="2:5" s="40" customFormat="1" ht="13.5" customHeight="1">
      <c r="B16" s="1"/>
      <c r="C16" s="1"/>
      <c r="D16" s="1"/>
      <c r="E16" s="1"/>
    </row>
    <row r="17" ht="13.5" customHeight="1"/>
  </sheetData>
  <sheetProtection/>
  <mergeCells count="6">
    <mergeCell ref="B3:B4"/>
    <mergeCell ref="C3:C4"/>
    <mergeCell ref="D3:D4"/>
    <mergeCell ref="E3:E4"/>
    <mergeCell ref="F3:F4"/>
    <mergeCell ref="G3:G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W32"/>
  <sheetViews>
    <sheetView zoomScalePageLayoutView="0" workbookViewId="0" topLeftCell="A1">
      <selection activeCell="A1" sqref="A1"/>
    </sheetView>
  </sheetViews>
  <sheetFormatPr defaultColWidth="8.796875" defaultRowHeight="14.25"/>
  <cols>
    <col min="1" max="1" width="10.59765625" style="35" customWidth="1"/>
    <col min="2" max="2" width="11.59765625" style="64" customWidth="1"/>
    <col min="3" max="3" width="14.3984375" style="64" customWidth="1"/>
    <col min="4" max="4" width="12.09765625" style="64" customWidth="1"/>
    <col min="5" max="5" width="14.3984375" style="64" customWidth="1"/>
    <col min="6" max="6" width="12.09765625" style="64" customWidth="1"/>
    <col min="7" max="7" width="14.3984375" style="64" customWidth="1"/>
    <col min="8" max="9" width="8.3984375" style="64" customWidth="1"/>
    <col min="10" max="10" width="8.8984375" style="64" customWidth="1"/>
    <col min="11" max="11" width="9.09765625" style="64" customWidth="1"/>
    <col min="12" max="16384" width="9" style="64" customWidth="1"/>
  </cols>
  <sheetData>
    <row r="1" ht="15" customHeight="1">
      <c r="A1" s="43" t="s">
        <v>499</v>
      </c>
    </row>
    <row r="2" spans="1:7" s="1" customFormat="1" ht="9.75" customHeight="1" thickBot="1">
      <c r="A2" s="39"/>
      <c r="B2" s="39"/>
      <c r="C2" s="39"/>
      <c r="D2" s="39"/>
      <c r="E2" s="39"/>
      <c r="F2" s="39"/>
      <c r="G2" s="39"/>
    </row>
    <row r="3" spans="1:7" s="212" customFormat="1" ht="16.5" customHeight="1" thickTop="1">
      <c r="A3" s="287" t="s">
        <v>61</v>
      </c>
      <c r="B3" s="604" t="s">
        <v>500</v>
      </c>
      <c r="C3" s="605"/>
      <c r="D3" s="604" t="s">
        <v>501</v>
      </c>
      <c r="E3" s="605"/>
      <c r="F3" s="606" t="s">
        <v>502</v>
      </c>
      <c r="G3" s="604"/>
    </row>
    <row r="4" spans="1:7" s="212" customFormat="1" ht="16.5" customHeight="1">
      <c r="A4" s="358" t="s">
        <v>48</v>
      </c>
      <c r="B4" s="607" t="s">
        <v>503</v>
      </c>
      <c r="C4" s="607" t="s">
        <v>505</v>
      </c>
      <c r="D4" s="607" t="s">
        <v>503</v>
      </c>
      <c r="E4" s="607" t="s">
        <v>504</v>
      </c>
      <c r="F4" s="607" t="s">
        <v>503</v>
      </c>
      <c r="G4" s="608" t="s">
        <v>506</v>
      </c>
    </row>
    <row r="5" spans="1:7" s="212" customFormat="1" ht="18" customHeight="1">
      <c r="A5" s="609" t="s">
        <v>507</v>
      </c>
      <c r="B5" s="610">
        <v>316725</v>
      </c>
      <c r="C5" s="610">
        <v>39508718</v>
      </c>
      <c r="D5" s="610">
        <v>128113</v>
      </c>
      <c r="E5" s="610">
        <v>13626691</v>
      </c>
      <c r="F5" s="610">
        <v>188612</v>
      </c>
      <c r="G5" s="611">
        <v>25882027</v>
      </c>
    </row>
    <row r="6" spans="1:7" s="613" customFormat="1" ht="18" customHeight="1">
      <c r="A6" s="612" t="s">
        <v>508</v>
      </c>
      <c r="B6" s="544">
        <v>322362</v>
      </c>
      <c r="C6" s="544">
        <v>40639547</v>
      </c>
      <c r="D6" s="544">
        <v>118761</v>
      </c>
      <c r="E6" s="544">
        <v>13288524</v>
      </c>
      <c r="F6" s="544">
        <v>203601</v>
      </c>
      <c r="G6" s="565">
        <v>27351023</v>
      </c>
    </row>
    <row r="7" spans="1:7" s="613" customFormat="1" ht="18" customHeight="1">
      <c r="A7" s="614" t="s">
        <v>509</v>
      </c>
      <c r="B7" s="615">
        <v>330798</v>
      </c>
      <c r="C7" s="615">
        <v>41473700</v>
      </c>
      <c r="D7" s="615">
        <v>113785</v>
      </c>
      <c r="E7" s="615">
        <v>12797294</v>
      </c>
      <c r="F7" s="615">
        <v>217013</v>
      </c>
      <c r="G7" s="616">
        <v>28676406</v>
      </c>
    </row>
    <row r="8" spans="1:7" s="29" customFormat="1" ht="13.5" customHeight="1">
      <c r="A8" s="617" t="s">
        <v>496</v>
      </c>
      <c r="D8" s="618"/>
      <c r="E8" s="619"/>
      <c r="F8" s="619"/>
      <c r="G8" s="620" t="s">
        <v>510</v>
      </c>
    </row>
    <row r="9" spans="1:7" s="60" customFormat="1" ht="13.5" customHeight="1">
      <c r="A9" s="621"/>
      <c r="B9" s="622"/>
      <c r="F9" s="623"/>
      <c r="G9" s="467"/>
    </row>
    <row r="10" s="60" customFormat="1" ht="13.5" customHeight="1">
      <c r="A10" s="488"/>
    </row>
    <row r="11" s="60" customFormat="1" ht="13.5" customHeight="1">
      <c r="A11" s="488"/>
    </row>
    <row r="12" s="60" customFormat="1" ht="13.5" customHeight="1">
      <c r="A12" s="488"/>
    </row>
    <row r="13" s="60" customFormat="1" ht="13.5" customHeight="1">
      <c r="A13" s="488"/>
    </row>
    <row r="14" s="60" customFormat="1" ht="13.5" customHeight="1">
      <c r="A14" s="488"/>
    </row>
    <row r="22" spans="13:15" ht="13.5">
      <c r="M22" s="624"/>
      <c r="O22" s="624"/>
    </row>
    <row r="23" spans="14:23" ht="13.5">
      <c r="N23" s="625"/>
      <c r="O23" s="625"/>
      <c r="R23" s="625"/>
      <c r="W23" s="625"/>
    </row>
    <row r="24" spans="13:23" ht="13.5">
      <c r="M24" s="626"/>
      <c r="N24" s="626"/>
      <c r="O24" s="626"/>
      <c r="Q24" s="626"/>
      <c r="R24" s="626"/>
      <c r="S24" s="626"/>
      <c r="T24" s="626"/>
      <c r="W24" s="626"/>
    </row>
    <row r="25" spans="15:23" ht="13.5">
      <c r="O25" s="625"/>
      <c r="R25" s="625"/>
      <c r="W25" s="625"/>
    </row>
    <row r="26" spans="13:23" ht="13.5">
      <c r="M26" s="626"/>
      <c r="N26" s="626"/>
      <c r="O26" s="626"/>
      <c r="P26" s="626"/>
      <c r="Q26" s="626"/>
      <c r="R26" s="626"/>
      <c r="W26" s="626"/>
    </row>
    <row r="27" spans="14:18" ht="13.5">
      <c r="N27" s="625"/>
      <c r="O27" s="625"/>
      <c r="R27" s="625"/>
    </row>
    <row r="28" spans="13:23" ht="13.5">
      <c r="M28" s="626"/>
      <c r="N28" s="626"/>
      <c r="O28" s="626"/>
      <c r="P28" s="626"/>
      <c r="R28" s="626"/>
      <c r="S28" s="626"/>
      <c r="T28" s="626"/>
      <c r="V28" s="626"/>
      <c r="W28" s="626"/>
    </row>
    <row r="29" spans="1:23" ht="13.5">
      <c r="A29" s="64"/>
      <c r="M29" s="625"/>
      <c r="N29" s="625"/>
      <c r="O29" s="625"/>
      <c r="R29" s="625"/>
      <c r="W29" s="625"/>
    </row>
    <row r="30" spans="1:23" ht="13.5">
      <c r="A30" s="64"/>
      <c r="M30" s="626"/>
      <c r="N30" s="626"/>
      <c r="O30" s="626"/>
      <c r="P30" s="626"/>
      <c r="R30" s="626"/>
      <c r="S30" s="626"/>
      <c r="T30" s="626"/>
      <c r="W30" s="626"/>
    </row>
    <row r="32" spans="1:23" ht="13.5">
      <c r="A32" s="64"/>
      <c r="M32" s="626"/>
      <c r="N32" s="626"/>
      <c r="O32" s="626"/>
      <c r="P32" s="626"/>
      <c r="Q32" s="626"/>
      <c r="R32" s="626"/>
      <c r="W32" s="626"/>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
    </sheetView>
  </sheetViews>
  <sheetFormatPr defaultColWidth="8.796875" defaultRowHeight="14.25"/>
  <cols>
    <col min="1" max="1" width="33" style="35" customWidth="1"/>
    <col min="2" max="3" width="15.59765625" style="64" customWidth="1"/>
    <col min="4" max="4" width="22.69921875" style="64" customWidth="1"/>
    <col min="5" max="16384" width="9" style="64" customWidth="1"/>
  </cols>
  <sheetData>
    <row r="1" spans="1:3" s="628" customFormat="1" ht="15" customHeight="1">
      <c r="A1" s="627" t="s">
        <v>511</v>
      </c>
      <c r="B1" s="491"/>
      <c r="C1" s="491"/>
    </row>
    <row r="2" spans="1:4" ht="12.75" customHeight="1" thickBot="1">
      <c r="A2" s="627"/>
      <c r="B2" s="504"/>
      <c r="C2" s="504"/>
      <c r="D2" s="629" t="s">
        <v>512</v>
      </c>
    </row>
    <row r="3" spans="1:4" s="450" customFormat="1" ht="30" customHeight="1" thickTop="1">
      <c r="A3" s="630" t="s">
        <v>513</v>
      </c>
      <c r="B3" s="631" t="s">
        <v>514</v>
      </c>
      <c r="C3" s="632" t="s">
        <v>515</v>
      </c>
      <c r="D3" s="633" t="s">
        <v>516</v>
      </c>
    </row>
    <row r="4" spans="1:4" s="59" customFormat="1" ht="18" customHeight="1">
      <c r="A4" s="634" t="s">
        <v>517</v>
      </c>
      <c r="B4" s="635">
        <f>SUM(B6:B14)</f>
        <v>314396</v>
      </c>
      <c r="C4" s="635">
        <f>SUM(C6:C14)</f>
        <v>40524901</v>
      </c>
      <c r="D4" s="636">
        <f>ROUND((C4/B4)*1000,0)</f>
        <v>128898</v>
      </c>
    </row>
    <row r="5" spans="1:4" s="59" customFormat="1" ht="4.5" customHeight="1">
      <c r="A5" s="637"/>
      <c r="B5" s="635"/>
      <c r="C5" s="635"/>
      <c r="D5" s="636"/>
    </row>
    <row r="6" spans="1:4" s="212" customFormat="1" ht="18" customHeight="1">
      <c r="A6" s="291" t="s">
        <v>518</v>
      </c>
      <c r="B6" s="638">
        <v>11453</v>
      </c>
      <c r="C6" s="638">
        <v>31852</v>
      </c>
      <c r="D6" s="639">
        <f aca="true" t="shared" si="0" ref="D6:D14">ROUND((C6/B6)*1000,0)</f>
        <v>2781</v>
      </c>
    </row>
    <row r="7" spans="1:4" s="212" customFormat="1" ht="18" customHeight="1">
      <c r="A7" s="640" t="s">
        <v>519</v>
      </c>
      <c r="B7" s="638">
        <v>94773</v>
      </c>
      <c r="C7" s="638">
        <v>3224640</v>
      </c>
      <c r="D7" s="639">
        <f t="shared" si="0"/>
        <v>34025</v>
      </c>
    </row>
    <row r="8" spans="1:4" s="212" customFormat="1" ht="18" customHeight="1">
      <c r="A8" s="291" t="s">
        <v>520</v>
      </c>
      <c r="B8" s="638">
        <v>93187</v>
      </c>
      <c r="C8" s="638">
        <v>8155563</v>
      </c>
      <c r="D8" s="639">
        <f t="shared" si="0"/>
        <v>87518</v>
      </c>
    </row>
    <row r="9" spans="1:4" s="212" customFormat="1" ht="18" customHeight="1">
      <c r="A9" s="291" t="s">
        <v>521</v>
      </c>
      <c r="B9" s="638">
        <v>52737</v>
      </c>
      <c r="C9" s="638">
        <v>7738567</v>
      </c>
      <c r="D9" s="639">
        <f t="shared" si="0"/>
        <v>146739</v>
      </c>
    </row>
    <row r="10" spans="1:4" s="212" customFormat="1" ht="18" customHeight="1">
      <c r="A10" s="291" t="s">
        <v>522</v>
      </c>
      <c r="B10" s="638">
        <v>26376</v>
      </c>
      <c r="C10" s="638">
        <v>5446010</v>
      </c>
      <c r="D10" s="639">
        <f t="shared" si="0"/>
        <v>206476</v>
      </c>
    </row>
    <row r="11" spans="1:4" s="212" customFormat="1" ht="18" customHeight="1">
      <c r="A11" s="291" t="s">
        <v>523</v>
      </c>
      <c r="B11" s="638">
        <v>18575</v>
      </c>
      <c r="C11" s="638">
        <v>5171304</v>
      </c>
      <c r="D11" s="639">
        <f t="shared" si="0"/>
        <v>278401</v>
      </c>
    </row>
    <row r="12" spans="1:4" s="212" customFormat="1" ht="18" customHeight="1">
      <c r="A12" s="291" t="s">
        <v>524</v>
      </c>
      <c r="B12" s="638">
        <v>7309</v>
      </c>
      <c r="C12" s="638">
        <v>2698916</v>
      </c>
      <c r="D12" s="639">
        <f t="shared" si="0"/>
        <v>369259</v>
      </c>
    </row>
    <row r="13" spans="1:4" s="212" customFormat="1" ht="18" customHeight="1">
      <c r="A13" s="291" t="s">
        <v>525</v>
      </c>
      <c r="B13" s="638">
        <v>5314</v>
      </c>
      <c r="C13" s="638">
        <v>2615023</v>
      </c>
      <c r="D13" s="639">
        <f t="shared" si="0"/>
        <v>492101</v>
      </c>
    </row>
    <row r="14" spans="1:4" s="212" customFormat="1" ht="18" customHeight="1">
      <c r="A14" s="305" t="s">
        <v>526</v>
      </c>
      <c r="B14" s="641">
        <v>4672</v>
      </c>
      <c r="C14" s="641">
        <v>5443026</v>
      </c>
      <c r="D14" s="642">
        <f t="shared" si="0"/>
        <v>1165031</v>
      </c>
    </row>
    <row r="15" spans="1:4" s="29" customFormat="1" ht="12" customHeight="1">
      <c r="A15" s="317" t="s">
        <v>527</v>
      </c>
      <c r="C15" s="643"/>
      <c r="D15" s="36"/>
    </row>
    <row r="16" spans="1:5" ht="12" customHeight="1">
      <c r="A16" s="621"/>
      <c r="C16" s="644"/>
      <c r="D16" s="645" t="s">
        <v>528</v>
      </c>
      <c r="E16" s="624"/>
    </row>
    <row r="17" spans="2:3" ht="13.5">
      <c r="B17" s="646"/>
      <c r="C17" s="647"/>
    </row>
    <row r="18" spans="2:3" ht="13.5">
      <c r="B18" s="648"/>
      <c r="C18" s="647"/>
    </row>
    <row r="19" spans="2:3" ht="13.5">
      <c r="B19" s="648"/>
      <c r="C19" s="647"/>
    </row>
    <row r="20" spans="2:3" ht="13.5">
      <c r="B20" s="648"/>
      <c r="C20" s="647"/>
    </row>
    <row r="21" spans="2:3" ht="13.5">
      <c r="B21" s="648"/>
      <c r="C21" s="647"/>
    </row>
    <row r="22" spans="2:3" ht="13.5">
      <c r="B22" s="648"/>
      <c r="C22" s="647"/>
    </row>
    <row r="23" ht="13.5">
      <c r="B23" s="648"/>
    </row>
    <row r="24" spans="2:3" ht="13.5">
      <c r="B24" s="648"/>
      <c r="C24" s="647"/>
    </row>
    <row r="25" spans="2:3" ht="13.5">
      <c r="B25" s="648"/>
      <c r="C25" s="647"/>
    </row>
    <row r="26" spans="2:3" ht="13.5">
      <c r="B26" s="648"/>
      <c r="C26" s="647"/>
    </row>
    <row r="27" spans="2:3" ht="13.5">
      <c r="B27" s="648"/>
      <c r="C27" s="647"/>
    </row>
    <row r="28" ht="13.5">
      <c r="B28" s="648"/>
    </row>
    <row r="29" ht="13.5">
      <c r="B29" s="648"/>
    </row>
    <row r="30" spans="1:2" ht="13.5">
      <c r="A30" s="64"/>
      <c r="B30" s="648"/>
    </row>
    <row r="31" spans="1:2" ht="13.5">
      <c r="A31" s="64"/>
      <c r="B31" s="648"/>
    </row>
    <row r="32" spans="1:3" ht="13.5">
      <c r="A32" s="64"/>
      <c r="B32" s="648"/>
      <c r="C32" s="647"/>
    </row>
    <row r="33" spans="1:3" ht="13.5">
      <c r="A33" s="64"/>
      <c r="B33" s="648"/>
      <c r="C33" s="647"/>
    </row>
  </sheetData>
  <sheetProtection/>
  <printOptions horizontalCentered="1"/>
  <pageMargins left="0" right="0" top="0.3937007874015748" bottom="0.3937007874015748"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248"/>
  <sheetViews>
    <sheetView zoomScalePageLayoutView="0" workbookViewId="0" topLeftCell="A1">
      <selection activeCell="A1" sqref="A1"/>
    </sheetView>
  </sheetViews>
  <sheetFormatPr defaultColWidth="8.796875" defaultRowHeight="14.25"/>
  <cols>
    <col min="1" max="1" width="18.8984375" style="572" customWidth="1"/>
    <col min="2" max="2" width="23.59765625" style="572" customWidth="1"/>
    <col min="3" max="3" width="1.59765625" style="572" customWidth="1"/>
    <col min="4" max="5" width="20.09765625" style="504" customWidth="1"/>
    <col min="6" max="6" width="24" style="504" customWidth="1"/>
    <col min="7" max="16384" width="9" style="504" customWidth="1"/>
  </cols>
  <sheetData>
    <row r="1" spans="1:6" s="491" customFormat="1" ht="15" customHeight="1">
      <c r="A1" s="649" t="s">
        <v>649</v>
      </c>
      <c r="B1" s="649"/>
      <c r="C1" s="649"/>
      <c r="D1" s="650"/>
      <c r="F1" s="651"/>
    </row>
    <row r="2" spans="1:6" ht="12.75" customHeight="1" thickBot="1">
      <c r="A2" s="649"/>
      <c r="B2" s="649"/>
      <c r="C2" s="649"/>
      <c r="D2" s="650"/>
      <c r="E2" s="629" t="s">
        <v>650</v>
      </c>
      <c r="F2" s="508"/>
    </row>
    <row r="3" spans="1:5" s="653" customFormat="1" ht="17.25" customHeight="1" thickTop="1">
      <c r="A3" s="652"/>
      <c r="B3" s="652" t="s">
        <v>651</v>
      </c>
      <c r="C3" s="652"/>
      <c r="D3" s="890" t="s">
        <v>529</v>
      </c>
      <c r="E3" s="884" t="s">
        <v>530</v>
      </c>
    </row>
    <row r="4" spans="1:5" s="653" customFormat="1" ht="12">
      <c r="A4" s="654" t="s">
        <v>531</v>
      </c>
      <c r="B4" s="654"/>
      <c r="C4" s="654"/>
      <c r="D4" s="891"/>
      <c r="E4" s="885"/>
    </row>
    <row r="5" spans="1:6" s="653" customFormat="1" ht="15.75" customHeight="1">
      <c r="A5" s="655" t="s">
        <v>532</v>
      </c>
      <c r="B5" s="655"/>
      <c r="C5" s="655"/>
      <c r="D5" s="656"/>
      <c r="E5" s="657" t="s">
        <v>533</v>
      </c>
      <c r="F5" s="658"/>
    </row>
    <row r="6" spans="1:6" s="653" customFormat="1" ht="18" customHeight="1">
      <c r="A6" s="892" t="s">
        <v>534</v>
      </c>
      <c r="B6" s="892"/>
      <c r="C6" s="747"/>
      <c r="D6" s="659">
        <f>SUM(D8:D38)</f>
        <v>387395</v>
      </c>
      <c r="E6" s="660">
        <f>SUM(E8:E38)</f>
        <v>1055559480</v>
      </c>
      <c r="F6" s="661"/>
    </row>
    <row r="7" spans="1:5" s="653" customFormat="1" ht="4.5" customHeight="1">
      <c r="A7" s="893"/>
      <c r="B7" s="893"/>
      <c r="C7" s="748"/>
      <c r="D7" s="662"/>
      <c r="E7" s="663"/>
    </row>
    <row r="8" spans="1:6" s="653" customFormat="1" ht="18" customHeight="1">
      <c r="A8" s="888" t="s">
        <v>535</v>
      </c>
      <c r="B8" s="888"/>
      <c r="C8" s="749"/>
      <c r="D8" s="664">
        <v>96069</v>
      </c>
      <c r="E8" s="665">
        <v>44042789</v>
      </c>
      <c r="F8" s="658"/>
    </row>
    <row r="9" spans="1:6" s="653" customFormat="1" ht="18" customHeight="1">
      <c r="A9" s="888" t="s">
        <v>536</v>
      </c>
      <c r="B9" s="888"/>
      <c r="C9" s="749"/>
      <c r="D9" s="664">
        <v>95110</v>
      </c>
      <c r="E9" s="665">
        <v>141786450</v>
      </c>
      <c r="F9" s="666"/>
    </row>
    <row r="10" spans="1:6" s="653" customFormat="1" ht="18" customHeight="1">
      <c r="A10" s="888" t="s">
        <v>537</v>
      </c>
      <c r="B10" s="888"/>
      <c r="C10" s="749"/>
      <c r="D10" s="664">
        <v>72592</v>
      </c>
      <c r="E10" s="665">
        <v>178896946</v>
      </c>
      <c r="F10" s="667"/>
    </row>
    <row r="11" spans="1:6" s="653" customFormat="1" ht="18" customHeight="1">
      <c r="A11" s="888" t="s">
        <v>538</v>
      </c>
      <c r="B11" s="888"/>
      <c r="C11" s="749"/>
      <c r="D11" s="664">
        <v>47367</v>
      </c>
      <c r="E11" s="665">
        <v>163850800</v>
      </c>
      <c r="F11" s="667"/>
    </row>
    <row r="12" spans="1:6" s="653" customFormat="1" ht="18" customHeight="1">
      <c r="A12" s="888" t="s">
        <v>539</v>
      </c>
      <c r="B12" s="888"/>
      <c r="C12" s="749"/>
      <c r="D12" s="664">
        <v>28165</v>
      </c>
      <c r="E12" s="665">
        <v>125295372</v>
      </c>
      <c r="F12" s="667"/>
    </row>
    <row r="13" spans="1:6" s="653" customFormat="1" ht="18" customHeight="1">
      <c r="A13" s="888" t="s">
        <v>540</v>
      </c>
      <c r="B13" s="888"/>
      <c r="C13" s="749"/>
      <c r="D13" s="664">
        <v>16665</v>
      </c>
      <c r="E13" s="665">
        <v>91025031</v>
      </c>
      <c r="F13" s="667"/>
    </row>
    <row r="14" spans="1:6" s="653" customFormat="1" ht="18" customHeight="1">
      <c r="A14" s="888" t="s">
        <v>541</v>
      </c>
      <c r="B14" s="888"/>
      <c r="C14" s="749"/>
      <c r="D14" s="664">
        <v>10819</v>
      </c>
      <c r="E14" s="665">
        <v>69931301</v>
      </c>
      <c r="F14" s="667"/>
    </row>
    <row r="15" spans="1:6" s="653" customFormat="1" ht="18" customHeight="1">
      <c r="A15" s="888" t="s">
        <v>542</v>
      </c>
      <c r="B15" s="888"/>
      <c r="C15" s="749"/>
      <c r="D15" s="664">
        <v>6479</v>
      </c>
      <c r="E15" s="665">
        <v>48311213</v>
      </c>
      <c r="F15" s="667"/>
    </row>
    <row r="16" spans="1:6" s="653" customFormat="1" ht="18" customHeight="1">
      <c r="A16" s="888" t="s">
        <v>543</v>
      </c>
      <c r="B16" s="888"/>
      <c r="C16" s="749"/>
      <c r="D16" s="664">
        <v>3894</v>
      </c>
      <c r="E16" s="665">
        <v>32987781</v>
      </c>
      <c r="F16" s="667"/>
    </row>
    <row r="17" spans="1:6" s="653" customFormat="1" ht="18" customHeight="1">
      <c r="A17" s="888" t="s">
        <v>544</v>
      </c>
      <c r="B17" s="888"/>
      <c r="C17" s="749"/>
      <c r="D17" s="664">
        <v>2611</v>
      </c>
      <c r="E17" s="665">
        <v>24770350</v>
      </c>
      <c r="F17" s="667"/>
    </row>
    <row r="18" spans="1:6" s="653" customFormat="1" ht="18" customHeight="1">
      <c r="A18" s="888" t="s">
        <v>545</v>
      </c>
      <c r="B18" s="888"/>
      <c r="C18" s="749"/>
      <c r="D18" s="664">
        <v>1664</v>
      </c>
      <c r="E18" s="665">
        <v>17425469</v>
      </c>
      <c r="F18" s="667"/>
    </row>
    <row r="19" spans="1:6" s="653" customFormat="1" ht="18" customHeight="1">
      <c r="A19" s="888" t="s">
        <v>546</v>
      </c>
      <c r="B19" s="888"/>
      <c r="C19" s="749"/>
      <c r="D19" s="664">
        <v>1095</v>
      </c>
      <c r="E19" s="665">
        <v>12587518</v>
      </c>
      <c r="F19" s="667"/>
    </row>
    <row r="20" spans="1:6" s="653" customFormat="1" ht="18" customHeight="1">
      <c r="A20" s="888" t="s">
        <v>547</v>
      </c>
      <c r="B20" s="888"/>
      <c r="C20" s="749"/>
      <c r="D20" s="664">
        <v>755</v>
      </c>
      <c r="E20" s="665">
        <v>9419108</v>
      </c>
      <c r="F20" s="667"/>
    </row>
    <row r="21" spans="1:6" s="653" customFormat="1" ht="18" customHeight="1">
      <c r="A21" s="888" t="s">
        <v>548</v>
      </c>
      <c r="B21" s="888"/>
      <c r="C21" s="749"/>
      <c r="D21" s="664">
        <v>567</v>
      </c>
      <c r="E21" s="665">
        <v>7637225</v>
      </c>
      <c r="F21" s="667"/>
    </row>
    <row r="22" spans="1:6" s="653" customFormat="1" ht="18" customHeight="1">
      <c r="A22" s="888" t="s">
        <v>549</v>
      </c>
      <c r="B22" s="888"/>
      <c r="C22" s="749"/>
      <c r="D22" s="664">
        <v>474</v>
      </c>
      <c r="E22" s="665">
        <v>6865018</v>
      </c>
      <c r="F22" s="667"/>
    </row>
    <row r="23" spans="1:6" s="653" customFormat="1" ht="18" customHeight="1">
      <c r="A23" s="888" t="s">
        <v>550</v>
      </c>
      <c r="B23" s="888"/>
      <c r="C23" s="749"/>
      <c r="D23" s="664">
        <v>425</v>
      </c>
      <c r="E23" s="665">
        <v>6584698</v>
      </c>
      <c r="F23" s="667"/>
    </row>
    <row r="24" spans="1:6" s="653" customFormat="1" ht="18" customHeight="1">
      <c r="A24" s="888" t="s">
        <v>551</v>
      </c>
      <c r="B24" s="888"/>
      <c r="C24" s="749"/>
      <c r="D24" s="664">
        <v>338</v>
      </c>
      <c r="E24" s="665">
        <v>5569417</v>
      </c>
      <c r="F24" s="667"/>
    </row>
    <row r="25" spans="1:6" s="653" customFormat="1" ht="18" customHeight="1">
      <c r="A25" s="888" t="s">
        <v>552</v>
      </c>
      <c r="B25" s="888"/>
      <c r="C25" s="749"/>
      <c r="D25" s="664">
        <v>281</v>
      </c>
      <c r="E25" s="665">
        <v>4915821</v>
      </c>
      <c r="F25" s="667"/>
    </row>
    <row r="26" spans="1:6" s="653" customFormat="1" ht="18" customHeight="1">
      <c r="A26" s="888" t="s">
        <v>553</v>
      </c>
      <c r="B26" s="888"/>
      <c r="C26" s="749"/>
      <c r="D26" s="664">
        <v>207</v>
      </c>
      <c r="E26" s="665">
        <v>3825577</v>
      </c>
      <c r="F26" s="667"/>
    </row>
    <row r="27" spans="1:6" s="653" customFormat="1" ht="18" customHeight="1">
      <c r="A27" s="888" t="s">
        <v>554</v>
      </c>
      <c r="B27" s="888"/>
      <c r="C27" s="749"/>
      <c r="D27" s="664">
        <v>214</v>
      </c>
      <c r="E27" s="665">
        <v>4167255</v>
      </c>
      <c r="F27" s="667"/>
    </row>
    <row r="28" spans="1:6" s="653" customFormat="1" ht="18" customHeight="1">
      <c r="A28" s="888" t="s">
        <v>555</v>
      </c>
      <c r="B28" s="888"/>
      <c r="C28" s="749"/>
      <c r="D28" s="664">
        <v>133</v>
      </c>
      <c r="E28" s="665">
        <v>2722441</v>
      </c>
      <c r="F28" s="667"/>
    </row>
    <row r="29" spans="1:6" s="653" customFormat="1" ht="18" customHeight="1">
      <c r="A29" s="888" t="s">
        <v>556</v>
      </c>
      <c r="B29" s="888"/>
      <c r="C29" s="749"/>
      <c r="D29" s="664">
        <v>164</v>
      </c>
      <c r="E29" s="665">
        <v>3523215</v>
      </c>
      <c r="F29" s="667"/>
    </row>
    <row r="30" spans="1:6" s="653" customFormat="1" ht="18" customHeight="1">
      <c r="A30" s="888" t="s">
        <v>557</v>
      </c>
      <c r="B30" s="888"/>
      <c r="C30" s="749"/>
      <c r="D30" s="664">
        <v>116</v>
      </c>
      <c r="E30" s="665">
        <v>2611677</v>
      </c>
      <c r="F30" s="667"/>
    </row>
    <row r="31" spans="1:6" s="653" customFormat="1" ht="18" customHeight="1">
      <c r="A31" s="888" t="s">
        <v>558</v>
      </c>
      <c r="B31" s="888"/>
      <c r="C31" s="749"/>
      <c r="D31" s="664">
        <v>110</v>
      </c>
      <c r="E31" s="665">
        <v>2590437</v>
      </c>
      <c r="F31" s="667"/>
    </row>
    <row r="32" spans="1:6" s="653" customFormat="1" ht="18" customHeight="1">
      <c r="A32" s="888" t="s">
        <v>559</v>
      </c>
      <c r="B32" s="888"/>
      <c r="C32" s="749"/>
      <c r="D32" s="664">
        <v>89</v>
      </c>
      <c r="E32" s="665">
        <v>2177883</v>
      </c>
      <c r="F32" s="667"/>
    </row>
    <row r="33" spans="1:6" s="653" customFormat="1" ht="18" customHeight="1">
      <c r="A33" s="888" t="s">
        <v>560</v>
      </c>
      <c r="B33" s="888"/>
      <c r="C33" s="749"/>
      <c r="D33" s="664">
        <v>74</v>
      </c>
      <c r="E33" s="665">
        <v>1885953</v>
      </c>
      <c r="F33" s="667"/>
    </row>
    <row r="34" spans="1:6" s="653" customFormat="1" ht="18" customHeight="1">
      <c r="A34" s="888" t="s">
        <v>561</v>
      </c>
      <c r="B34" s="888"/>
      <c r="C34" s="749"/>
      <c r="D34" s="664">
        <v>73</v>
      </c>
      <c r="E34" s="665">
        <v>1936044</v>
      </c>
      <c r="F34" s="667"/>
    </row>
    <row r="35" spans="1:6" s="653" customFormat="1" ht="18" customHeight="1">
      <c r="A35" s="888" t="s">
        <v>562</v>
      </c>
      <c r="B35" s="888"/>
      <c r="C35" s="749"/>
      <c r="D35" s="664">
        <v>65</v>
      </c>
      <c r="E35" s="665">
        <v>1787838</v>
      </c>
      <c r="F35" s="667"/>
    </row>
    <row r="36" spans="1:6" s="653" customFormat="1" ht="18" customHeight="1">
      <c r="A36" s="888" t="s">
        <v>563</v>
      </c>
      <c r="B36" s="888"/>
      <c r="C36" s="749"/>
      <c r="D36" s="664">
        <v>63</v>
      </c>
      <c r="E36" s="665">
        <v>1794417</v>
      </c>
      <c r="F36" s="667"/>
    </row>
    <row r="37" spans="1:5" s="653" customFormat="1" ht="18" customHeight="1">
      <c r="A37" s="888" t="s">
        <v>564</v>
      </c>
      <c r="B37" s="888"/>
      <c r="C37" s="749"/>
      <c r="D37" s="664">
        <v>40</v>
      </c>
      <c r="E37" s="665">
        <v>1181836</v>
      </c>
    </row>
    <row r="38" spans="1:5" s="653" customFormat="1" ht="18" customHeight="1">
      <c r="A38" s="889" t="s">
        <v>652</v>
      </c>
      <c r="B38" s="889"/>
      <c r="C38" s="750"/>
      <c r="D38" s="668">
        <v>677</v>
      </c>
      <c r="E38" s="669">
        <v>33452600</v>
      </c>
    </row>
    <row r="39" spans="1:5" s="528" customFormat="1" ht="12" customHeight="1">
      <c r="A39" s="670" t="s">
        <v>565</v>
      </c>
      <c r="B39" s="670"/>
      <c r="C39" s="670"/>
      <c r="D39" s="670"/>
      <c r="E39" s="671" t="s">
        <v>653</v>
      </c>
    </row>
    <row r="40" spans="1:5" s="528" customFormat="1" ht="12" customHeight="1">
      <c r="A40" s="672"/>
      <c r="B40" s="672"/>
      <c r="C40" s="672"/>
      <c r="D40" s="650"/>
      <c r="E40" s="671" t="s">
        <v>566</v>
      </c>
    </row>
    <row r="41" spans="1:5" s="528" customFormat="1" ht="13.5" customHeight="1">
      <c r="A41" s="886"/>
      <c r="B41" s="886"/>
      <c r="C41" s="886"/>
      <c r="D41" s="887"/>
      <c r="E41" s="887"/>
    </row>
    <row r="42" spans="1:6" s="528" customFormat="1" ht="11.25">
      <c r="A42" s="673"/>
      <c r="B42" s="673"/>
      <c r="C42" s="673"/>
      <c r="F42" s="508"/>
    </row>
    <row r="43" spans="1:6" s="528" customFormat="1" ht="11.25">
      <c r="A43" s="673"/>
      <c r="B43" s="673"/>
      <c r="C43" s="673"/>
      <c r="F43" s="508"/>
    </row>
    <row r="44" spans="1:3" s="508" customFormat="1" ht="11.25">
      <c r="A44" s="674"/>
      <c r="B44" s="674"/>
      <c r="C44" s="674"/>
    </row>
    <row r="45" spans="1:3" s="508" customFormat="1" ht="11.25">
      <c r="A45" s="674"/>
      <c r="B45" s="674"/>
      <c r="C45" s="674"/>
    </row>
    <row r="46" spans="1:3" s="508" customFormat="1" ht="11.25">
      <c r="A46" s="674"/>
      <c r="B46" s="674"/>
      <c r="C46" s="674"/>
    </row>
    <row r="47" spans="1:4" s="508" customFormat="1" ht="11.25">
      <c r="A47" s="674"/>
      <c r="B47" s="674"/>
      <c r="C47" s="674"/>
      <c r="D47" s="675"/>
    </row>
    <row r="48" spans="1:3" s="508" customFormat="1" ht="11.25">
      <c r="A48" s="674"/>
      <c r="B48" s="674"/>
      <c r="C48" s="674"/>
    </row>
    <row r="49" spans="1:3" s="508" customFormat="1" ht="11.25">
      <c r="A49" s="674"/>
      <c r="B49" s="674"/>
      <c r="C49" s="674"/>
    </row>
    <row r="50" spans="1:3" s="508" customFormat="1" ht="11.25">
      <c r="A50" s="674"/>
      <c r="B50" s="674"/>
      <c r="C50" s="674"/>
    </row>
    <row r="51" spans="1:3" s="508" customFormat="1" ht="11.25">
      <c r="A51" s="674"/>
      <c r="B51" s="674"/>
      <c r="C51" s="674"/>
    </row>
    <row r="52" spans="1:3" s="508" customFormat="1" ht="11.25">
      <c r="A52" s="674"/>
      <c r="B52" s="674"/>
      <c r="C52" s="674"/>
    </row>
    <row r="53" spans="1:3" s="508" customFormat="1" ht="11.25">
      <c r="A53" s="674"/>
      <c r="B53" s="674"/>
      <c r="C53" s="674"/>
    </row>
    <row r="54" spans="1:3" s="508" customFormat="1" ht="11.25">
      <c r="A54" s="674"/>
      <c r="B54" s="674"/>
      <c r="C54" s="674"/>
    </row>
    <row r="55" spans="1:3" s="508" customFormat="1" ht="11.25">
      <c r="A55" s="674"/>
      <c r="B55" s="674"/>
      <c r="C55" s="674"/>
    </row>
    <row r="56" spans="1:3" s="508" customFormat="1" ht="11.25">
      <c r="A56" s="674"/>
      <c r="B56" s="674"/>
      <c r="C56" s="674"/>
    </row>
    <row r="57" spans="1:3" s="508" customFormat="1" ht="11.25">
      <c r="A57" s="674"/>
      <c r="B57" s="674"/>
      <c r="C57" s="674"/>
    </row>
    <row r="58" spans="1:3" s="508" customFormat="1" ht="11.25">
      <c r="A58" s="674"/>
      <c r="B58" s="674"/>
      <c r="C58" s="674"/>
    </row>
    <row r="59" spans="1:3" s="508" customFormat="1" ht="11.25">
      <c r="A59" s="674"/>
      <c r="B59" s="674"/>
      <c r="C59" s="674"/>
    </row>
    <row r="60" spans="1:3" s="508" customFormat="1" ht="11.25">
      <c r="A60" s="674"/>
      <c r="B60" s="674"/>
      <c r="C60" s="674"/>
    </row>
    <row r="61" spans="1:3" s="508" customFormat="1" ht="11.25">
      <c r="A61" s="674"/>
      <c r="B61" s="674"/>
      <c r="C61" s="674"/>
    </row>
    <row r="62" spans="1:3" s="508" customFormat="1" ht="11.25">
      <c r="A62" s="674"/>
      <c r="B62" s="674"/>
      <c r="C62" s="674"/>
    </row>
    <row r="63" spans="1:3" s="508" customFormat="1" ht="11.25">
      <c r="A63" s="674"/>
      <c r="B63" s="674"/>
      <c r="C63" s="674"/>
    </row>
    <row r="64" spans="1:3" s="508" customFormat="1" ht="11.25">
      <c r="A64" s="674"/>
      <c r="B64" s="674"/>
      <c r="C64" s="674"/>
    </row>
    <row r="65" spans="1:3" s="508" customFormat="1" ht="11.25">
      <c r="A65" s="674"/>
      <c r="B65" s="674"/>
      <c r="C65" s="674"/>
    </row>
    <row r="66" spans="1:3" s="508" customFormat="1" ht="11.25">
      <c r="A66" s="674"/>
      <c r="B66" s="674"/>
      <c r="C66" s="674"/>
    </row>
    <row r="67" spans="1:3" s="508" customFormat="1" ht="11.25">
      <c r="A67" s="674"/>
      <c r="B67" s="674"/>
      <c r="C67" s="674"/>
    </row>
    <row r="68" spans="1:3" s="508" customFormat="1" ht="11.25">
      <c r="A68" s="674"/>
      <c r="B68" s="674"/>
      <c r="C68" s="674"/>
    </row>
    <row r="69" spans="1:3" s="508" customFormat="1" ht="11.25">
      <c r="A69" s="674"/>
      <c r="B69" s="674"/>
      <c r="C69" s="674"/>
    </row>
    <row r="70" spans="1:3" s="508" customFormat="1" ht="11.25">
      <c r="A70" s="674"/>
      <c r="B70" s="674"/>
      <c r="C70" s="674"/>
    </row>
    <row r="71" spans="1:3" s="508" customFormat="1" ht="11.25">
      <c r="A71" s="674"/>
      <c r="B71" s="674"/>
      <c r="C71" s="674"/>
    </row>
    <row r="72" spans="1:3" s="508" customFormat="1" ht="11.25">
      <c r="A72" s="674"/>
      <c r="B72" s="674"/>
      <c r="C72" s="674"/>
    </row>
    <row r="73" spans="1:3" s="508" customFormat="1" ht="11.25">
      <c r="A73" s="674"/>
      <c r="B73" s="674"/>
      <c r="C73" s="674"/>
    </row>
    <row r="74" spans="1:3" s="508" customFormat="1" ht="11.25">
      <c r="A74" s="674"/>
      <c r="B74" s="674"/>
      <c r="C74" s="674"/>
    </row>
    <row r="75" spans="1:3" s="508" customFormat="1" ht="11.25">
      <c r="A75" s="674"/>
      <c r="B75" s="674"/>
      <c r="C75" s="674"/>
    </row>
    <row r="76" spans="1:3" s="508" customFormat="1" ht="11.25">
      <c r="A76" s="674"/>
      <c r="B76" s="674"/>
      <c r="C76" s="674"/>
    </row>
    <row r="77" spans="1:3" s="508" customFormat="1" ht="11.25">
      <c r="A77" s="674"/>
      <c r="B77" s="674"/>
      <c r="C77" s="674"/>
    </row>
    <row r="78" spans="1:3" s="508" customFormat="1" ht="11.25">
      <c r="A78" s="674"/>
      <c r="B78" s="674"/>
      <c r="C78" s="674"/>
    </row>
    <row r="79" spans="1:3" s="508" customFormat="1" ht="11.25">
      <c r="A79" s="674"/>
      <c r="B79" s="674"/>
      <c r="C79" s="674"/>
    </row>
    <row r="80" spans="1:3" s="508" customFormat="1" ht="11.25">
      <c r="A80" s="674"/>
      <c r="B80" s="674"/>
      <c r="C80" s="674"/>
    </row>
    <row r="81" spans="1:3" s="508" customFormat="1" ht="11.25">
      <c r="A81" s="674"/>
      <c r="B81" s="674"/>
      <c r="C81" s="674"/>
    </row>
    <row r="82" spans="1:3" s="508" customFormat="1" ht="11.25">
      <c r="A82" s="674"/>
      <c r="B82" s="674"/>
      <c r="C82" s="674"/>
    </row>
    <row r="83" spans="1:3" s="508" customFormat="1" ht="11.25">
      <c r="A83" s="674"/>
      <c r="B83" s="674"/>
      <c r="C83" s="674"/>
    </row>
    <row r="84" spans="1:3" s="508" customFormat="1" ht="11.25">
      <c r="A84" s="674"/>
      <c r="B84" s="674"/>
      <c r="C84" s="674"/>
    </row>
    <row r="85" spans="1:3" s="508" customFormat="1" ht="11.25">
      <c r="A85" s="674"/>
      <c r="B85" s="674"/>
      <c r="C85" s="674"/>
    </row>
    <row r="86" spans="1:3" s="508" customFormat="1" ht="11.25">
      <c r="A86" s="674"/>
      <c r="B86" s="674"/>
      <c r="C86" s="674"/>
    </row>
    <row r="87" spans="1:3" s="508" customFormat="1" ht="11.25">
      <c r="A87" s="674"/>
      <c r="B87" s="674"/>
      <c r="C87" s="674"/>
    </row>
    <row r="88" spans="1:3" s="508" customFormat="1" ht="11.25">
      <c r="A88" s="674"/>
      <c r="B88" s="674"/>
      <c r="C88" s="674"/>
    </row>
    <row r="89" spans="1:3" s="508" customFormat="1" ht="11.25">
      <c r="A89" s="674"/>
      <c r="B89" s="674"/>
      <c r="C89" s="674"/>
    </row>
    <row r="90" spans="1:3" s="508" customFormat="1" ht="11.25">
      <c r="A90" s="674"/>
      <c r="B90" s="674"/>
      <c r="C90" s="674"/>
    </row>
    <row r="91" spans="1:3" s="508" customFormat="1" ht="11.25">
      <c r="A91" s="674"/>
      <c r="B91" s="674"/>
      <c r="C91" s="674"/>
    </row>
    <row r="92" spans="1:3" s="508" customFormat="1" ht="11.25">
      <c r="A92" s="674"/>
      <c r="B92" s="674"/>
      <c r="C92" s="674"/>
    </row>
    <row r="93" spans="1:3" s="508" customFormat="1" ht="11.25">
      <c r="A93" s="674"/>
      <c r="B93" s="674"/>
      <c r="C93" s="674"/>
    </row>
    <row r="94" spans="1:3" s="508" customFormat="1" ht="11.25">
      <c r="A94" s="674"/>
      <c r="B94" s="674"/>
      <c r="C94" s="674"/>
    </row>
    <row r="95" spans="1:3" s="508" customFormat="1" ht="11.25">
      <c r="A95" s="674"/>
      <c r="B95" s="674"/>
      <c r="C95" s="674"/>
    </row>
    <row r="96" spans="1:3" s="508" customFormat="1" ht="11.25">
      <c r="A96" s="674"/>
      <c r="B96" s="674"/>
      <c r="C96" s="674"/>
    </row>
    <row r="97" spans="1:3" s="508" customFormat="1" ht="11.25">
      <c r="A97" s="674"/>
      <c r="B97" s="674"/>
      <c r="C97" s="674"/>
    </row>
    <row r="98" spans="1:3" s="508" customFormat="1" ht="11.25">
      <c r="A98" s="674"/>
      <c r="B98" s="674"/>
      <c r="C98" s="674"/>
    </row>
    <row r="99" spans="1:3" s="508" customFormat="1" ht="11.25">
      <c r="A99" s="674"/>
      <c r="B99" s="674"/>
      <c r="C99" s="674"/>
    </row>
    <row r="100" spans="1:3" s="508" customFormat="1" ht="11.25">
      <c r="A100" s="674"/>
      <c r="B100" s="674"/>
      <c r="C100" s="674"/>
    </row>
    <row r="101" spans="1:3" s="508" customFormat="1" ht="11.25">
      <c r="A101" s="674"/>
      <c r="B101" s="674"/>
      <c r="C101" s="674"/>
    </row>
    <row r="102" spans="1:3" s="508" customFormat="1" ht="11.25">
      <c r="A102" s="674"/>
      <c r="B102" s="674"/>
      <c r="C102" s="674"/>
    </row>
    <row r="103" spans="1:3" s="508" customFormat="1" ht="11.25">
      <c r="A103" s="674"/>
      <c r="B103" s="674"/>
      <c r="C103" s="674"/>
    </row>
    <row r="104" spans="1:3" s="508" customFormat="1" ht="11.25">
      <c r="A104" s="674"/>
      <c r="B104" s="674"/>
      <c r="C104" s="674"/>
    </row>
    <row r="105" spans="1:3" s="508" customFormat="1" ht="11.25">
      <c r="A105" s="674"/>
      <c r="B105" s="674"/>
      <c r="C105" s="674"/>
    </row>
    <row r="106" spans="1:3" s="508" customFormat="1" ht="11.25">
      <c r="A106" s="674"/>
      <c r="B106" s="674"/>
      <c r="C106" s="674"/>
    </row>
    <row r="107" spans="1:3" s="508" customFormat="1" ht="11.25">
      <c r="A107" s="674"/>
      <c r="B107" s="674"/>
      <c r="C107" s="674"/>
    </row>
    <row r="108" spans="1:3" s="508" customFormat="1" ht="11.25">
      <c r="A108" s="674"/>
      <c r="B108" s="674"/>
      <c r="C108" s="674"/>
    </row>
    <row r="109" spans="1:3" s="508" customFormat="1" ht="11.25">
      <c r="A109" s="674"/>
      <c r="B109" s="674"/>
      <c r="C109" s="674"/>
    </row>
    <row r="110" spans="1:3" s="508" customFormat="1" ht="11.25">
      <c r="A110" s="674"/>
      <c r="B110" s="674"/>
      <c r="C110" s="674"/>
    </row>
    <row r="111" spans="1:3" s="508" customFormat="1" ht="11.25">
      <c r="A111" s="674"/>
      <c r="B111" s="674"/>
      <c r="C111" s="674"/>
    </row>
    <row r="112" spans="1:3" s="508" customFormat="1" ht="11.25">
      <c r="A112" s="674"/>
      <c r="B112" s="674"/>
      <c r="C112" s="674"/>
    </row>
    <row r="113" spans="1:3" s="508" customFormat="1" ht="11.25">
      <c r="A113" s="674"/>
      <c r="B113" s="674"/>
      <c r="C113" s="674"/>
    </row>
    <row r="114" spans="1:3" s="508" customFormat="1" ht="11.25">
      <c r="A114" s="674"/>
      <c r="B114" s="674"/>
      <c r="C114" s="674"/>
    </row>
    <row r="115" spans="1:3" s="508" customFormat="1" ht="11.25">
      <c r="A115" s="674"/>
      <c r="B115" s="674"/>
      <c r="C115" s="674"/>
    </row>
    <row r="116" spans="1:3" s="508" customFormat="1" ht="11.25">
      <c r="A116" s="674"/>
      <c r="B116" s="674"/>
      <c r="C116" s="674"/>
    </row>
    <row r="117" spans="1:3" s="508" customFormat="1" ht="11.25">
      <c r="A117" s="674"/>
      <c r="B117" s="674"/>
      <c r="C117" s="674"/>
    </row>
    <row r="118" spans="1:3" s="508" customFormat="1" ht="11.25">
      <c r="A118" s="674"/>
      <c r="B118" s="674"/>
      <c r="C118" s="674"/>
    </row>
    <row r="119" spans="1:3" s="508" customFormat="1" ht="11.25">
      <c r="A119" s="674"/>
      <c r="B119" s="674"/>
      <c r="C119" s="674"/>
    </row>
    <row r="120" spans="1:3" s="508" customFormat="1" ht="11.25">
      <c r="A120" s="674"/>
      <c r="B120" s="674"/>
      <c r="C120" s="674"/>
    </row>
    <row r="121" spans="1:3" s="508" customFormat="1" ht="11.25">
      <c r="A121" s="674"/>
      <c r="B121" s="674"/>
      <c r="C121" s="674"/>
    </row>
    <row r="122" spans="1:3" s="508" customFormat="1" ht="11.25">
      <c r="A122" s="674"/>
      <c r="B122" s="674"/>
      <c r="C122" s="674"/>
    </row>
    <row r="123" spans="1:3" s="508" customFormat="1" ht="11.25">
      <c r="A123" s="674"/>
      <c r="B123" s="674"/>
      <c r="C123" s="674"/>
    </row>
    <row r="124" spans="1:3" s="508" customFormat="1" ht="11.25">
      <c r="A124" s="674"/>
      <c r="B124" s="674"/>
      <c r="C124" s="674"/>
    </row>
    <row r="125" spans="1:3" s="508" customFormat="1" ht="11.25">
      <c r="A125" s="674"/>
      <c r="B125" s="674"/>
      <c r="C125" s="674"/>
    </row>
    <row r="126" spans="1:3" s="508" customFormat="1" ht="11.25">
      <c r="A126" s="674"/>
      <c r="B126" s="674"/>
      <c r="C126" s="674"/>
    </row>
    <row r="127" spans="1:3" s="508" customFormat="1" ht="11.25">
      <c r="A127" s="674"/>
      <c r="B127" s="674"/>
      <c r="C127" s="674"/>
    </row>
    <row r="128" spans="1:3" s="508" customFormat="1" ht="11.25">
      <c r="A128" s="674"/>
      <c r="B128" s="674"/>
      <c r="C128" s="674"/>
    </row>
    <row r="129" spans="1:3" s="508" customFormat="1" ht="11.25">
      <c r="A129" s="674"/>
      <c r="B129" s="674"/>
      <c r="C129" s="674"/>
    </row>
    <row r="130" spans="1:3" s="508" customFormat="1" ht="11.25">
      <c r="A130" s="674"/>
      <c r="B130" s="674"/>
      <c r="C130" s="674"/>
    </row>
    <row r="131" spans="1:3" s="508" customFormat="1" ht="11.25">
      <c r="A131" s="674"/>
      <c r="B131" s="674"/>
      <c r="C131" s="674"/>
    </row>
    <row r="132" spans="1:3" s="508" customFormat="1" ht="11.25">
      <c r="A132" s="674"/>
      <c r="B132" s="674"/>
      <c r="C132" s="674"/>
    </row>
    <row r="133" spans="1:3" s="508" customFormat="1" ht="11.25">
      <c r="A133" s="674"/>
      <c r="B133" s="674"/>
      <c r="C133" s="674"/>
    </row>
    <row r="134" spans="1:3" s="508" customFormat="1" ht="11.25">
      <c r="A134" s="674"/>
      <c r="B134" s="674"/>
      <c r="C134" s="674"/>
    </row>
    <row r="135" spans="1:3" s="508" customFormat="1" ht="11.25">
      <c r="A135" s="674"/>
      <c r="B135" s="674"/>
      <c r="C135" s="674"/>
    </row>
    <row r="136" spans="1:3" s="508" customFormat="1" ht="11.25">
      <c r="A136" s="674"/>
      <c r="B136" s="674"/>
      <c r="C136" s="674"/>
    </row>
    <row r="137" spans="1:3" s="508" customFormat="1" ht="11.25">
      <c r="A137" s="674"/>
      <c r="B137" s="674"/>
      <c r="C137" s="674"/>
    </row>
    <row r="138" spans="1:3" s="508" customFormat="1" ht="11.25">
      <c r="A138" s="674"/>
      <c r="B138" s="674"/>
      <c r="C138" s="674"/>
    </row>
    <row r="139" spans="1:3" s="508" customFormat="1" ht="11.25">
      <c r="A139" s="674"/>
      <c r="B139" s="674"/>
      <c r="C139" s="674"/>
    </row>
    <row r="140" spans="1:3" s="508" customFormat="1" ht="11.25">
      <c r="A140" s="674"/>
      <c r="B140" s="674"/>
      <c r="C140" s="674"/>
    </row>
    <row r="141" spans="1:3" s="508" customFormat="1" ht="11.25">
      <c r="A141" s="674"/>
      <c r="B141" s="674"/>
      <c r="C141" s="674"/>
    </row>
    <row r="142" spans="1:3" s="508" customFormat="1" ht="11.25">
      <c r="A142" s="674"/>
      <c r="B142" s="674"/>
      <c r="C142" s="674"/>
    </row>
    <row r="143" spans="1:3" s="508" customFormat="1" ht="11.25">
      <c r="A143" s="674"/>
      <c r="B143" s="674"/>
      <c r="C143" s="674"/>
    </row>
    <row r="144" spans="1:3" s="508" customFormat="1" ht="11.25">
      <c r="A144" s="674"/>
      <c r="B144" s="674"/>
      <c r="C144" s="674"/>
    </row>
    <row r="145" spans="1:3" s="508" customFormat="1" ht="11.25">
      <c r="A145" s="674"/>
      <c r="B145" s="674"/>
      <c r="C145" s="674"/>
    </row>
    <row r="146" spans="1:3" s="508" customFormat="1" ht="11.25">
      <c r="A146" s="674"/>
      <c r="B146" s="674"/>
      <c r="C146" s="674"/>
    </row>
    <row r="147" spans="1:3" s="508" customFormat="1" ht="11.25">
      <c r="A147" s="674"/>
      <c r="B147" s="674"/>
      <c r="C147" s="674"/>
    </row>
    <row r="148" spans="1:3" s="508" customFormat="1" ht="11.25">
      <c r="A148" s="674"/>
      <c r="B148" s="674"/>
      <c r="C148" s="674"/>
    </row>
    <row r="149" spans="1:3" s="508" customFormat="1" ht="11.25">
      <c r="A149" s="674"/>
      <c r="B149" s="674"/>
      <c r="C149" s="674"/>
    </row>
    <row r="150" spans="1:3" s="508" customFormat="1" ht="11.25">
      <c r="A150" s="674"/>
      <c r="B150" s="674"/>
      <c r="C150" s="674"/>
    </row>
    <row r="151" spans="1:3" s="508" customFormat="1" ht="11.25">
      <c r="A151" s="674"/>
      <c r="B151" s="674"/>
      <c r="C151" s="674"/>
    </row>
    <row r="152" spans="1:3" s="508" customFormat="1" ht="11.25">
      <c r="A152" s="674"/>
      <c r="B152" s="674"/>
      <c r="C152" s="674"/>
    </row>
    <row r="153" spans="1:3" s="508" customFormat="1" ht="11.25">
      <c r="A153" s="674"/>
      <c r="B153" s="674"/>
      <c r="C153" s="674"/>
    </row>
    <row r="154" spans="1:3" s="508" customFormat="1" ht="11.25">
      <c r="A154" s="674"/>
      <c r="B154" s="674"/>
      <c r="C154" s="674"/>
    </row>
    <row r="155" spans="1:3" s="508" customFormat="1" ht="11.25">
      <c r="A155" s="674"/>
      <c r="B155" s="674"/>
      <c r="C155" s="674"/>
    </row>
    <row r="156" spans="1:3" s="508" customFormat="1" ht="11.25">
      <c r="A156" s="674"/>
      <c r="B156" s="674"/>
      <c r="C156" s="674"/>
    </row>
    <row r="157" spans="1:3" s="508" customFormat="1" ht="11.25">
      <c r="A157" s="674"/>
      <c r="B157" s="674"/>
      <c r="C157" s="674"/>
    </row>
    <row r="158" spans="1:3" s="508" customFormat="1" ht="11.25">
      <c r="A158" s="674"/>
      <c r="B158" s="674"/>
      <c r="C158" s="674"/>
    </row>
    <row r="159" spans="1:3" s="508" customFormat="1" ht="11.25">
      <c r="A159" s="674"/>
      <c r="B159" s="674"/>
      <c r="C159" s="674"/>
    </row>
    <row r="160" spans="1:3" s="508" customFormat="1" ht="11.25">
      <c r="A160" s="674"/>
      <c r="B160" s="674"/>
      <c r="C160" s="674"/>
    </row>
    <row r="161" spans="1:3" s="508" customFormat="1" ht="11.25">
      <c r="A161" s="674"/>
      <c r="B161" s="674"/>
      <c r="C161" s="674"/>
    </row>
    <row r="162" spans="1:3" s="508" customFormat="1" ht="11.25">
      <c r="A162" s="674"/>
      <c r="B162" s="674"/>
      <c r="C162" s="674"/>
    </row>
    <row r="163" spans="1:3" s="508" customFormat="1" ht="11.25">
      <c r="A163" s="674"/>
      <c r="B163" s="674"/>
      <c r="C163" s="674"/>
    </row>
    <row r="164" spans="1:3" s="508" customFormat="1" ht="11.25">
      <c r="A164" s="674"/>
      <c r="B164" s="674"/>
      <c r="C164" s="674"/>
    </row>
    <row r="165" spans="1:3" s="508" customFormat="1" ht="11.25">
      <c r="A165" s="674"/>
      <c r="B165" s="674"/>
      <c r="C165" s="674"/>
    </row>
    <row r="166" spans="1:3" s="508" customFormat="1" ht="11.25">
      <c r="A166" s="674"/>
      <c r="B166" s="674"/>
      <c r="C166" s="674"/>
    </row>
    <row r="167" spans="1:3" s="508" customFormat="1" ht="11.25">
      <c r="A167" s="674"/>
      <c r="B167" s="674"/>
      <c r="C167" s="674"/>
    </row>
    <row r="168" spans="1:3" s="508" customFormat="1" ht="11.25">
      <c r="A168" s="674"/>
      <c r="B168" s="674"/>
      <c r="C168" s="674"/>
    </row>
    <row r="169" spans="1:3" s="508" customFormat="1" ht="11.25">
      <c r="A169" s="674"/>
      <c r="B169" s="674"/>
      <c r="C169" s="674"/>
    </row>
    <row r="170" spans="1:3" s="508" customFormat="1" ht="11.25">
      <c r="A170" s="674"/>
      <c r="B170" s="674"/>
      <c r="C170" s="674"/>
    </row>
    <row r="171" spans="1:3" s="508" customFormat="1" ht="11.25">
      <c r="A171" s="674"/>
      <c r="B171" s="674"/>
      <c r="C171" s="674"/>
    </row>
    <row r="172" spans="1:3" s="508" customFormat="1" ht="11.25">
      <c r="A172" s="674"/>
      <c r="B172" s="674"/>
      <c r="C172" s="674"/>
    </row>
    <row r="173" spans="1:3" s="508" customFormat="1" ht="11.25">
      <c r="A173" s="674"/>
      <c r="B173" s="674"/>
      <c r="C173" s="674"/>
    </row>
    <row r="174" spans="1:3" s="508" customFormat="1" ht="11.25">
      <c r="A174" s="674"/>
      <c r="B174" s="674"/>
      <c r="C174" s="674"/>
    </row>
    <row r="175" spans="1:3" s="508" customFormat="1" ht="11.25">
      <c r="A175" s="674"/>
      <c r="B175" s="674"/>
      <c r="C175" s="674"/>
    </row>
    <row r="176" spans="1:3" s="508" customFormat="1" ht="11.25">
      <c r="A176" s="674"/>
      <c r="B176" s="674"/>
      <c r="C176" s="674"/>
    </row>
    <row r="177" spans="1:3" s="508" customFormat="1" ht="11.25">
      <c r="A177" s="674"/>
      <c r="B177" s="674"/>
      <c r="C177" s="674"/>
    </row>
    <row r="178" spans="1:3" s="508" customFormat="1" ht="11.25">
      <c r="A178" s="674"/>
      <c r="B178" s="674"/>
      <c r="C178" s="674"/>
    </row>
    <row r="179" spans="1:3" s="508" customFormat="1" ht="11.25">
      <c r="A179" s="674"/>
      <c r="B179" s="674"/>
      <c r="C179" s="674"/>
    </row>
    <row r="180" spans="1:3" s="508" customFormat="1" ht="11.25">
      <c r="A180" s="674"/>
      <c r="B180" s="674"/>
      <c r="C180" s="674"/>
    </row>
    <row r="181" spans="1:3" s="508" customFormat="1" ht="11.25">
      <c r="A181" s="674"/>
      <c r="B181" s="674"/>
      <c r="C181" s="674"/>
    </row>
    <row r="182" spans="1:3" s="508" customFormat="1" ht="11.25">
      <c r="A182" s="674"/>
      <c r="B182" s="674"/>
      <c r="C182" s="674"/>
    </row>
    <row r="183" spans="1:3" s="508" customFormat="1" ht="11.25">
      <c r="A183" s="674"/>
      <c r="B183" s="674"/>
      <c r="C183" s="674"/>
    </row>
    <row r="184" spans="1:3" s="508" customFormat="1" ht="11.25">
      <c r="A184" s="674"/>
      <c r="B184" s="674"/>
      <c r="C184" s="674"/>
    </row>
    <row r="185" spans="1:3" s="508" customFormat="1" ht="11.25">
      <c r="A185" s="674"/>
      <c r="B185" s="674"/>
      <c r="C185" s="674"/>
    </row>
    <row r="186" spans="1:3" s="508" customFormat="1" ht="11.25">
      <c r="A186" s="674"/>
      <c r="B186" s="674"/>
      <c r="C186" s="674"/>
    </row>
    <row r="187" spans="1:3" s="508" customFormat="1" ht="11.25">
      <c r="A187" s="674"/>
      <c r="B187" s="674"/>
      <c r="C187" s="674"/>
    </row>
    <row r="188" spans="1:3" s="508" customFormat="1" ht="11.25">
      <c r="A188" s="674"/>
      <c r="B188" s="674"/>
      <c r="C188" s="674"/>
    </row>
    <row r="189" spans="1:3" s="508" customFormat="1" ht="11.25">
      <c r="A189" s="674"/>
      <c r="B189" s="674"/>
      <c r="C189" s="674"/>
    </row>
    <row r="190" spans="1:3" s="508" customFormat="1" ht="11.25">
      <c r="A190" s="674"/>
      <c r="B190" s="674"/>
      <c r="C190" s="674"/>
    </row>
    <row r="191" spans="1:3" s="508" customFormat="1" ht="11.25">
      <c r="A191" s="674"/>
      <c r="B191" s="674"/>
      <c r="C191" s="674"/>
    </row>
    <row r="192" spans="1:3" s="508" customFormat="1" ht="11.25">
      <c r="A192" s="674"/>
      <c r="B192" s="674"/>
      <c r="C192" s="674"/>
    </row>
    <row r="193" spans="1:3" s="508" customFormat="1" ht="11.25">
      <c r="A193" s="674"/>
      <c r="B193" s="674"/>
      <c r="C193" s="674"/>
    </row>
    <row r="194" spans="1:3" s="508" customFormat="1" ht="11.25">
      <c r="A194" s="674"/>
      <c r="B194" s="674"/>
      <c r="C194" s="674"/>
    </row>
    <row r="195" spans="1:3" s="508" customFormat="1" ht="11.25">
      <c r="A195" s="674"/>
      <c r="B195" s="674"/>
      <c r="C195" s="674"/>
    </row>
    <row r="196" spans="1:3" s="508" customFormat="1" ht="11.25">
      <c r="A196" s="674"/>
      <c r="B196" s="674"/>
      <c r="C196" s="674"/>
    </row>
    <row r="197" spans="1:3" s="508" customFormat="1" ht="11.25">
      <c r="A197" s="674"/>
      <c r="B197" s="674"/>
      <c r="C197" s="674"/>
    </row>
    <row r="198" spans="1:3" s="508" customFormat="1" ht="11.25">
      <c r="A198" s="674"/>
      <c r="B198" s="674"/>
      <c r="C198" s="674"/>
    </row>
    <row r="199" spans="1:3" s="508" customFormat="1" ht="11.25">
      <c r="A199" s="674"/>
      <c r="B199" s="674"/>
      <c r="C199" s="674"/>
    </row>
    <row r="200" spans="1:3" s="508" customFormat="1" ht="11.25">
      <c r="A200" s="674"/>
      <c r="B200" s="674"/>
      <c r="C200" s="674"/>
    </row>
    <row r="201" spans="1:3" s="508" customFormat="1" ht="11.25">
      <c r="A201" s="674"/>
      <c r="B201" s="674"/>
      <c r="C201" s="674"/>
    </row>
    <row r="202" spans="1:3" s="508" customFormat="1" ht="11.25">
      <c r="A202" s="674"/>
      <c r="B202" s="674"/>
      <c r="C202" s="674"/>
    </row>
    <row r="203" spans="1:3" s="508" customFormat="1" ht="11.25">
      <c r="A203" s="674"/>
      <c r="B203" s="674"/>
      <c r="C203" s="674"/>
    </row>
    <row r="204" spans="1:3" s="508" customFormat="1" ht="11.25">
      <c r="A204" s="674"/>
      <c r="B204" s="674"/>
      <c r="C204" s="674"/>
    </row>
    <row r="205" spans="1:3" s="508" customFormat="1" ht="11.25">
      <c r="A205" s="674"/>
      <c r="B205" s="674"/>
      <c r="C205" s="674"/>
    </row>
    <row r="206" spans="1:3" s="508" customFormat="1" ht="11.25">
      <c r="A206" s="674"/>
      <c r="B206" s="674"/>
      <c r="C206" s="674"/>
    </row>
    <row r="207" spans="1:3" s="508" customFormat="1" ht="11.25">
      <c r="A207" s="674"/>
      <c r="B207" s="674"/>
      <c r="C207" s="674"/>
    </row>
    <row r="208" spans="1:3" s="508" customFormat="1" ht="11.25">
      <c r="A208" s="674"/>
      <c r="B208" s="674"/>
      <c r="C208" s="674"/>
    </row>
    <row r="209" spans="1:3" s="508" customFormat="1" ht="11.25">
      <c r="A209" s="674"/>
      <c r="B209" s="674"/>
      <c r="C209" s="674"/>
    </row>
    <row r="210" spans="1:3" s="508" customFormat="1" ht="11.25">
      <c r="A210" s="674"/>
      <c r="B210" s="674"/>
      <c r="C210" s="674"/>
    </row>
    <row r="211" spans="1:3" s="508" customFormat="1" ht="11.25">
      <c r="A211" s="674"/>
      <c r="B211" s="674"/>
      <c r="C211" s="674"/>
    </row>
    <row r="212" spans="1:3" s="508" customFormat="1" ht="11.25">
      <c r="A212" s="674"/>
      <c r="B212" s="674"/>
      <c r="C212" s="674"/>
    </row>
    <row r="213" spans="1:3" s="508" customFormat="1" ht="11.25">
      <c r="A213" s="674"/>
      <c r="B213" s="674"/>
      <c r="C213" s="674"/>
    </row>
    <row r="214" spans="1:3" s="508" customFormat="1" ht="11.25">
      <c r="A214" s="674"/>
      <c r="B214" s="674"/>
      <c r="C214" s="674"/>
    </row>
    <row r="215" spans="1:3" s="508" customFormat="1" ht="11.25">
      <c r="A215" s="674"/>
      <c r="B215" s="674"/>
      <c r="C215" s="674"/>
    </row>
    <row r="216" spans="1:3" s="508" customFormat="1" ht="11.25">
      <c r="A216" s="674"/>
      <c r="B216" s="674"/>
      <c r="C216" s="674"/>
    </row>
    <row r="217" spans="1:3" s="508" customFormat="1" ht="11.25">
      <c r="A217" s="674"/>
      <c r="B217" s="674"/>
      <c r="C217" s="674"/>
    </row>
    <row r="218" spans="1:3" s="508" customFormat="1" ht="11.25">
      <c r="A218" s="674"/>
      <c r="B218" s="674"/>
      <c r="C218" s="674"/>
    </row>
    <row r="219" spans="1:3" s="508" customFormat="1" ht="11.25">
      <c r="A219" s="674"/>
      <c r="B219" s="674"/>
      <c r="C219" s="674"/>
    </row>
    <row r="220" spans="1:3" s="508" customFormat="1" ht="11.25">
      <c r="A220" s="674"/>
      <c r="B220" s="674"/>
      <c r="C220" s="674"/>
    </row>
    <row r="221" spans="1:3" s="508" customFormat="1" ht="11.25">
      <c r="A221" s="674"/>
      <c r="B221" s="674"/>
      <c r="C221" s="674"/>
    </row>
    <row r="222" spans="1:3" s="508" customFormat="1" ht="11.25">
      <c r="A222" s="674"/>
      <c r="B222" s="674"/>
      <c r="C222" s="674"/>
    </row>
    <row r="223" spans="1:3" s="508" customFormat="1" ht="11.25">
      <c r="A223" s="674"/>
      <c r="B223" s="674"/>
      <c r="C223" s="674"/>
    </row>
    <row r="224" spans="1:3" s="508" customFormat="1" ht="11.25">
      <c r="A224" s="674"/>
      <c r="B224" s="674"/>
      <c r="C224" s="674"/>
    </row>
    <row r="225" spans="1:3" s="508" customFormat="1" ht="11.25">
      <c r="A225" s="674"/>
      <c r="B225" s="674"/>
      <c r="C225" s="674"/>
    </row>
    <row r="226" spans="1:3" s="508" customFormat="1" ht="11.25">
      <c r="A226" s="674"/>
      <c r="B226" s="674"/>
      <c r="C226" s="674"/>
    </row>
    <row r="227" spans="1:3" s="508" customFormat="1" ht="11.25">
      <c r="A227" s="674"/>
      <c r="B227" s="674"/>
      <c r="C227" s="674"/>
    </row>
    <row r="228" spans="1:3" s="508" customFormat="1" ht="11.25">
      <c r="A228" s="674"/>
      <c r="B228" s="674"/>
      <c r="C228" s="674"/>
    </row>
    <row r="229" spans="1:3" s="508" customFormat="1" ht="11.25">
      <c r="A229" s="674"/>
      <c r="B229" s="674"/>
      <c r="C229" s="674"/>
    </row>
    <row r="230" spans="1:3" s="508" customFormat="1" ht="11.25">
      <c r="A230" s="674"/>
      <c r="B230" s="674"/>
      <c r="C230" s="674"/>
    </row>
    <row r="231" spans="1:3" s="508" customFormat="1" ht="11.25">
      <c r="A231" s="674"/>
      <c r="B231" s="674"/>
      <c r="C231" s="674"/>
    </row>
    <row r="232" spans="1:3" s="508" customFormat="1" ht="11.25">
      <c r="A232" s="674"/>
      <c r="B232" s="674"/>
      <c r="C232" s="674"/>
    </row>
    <row r="233" spans="1:3" s="508" customFormat="1" ht="11.25">
      <c r="A233" s="674"/>
      <c r="B233" s="674"/>
      <c r="C233" s="674"/>
    </row>
    <row r="234" spans="1:3" s="508" customFormat="1" ht="11.25">
      <c r="A234" s="674"/>
      <c r="B234" s="674"/>
      <c r="C234" s="674"/>
    </row>
    <row r="235" spans="1:3" s="508" customFormat="1" ht="11.25">
      <c r="A235" s="674"/>
      <c r="B235" s="674"/>
      <c r="C235" s="674"/>
    </row>
    <row r="236" spans="1:3" s="508" customFormat="1" ht="11.25">
      <c r="A236" s="674"/>
      <c r="B236" s="674"/>
      <c r="C236" s="674"/>
    </row>
    <row r="237" spans="1:3" s="508" customFormat="1" ht="11.25">
      <c r="A237" s="674"/>
      <c r="B237" s="674"/>
      <c r="C237" s="674"/>
    </row>
    <row r="238" spans="1:3" s="508" customFormat="1" ht="11.25">
      <c r="A238" s="674"/>
      <c r="B238" s="674"/>
      <c r="C238" s="674"/>
    </row>
    <row r="239" spans="1:3" s="508" customFormat="1" ht="11.25">
      <c r="A239" s="674"/>
      <c r="B239" s="674"/>
      <c r="C239" s="674"/>
    </row>
    <row r="240" spans="1:3" s="508" customFormat="1" ht="11.25">
      <c r="A240" s="674"/>
      <c r="B240" s="674"/>
      <c r="C240" s="674"/>
    </row>
    <row r="241" spans="1:3" s="508" customFormat="1" ht="11.25">
      <c r="A241" s="674"/>
      <c r="B241" s="674"/>
      <c r="C241" s="674"/>
    </row>
    <row r="242" spans="1:3" s="508" customFormat="1" ht="11.25">
      <c r="A242" s="674"/>
      <c r="B242" s="674"/>
      <c r="C242" s="674"/>
    </row>
    <row r="243" spans="1:3" s="508" customFormat="1" ht="11.25">
      <c r="A243" s="674"/>
      <c r="B243" s="674"/>
      <c r="C243" s="674"/>
    </row>
    <row r="244" spans="1:3" s="508" customFormat="1" ht="11.25">
      <c r="A244" s="674"/>
      <c r="B244" s="674"/>
      <c r="C244" s="674"/>
    </row>
    <row r="245" spans="1:3" s="508" customFormat="1" ht="11.25">
      <c r="A245" s="674"/>
      <c r="B245" s="674"/>
      <c r="C245" s="674"/>
    </row>
    <row r="246" spans="1:3" s="508" customFormat="1" ht="11.25">
      <c r="A246" s="674"/>
      <c r="B246" s="674"/>
      <c r="C246" s="674"/>
    </row>
    <row r="247" spans="1:6" s="508" customFormat="1" ht="13.5">
      <c r="A247" s="674"/>
      <c r="B247" s="674"/>
      <c r="C247" s="674"/>
      <c r="F247" s="504"/>
    </row>
    <row r="248" spans="1:6" s="508" customFormat="1" ht="13.5">
      <c r="A248" s="674"/>
      <c r="B248" s="674"/>
      <c r="C248" s="674"/>
      <c r="F248" s="504"/>
    </row>
  </sheetData>
  <sheetProtection/>
  <mergeCells count="36">
    <mergeCell ref="D3:D4"/>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31:B31"/>
    <mergeCell ref="A32:B32"/>
    <mergeCell ref="A33:B33"/>
    <mergeCell ref="A22:B22"/>
    <mergeCell ref="A23:B23"/>
    <mergeCell ref="A24:B24"/>
    <mergeCell ref="A25:B25"/>
    <mergeCell ref="A26:B26"/>
    <mergeCell ref="A27:B27"/>
    <mergeCell ref="E3:E4"/>
    <mergeCell ref="A41:E41"/>
    <mergeCell ref="A34:B34"/>
    <mergeCell ref="A35:B35"/>
    <mergeCell ref="A36:B36"/>
    <mergeCell ref="A37:B37"/>
    <mergeCell ref="A38:B38"/>
    <mergeCell ref="A28:B28"/>
    <mergeCell ref="A29:B29"/>
    <mergeCell ref="A30:B30"/>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8.796875" defaultRowHeight="14.25"/>
  <cols>
    <col min="1" max="1" width="8.09765625" style="35" customWidth="1"/>
    <col min="2" max="3" width="15.19921875" style="64" customWidth="1"/>
    <col min="4" max="7" width="12" style="64" customWidth="1"/>
    <col min="8" max="16384" width="9" style="64" customWidth="1"/>
  </cols>
  <sheetData>
    <row r="1" spans="1:7" ht="15" customHeight="1">
      <c r="A1" s="627" t="s">
        <v>567</v>
      </c>
      <c r="B1" s="572"/>
      <c r="C1" s="572"/>
      <c r="D1" s="572"/>
      <c r="E1" s="572"/>
      <c r="F1" s="572"/>
      <c r="G1" s="676"/>
    </row>
    <row r="2" spans="1:7" s="1" customFormat="1" ht="9.75" customHeight="1" thickBot="1">
      <c r="A2" s="39"/>
      <c r="B2" s="39"/>
      <c r="C2" s="39"/>
      <c r="D2" s="39"/>
      <c r="E2" s="39"/>
      <c r="F2" s="39"/>
      <c r="G2" s="39"/>
    </row>
    <row r="3" spans="1:7" s="212" customFormat="1" ht="16.5" customHeight="1" thickTop="1">
      <c r="A3" s="677" t="s">
        <v>568</v>
      </c>
      <c r="B3" s="678" t="s">
        <v>569</v>
      </c>
      <c r="C3" s="678"/>
      <c r="D3" s="894" t="s">
        <v>570</v>
      </c>
      <c r="E3" s="895"/>
      <c r="F3" s="678" t="s">
        <v>571</v>
      </c>
      <c r="G3" s="678"/>
    </row>
    <row r="4" spans="1:7" s="212" customFormat="1" ht="16.5" customHeight="1">
      <c r="A4" s="679" t="s">
        <v>48</v>
      </c>
      <c r="B4" s="680" t="s">
        <v>572</v>
      </c>
      <c r="C4" s="680" t="s">
        <v>573</v>
      </c>
      <c r="D4" s="680" t="s">
        <v>572</v>
      </c>
      <c r="E4" s="680" t="s">
        <v>573</v>
      </c>
      <c r="F4" s="680" t="s">
        <v>572</v>
      </c>
      <c r="G4" s="680" t="s">
        <v>573</v>
      </c>
    </row>
    <row r="5" spans="1:7" s="59" customFormat="1" ht="18" customHeight="1">
      <c r="A5" s="681">
        <v>26</v>
      </c>
      <c r="B5" s="682">
        <v>65021515</v>
      </c>
      <c r="C5" s="682">
        <v>65779314</v>
      </c>
      <c r="D5" s="682">
        <v>165865</v>
      </c>
      <c r="E5" s="682">
        <v>98122</v>
      </c>
      <c r="F5" s="682">
        <v>313960</v>
      </c>
      <c r="G5" s="683">
        <v>205891</v>
      </c>
    </row>
    <row r="6" spans="1:7" s="59" customFormat="1" ht="18" customHeight="1">
      <c r="A6" s="684">
        <v>27</v>
      </c>
      <c r="B6" s="638">
        <v>66455738</v>
      </c>
      <c r="C6" s="638">
        <v>67904444</v>
      </c>
      <c r="D6" s="638">
        <v>167917</v>
      </c>
      <c r="E6" s="638">
        <v>100732</v>
      </c>
      <c r="F6" s="638">
        <v>316382</v>
      </c>
      <c r="G6" s="685">
        <v>209504</v>
      </c>
    </row>
    <row r="7" spans="1:7" s="59" customFormat="1" ht="18" customHeight="1">
      <c r="A7" s="686">
        <v>28</v>
      </c>
      <c r="B7" s="687">
        <v>68870936</v>
      </c>
      <c r="C7" s="687">
        <v>69229765</v>
      </c>
      <c r="D7" s="687">
        <v>172071</v>
      </c>
      <c r="E7" s="687">
        <v>102015</v>
      </c>
      <c r="F7" s="687">
        <v>322264</v>
      </c>
      <c r="G7" s="687">
        <v>210102</v>
      </c>
    </row>
    <row r="8" spans="1:7" s="29" customFormat="1" ht="13.5" customHeight="1">
      <c r="A8" s="673" t="s">
        <v>496</v>
      </c>
      <c r="B8" s="528"/>
      <c r="C8" s="528"/>
      <c r="D8" s="644"/>
      <c r="E8" s="528"/>
      <c r="F8" s="528"/>
      <c r="G8" s="645" t="s">
        <v>574</v>
      </c>
    </row>
    <row r="9" spans="1:7" s="29" customFormat="1" ht="13.5" customHeight="1">
      <c r="A9" s="673"/>
      <c r="B9" s="528"/>
      <c r="D9" s="644"/>
      <c r="E9" s="528"/>
      <c r="F9" s="528"/>
      <c r="G9" s="645" t="s">
        <v>575</v>
      </c>
    </row>
    <row r="10" spans="1:10" s="29" customFormat="1" ht="13.5" customHeight="1">
      <c r="A10" s="673"/>
      <c r="B10" s="528"/>
      <c r="G10" s="645" t="s">
        <v>576</v>
      </c>
      <c r="H10" s="64"/>
      <c r="I10" s="64"/>
      <c r="J10" s="64"/>
    </row>
    <row r="11" ht="13.5" customHeight="1"/>
    <row r="12" ht="13.5" customHeight="1"/>
    <row r="13" ht="13.5" customHeight="1"/>
    <row r="14" ht="13.5" customHeight="1"/>
  </sheetData>
  <sheetProtection/>
  <mergeCells count="1">
    <mergeCell ref="D3:E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
    </sheetView>
  </sheetViews>
  <sheetFormatPr defaultColWidth="8.796875" defaultRowHeight="14.25"/>
  <cols>
    <col min="1" max="1" width="16.5" style="1" customWidth="1"/>
    <col min="2" max="2" width="16" style="1" customWidth="1"/>
    <col min="3" max="3" width="1" style="1" customWidth="1"/>
    <col min="4" max="4" width="17.3984375" style="1" customWidth="1"/>
    <col min="5" max="5" width="1" style="1" customWidth="1"/>
    <col min="6" max="6" width="18.5" style="1" customWidth="1"/>
    <col min="7" max="7" width="16.69921875" style="1" customWidth="1"/>
    <col min="8" max="16384" width="9" style="1" customWidth="1"/>
  </cols>
  <sheetData>
    <row r="1" spans="1:7" ht="15" customHeight="1">
      <c r="A1" s="43" t="s">
        <v>577</v>
      </c>
      <c r="G1" s="645"/>
    </row>
    <row r="2" ht="12.75" customHeight="1" thickBot="1">
      <c r="G2" s="645" t="s">
        <v>578</v>
      </c>
    </row>
    <row r="3" spans="1:7" s="290" customFormat="1" ht="15" customHeight="1" thickTop="1">
      <c r="A3" s="286" t="s">
        <v>579</v>
      </c>
      <c r="B3" s="779" t="s">
        <v>580</v>
      </c>
      <c r="C3" s="289"/>
      <c r="D3" s="900" t="s">
        <v>581</v>
      </c>
      <c r="E3" s="688"/>
      <c r="F3" s="779" t="s">
        <v>582</v>
      </c>
      <c r="G3" s="825" t="s">
        <v>583</v>
      </c>
    </row>
    <row r="4" spans="1:7" s="290" customFormat="1" ht="15" customHeight="1">
      <c r="A4" s="305" t="s">
        <v>584</v>
      </c>
      <c r="B4" s="899"/>
      <c r="C4" s="689"/>
      <c r="D4" s="901"/>
      <c r="E4" s="690"/>
      <c r="F4" s="899"/>
      <c r="G4" s="827"/>
    </row>
    <row r="5" spans="1:7" s="290" customFormat="1" ht="19.5" customHeight="1">
      <c r="A5" s="208">
        <v>27</v>
      </c>
      <c r="B5" s="691">
        <v>47878</v>
      </c>
      <c r="C5" s="902">
        <v>35.2</v>
      </c>
      <c r="D5" s="903"/>
      <c r="E5" s="904"/>
      <c r="F5" s="691">
        <v>4100788</v>
      </c>
      <c r="G5" s="692">
        <v>32.9</v>
      </c>
    </row>
    <row r="6" spans="1:7" s="290" customFormat="1" ht="19.5" customHeight="1">
      <c r="A6" s="208">
        <v>28</v>
      </c>
      <c r="B6" s="691">
        <v>48413</v>
      </c>
      <c r="C6" s="902">
        <v>37.5</v>
      </c>
      <c r="D6" s="903"/>
      <c r="E6" s="904"/>
      <c r="F6" s="691">
        <v>4049789</v>
      </c>
      <c r="G6" s="692">
        <v>32.9</v>
      </c>
    </row>
    <row r="7" spans="1:7" s="290" customFormat="1" ht="19.5" customHeight="1">
      <c r="A7" s="217">
        <v>29</v>
      </c>
      <c r="B7" s="693">
        <v>48812</v>
      </c>
      <c r="C7" s="896">
        <v>38.6</v>
      </c>
      <c r="D7" s="897"/>
      <c r="E7" s="898"/>
      <c r="F7" s="693">
        <v>3850193</v>
      </c>
      <c r="G7" s="694">
        <v>32.5</v>
      </c>
    </row>
    <row r="8" spans="1:7" ht="12" customHeight="1">
      <c r="A8" s="317" t="s">
        <v>585</v>
      </c>
      <c r="G8" s="56" t="s">
        <v>586</v>
      </c>
    </row>
    <row r="9" ht="13.5">
      <c r="G9" s="56"/>
    </row>
    <row r="10" ht="13.5">
      <c r="G10" s="56"/>
    </row>
  </sheetData>
  <sheetProtection/>
  <mergeCells count="7">
    <mergeCell ref="C7:E7"/>
    <mergeCell ref="B3:B4"/>
    <mergeCell ref="D3:D4"/>
    <mergeCell ref="F3:F4"/>
    <mergeCell ref="G3:G4"/>
    <mergeCell ref="C5:E5"/>
    <mergeCell ref="C6:E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
    </sheetView>
  </sheetViews>
  <sheetFormatPr defaultColWidth="8.796875" defaultRowHeight="14.25"/>
  <cols>
    <col min="1" max="1" width="12.8984375" style="1" customWidth="1"/>
    <col min="2" max="2" width="9.8984375" style="1" customWidth="1"/>
    <col min="3" max="3" width="8.59765625" style="1" customWidth="1"/>
    <col min="4" max="4" width="10.19921875" style="1" customWidth="1"/>
    <col min="5" max="5" width="8.3984375" style="1" customWidth="1"/>
    <col min="6" max="6" width="9.69921875" style="1" customWidth="1"/>
    <col min="7" max="7" width="8.3984375" style="1" customWidth="1"/>
    <col min="8" max="8" width="11.3984375" style="1" customWidth="1"/>
    <col min="9" max="9" width="8.3984375" style="1" customWidth="1"/>
    <col min="10" max="16384" width="9" style="1" customWidth="1"/>
  </cols>
  <sheetData>
    <row r="1" spans="1:9" s="628" customFormat="1" ht="15" customHeight="1">
      <c r="A1" s="160" t="s">
        <v>587</v>
      </c>
      <c r="B1" s="695"/>
      <c r="C1" s="695"/>
      <c r="D1" s="696"/>
      <c r="E1" s="696"/>
      <c r="F1" s="696"/>
      <c r="G1" s="696"/>
      <c r="H1" s="696"/>
      <c r="I1" s="697"/>
    </row>
    <row r="2" spans="1:9" ht="9.75" customHeight="1" thickBot="1">
      <c r="A2" s="160"/>
      <c r="B2" s="623"/>
      <c r="C2" s="623"/>
      <c r="D2" s="467"/>
      <c r="E2" s="467"/>
      <c r="F2" s="467"/>
      <c r="G2" s="467"/>
      <c r="H2" s="467"/>
      <c r="I2" s="698"/>
    </row>
    <row r="3" spans="1:10" s="290" customFormat="1" ht="18.75" customHeight="1" thickTop="1">
      <c r="A3" s="286" t="s">
        <v>604</v>
      </c>
      <c r="B3" s="909" t="s">
        <v>588</v>
      </c>
      <c r="C3" s="910"/>
      <c r="D3" s="699" t="s">
        <v>589</v>
      </c>
      <c r="E3" s="700"/>
      <c r="F3" s="700"/>
      <c r="G3" s="700"/>
      <c r="H3" s="701"/>
      <c r="I3" s="700"/>
      <c r="J3" s="301"/>
    </row>
    <row r="4" spans="1:10" s="290" customFormat="1" ht="19.5" customHeight="1">
      <c r="A4" s="291"/>
      <c r="B4" s="911"/>
      <c r="C4" s="912"/>
      <c r="D4" s="913" t="s">
        <v>590</v>
      </c>
      <c r="E4" s="914"/>
      <c r="F4" s="915" t="s">
        <v>591</v>
      </c>
      <c r="G4" s="914"/>
      <c r="H4" s="915" t="s">
        <v>592</v>
      </c>
      <c r="I4" s="916"/>
      <c r="J4" s="301"/>
    </row>
    <row r="5" spans="1:10" s="290" customFormat="1" ht="18" customHeight="1">
      <c r="A5" s="358" t="s">
        <v>593</v>
      </c>
      <c r="B5" s="704" t="s">
        <v>594</v>
      </c>
      <c r="C5" s="705" t="s">
        <v>595</v>
      </c>
      <c r="D5" s="703" t="s">
        <v>594</v>
      </c>
      <c r="E5" s="704" t="s">
        <v>596</v>
      </c>
      <c r="F5" s="704" t="s">
        <v>594</v>
      </c>
      <c r="G5" s="704" t="s">
        <v>596</v>
      </c>
      <c r="H5" s="702" t="s">
        <v>594</v>
      </c>
      <c r="I5" s="704" t="s">
        <v>596</v>
      </c>
      <c r="J5" s="301"/>
    </row>
    <row r="6" spans="1:10" s="290" customFormat="1" ht="19.5" customHeight="1">
      <c r="A6" s="535">
        <v>26</v>
      </c>
      <c r="B6" s="562">
        <v>951205</v>
      </c>
      <c r="C6" s="706">
        <v>2089</v>
      </c>
      <c r="D6" s="707">
        <v>227010</v>
      </c>
      <c r="E6" s="562">
        <v>1103</v>
      </c>
      <c r="F6" s="562">
        <v>190003</v>
      </c>
      <c r="G6" s="562">
        <v>1258</v>
      </c>
      <c r="H6" s="562">
        <v>139542</v>
      </c>
      <c r="I6" s="562">
        <v>634</v>
      </c>
      <c r="J6" s="301"/>
    </row>
    <row r="7" spans="1:10" s="290" customFormat="1" ht="19.5" customHeight="1">
      <c r="A7" s="536">
        <v>27</v>
      </c>
      <c r="B7" s="533">
        <v>578819</v>
      </c>
      <c r="C7" s="706">
        <v>1889</v>
      </c>
      <c r="D7" s="708">
        <v>237406</v>
      </c>
      <c r="E7" s="533">
        <v>1365</v>
      </c>
      <c r="F7" s="533">
        <v>224342</v>
      </c>
      <c r="G7" s="533">
        <v>1052</v>
      </c>
      <c r="H7" s="533">
        <v>223603</v>
      </c>
      <c r="I7" s="708">
        <v>1008</v>
      </c>
      <c r="J7" s="301"/>
    </row>
    <row r="8" spans="1:10" s="290" customFormat="1" ht="19.5" customHeight="1">
      <c r="A8" s="538">
        <v>28</v>
      </c>
      <c r="B8" s="541">
        <v>711082</v>
      </c>
      <c r="C8" s="709">
        <v>1483</v>
      </c>
      <c r="D8" s="710">
        <v>229957</v>
      </c>
      <c r="E8" s="541">
        <v>1094</v>
      </c>
      <c r="F8" s="541">
        <v>123120</v>
      </c>
      <c r="G8" s="541">
        <v>728</v>
      </c>
      <c r="H8" s="541">
        <v>426297</v>
      </c>
      <c r="I8" s="711">
        <v>1266</v>
      </c>
      <c r="J8" s="301"/>
    </row>
    <row r="9" spans="1:10" s="290" customFormat="1" ht="4.5" customHeight="1" hidden="1">
      <c r="A9" s="537"/>
      <c r="B9" s="712"/>
      <c r="C9" s="709"/>
      <c r="D9" s="713"/>
      <c r="E9" s="712"/>
      <c r="F9" s="712"/>
      <c r="G9" s="712"/>
      <c r="H9" s="712"/>
      <c r="I9" s="712"/>
      <c r="J9" s="301"/>
    </row>
    <row r="10" spans="1:10" s="290" customFormat="1" ht="19.5" customHeight="1">
      <c r="A10" s="714" t="s">
        <v>597</v>
      </c>
      <c r="B10" s="562">
        <v>605036</v>
      </c>
      <c r="C10" s="706">
        <v>1392</v>
      </c>
      <c r="D10" s="715">
        <v>209933</v>
      </c>
      <c r="E10" s="562">
        <v>1093</v>
      </c>
      <c r="F10" s="562">
        <v>69057</v>
      </c>
      <c r="G10" s="562">
        <v>598</v>
      </c>
      <c r="H10" s="562">
        <v>124904</v>
      </c>
      <c r="I10" s="562">
        <v>885</v>
      </c>
      <c r="J10" s="301"/>
    </row>
    <row r="11" spans="1:10" s="290" customFormat="1" ht="19.5" customHeight="1">
      <c r="A11" s="716" t="s">
        <v>598</v>
      </c>
      <c r="B11" s="717">
        <v>106046</v>
      </c>
      <c r="C11" s="718">
        <v>91</v>
      </c>
      <c r="D11" s="719">
        <v>20024</v>
      </c>
      <c r="E11" s="720">
        <v>1</v>
      </c>
      <c r="F11" s="721">
        <v>54063</v>
      </c>
      <c r="G11" s="717">
        <v>130</v>
      </c>
      <c r="H11" s="717">
        <v>301393</v>
      </c>
      <c r="I11" s="717">
        <v>381</v>
      </c>
      <c r="J11" s="301"/>
    </row>
    <row r="12" spans="1:9" ht="12" customHeight="1">
      <c r="A12" s="317" t="s">
        <v>585</v>
      </c>
      <c r="B12" s="623"/>
      <c r="C12" s="623"/>
      <c r="D12" s="467"/>
      <c r="E12" s="467"/>
      <c r="F12" s="722"/>
      <c r="G12" s="467"/>
      <c r="H12" s="722"/>
      <c r="I12" s="56" t="s">
        <v>599</v>
      </c>
    </row>
    <row r="13" spans="1:9" ht="12" customHeight="1">
      <c r="A13" s="317"/>
      <c r="B13" s="623"/>
      <c r="C13" s="907" t="s">
        <v>600</v>
      </c>
      <c r="D13" s="917"/>
      <c r="E13" s="917"/>
      <c r="F13" s="917"/>
      <c r="G13" s="917"/>
      <c r="H13" s="917"/>
      <c r="I13" s="917"/>
    </row>
    <row r="14" spans="1:9" ht="12" customHeight="1">
      <c r="A14" s="60"/>
      <c r="B14" s="623"/>
      <c r="C14" s="907" t="s">
        <v>601</v>
      </c>
      <c r="D14" s="906"/>
      <c r="E14" s="906"/>
      <c r="F14" s="906"/>
      <c r="G14" s="906"/>
      <c r="H14" s="906"/>
      <c r="I14" s="906"/>
    </row>
    <row r="15" spans="3:9" ht="12" customHeight="1">
      <c r="C15" s="905" t="s">
        <v>602</v>
      </c>
      <c r="D15" s="906"/>
      <c r="E15" s="906"/>
      <c r="F15" s="906"/>
      <c r="G15" s="906"/>
      <c r="H15" s="906"/>
      <c r="I15" s="906"/>
    </row>
    <row r="16" spans="4:9" ht="12" customHeight="1">
      <c r="D16" s="907" t="s">
        <v>603</v>
      </c>
      <c r="E16" s="908"/>
      <c r="F16" s="908"/>
      <c r="G16" s="908"/>
      <c r="H16" s="908"/>
      <c r="I16" s="908"/>
    </row>
    <row r="17" ht="13.5">
      <c r="I17" s="56"/>
    </row>
  </sheetData>
  <sheetProtection/>
  <mergeCells count="8">
    <mergeCell ref="C15:I15"/>
    <mergeCell ref="D16:I16"/>
    <mergeCell ref="B3:C4"/>
    <mergeCell ref="D4:E4"/>
    <mergeCell ref="F4:G4"/>
    <mergeCell ref="H4:I4"/>
    <mergeCell ref="C13:I13"/>
    <mergeCell ref="C14:I1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B1"/>
    </sheetView>
  </sheetViews>
  <sheetFormatPr defaultColWidth="8.796875" defaultRowHeight="24.75" customHeight="1"/>
  <cols>
    <col min="1" max="1" width="2.5" style="64" customWidth="1"/>
    <col min="2" max="3" width="20.59765625" style="64" customWidth="1"/>
    <col min="4" max="5" width="20.59765625" style="160" customWidth="1"/>
    <col min="6" max="16384" width="9" style="64" customWidth="1"/>
  </cols>
  <sheetData>
    <row r="1" spans="1:5" ht="15" customHeight="1">
      <c r="A1" s="923" t="s">
        <v>605</v>
      </c>
      <c r="B1" s="924"/>
      <c r="C1" s="35"/>
      <c r="D1" s="723"/>
      <c r="E1" s="723"/>
    </row>
    <row r="2" spans="2:5" ht="9.75" customHeight="1" thickBot="1">
      <c r="B2" s="43"/>
      <c r="C2" s="529"/>
      <c r="D2" s="724"/>
      <c r="E2" s="724"/>
    </row>
    <row r="3" spans="1:5" ht="15" customHeight="1" thickTop="1">
      <c r="A3" s="925" t="s">
        <v>606</v>
      </c>
      <c r="B3" s="926"/>
      <c r="C3" s="779">
        <v>26</v>
      </c>
      <c r="D3" s="927">
        <v>27</v>
      </c>
      <c r="E3" s="928">
        <v>28</v>
      </c>
    </row>
    <row r="4" spans="1:5" ht="15" customHeight="1">
      <c r="A4" s="930" t="s">
        <v>607</v>
      </c>
      <c r="B4" s="931"/>
      <c r="C4" s="780"/>
      <c r="D4" s="782"/>
      <c r="E4" s="929"/>
    </row>
    <row r="5" spans="1:5" ht="16.5" customHeight="1">
      <c r="A5" s="918" t="s">
        <v>154</v>
      </c>
      <c r="B5" s="919"/>
      <c r="C5" s="725">
        <v>76353992</v>
      </c>
      <c r="D5" s="725">
        <v>77576575</v>
      </c>
      <c r="E5" s="726">
        <v>78080638</v>
      </c>
    </row>
    <row r="6" spans="2:5" ht="16.5" customHeight="1">
      <c r="B6" s="593"/>
      <c r="C6" s="727"/>
      <c r="D6" s="727"/>
      <c r="E6" s="728"/>
    </row>
    <row r="7" spans="2:5" ht="16.5" customHeight="1">
      <c r="B7" s="593" t="s">
        <v>608</v>
      </c>
      <c r="C7" s="727">
        <v>92452</v>
      </c>
      <c r="D7" s="727">
        <v>84231</v>
      </c>
      <c r="E7" s="728">
        <v>84754</v>
      </c>
    </row>
    <row r="8" spans="2:5" ht="16.5" customHeight="1">
      <c r="B8" s="302" t="s">
        <v>609</v>
      </c>
      <c r="C8" s="727">
        <v>26182881</v>
      </c>
      <c r="D8" s="727">
        <v>26945474</v>
      </c>
      <c r="E8" s="728">
        <v>27511929</v>
      </c>
    </row>
    <row r="9" spans="2:5" ht="16.5" customHeight="1">
      <c r="B9" s="302" t="s">
        <v>610</v>
      </c>
      <c r="C9" s="727">
        <v>24388</v>
      </c>
      <c r="D9" s="727">
        <v>27506</v>
      </c>
      <c r="E9" s="728">
        <v>31643</v>
      </c>
    </row>
    <row r="10" spans="2:5" ht="16.5" customHeight="1">
      <c r="B10" s="302" t="s">
        <v>611</v>
      </c>
      <c r="C10" s="685">
        <v>89778</v>
      </c>
      <c r="D10" s="685">
        <v>91393</v>
      </c>
      <c r="E10" s="729">
        <v>89719</v>
      </c>
    </row>
    <row r="11" spans="2:5" ht="16.5" customHeight="1">
      <c r="B11" s="302" t="s">
        <v>612</v>
      </c>
      <c r="C11" s="727">
        <v>1827574</v>
      </c>
      <c r="D11" s="727">
        <v>2271025</v>
      </c>
      <c r="E11" s="728">
        <v>2140621</v>
      </c>
    </row>
    <row r="12" spans="2:5" ht="16.5" customHeight="1">
      <c r="B12" s="302" t="s">
        <v>613</v>
      </c>
      <c r="C12" s="730" t="s">
        <v>92</v>
      </c>
      <c r="D12" s="730" t="s">
        <v>92</v>
      </c>
      <c r="E12" s="731" t="s">
        <v>49</v>
      </c>
    </row>
    <row r="13" spans="2:5" ht="16.5" customHeight="1">
      <c r="B13" s="302" t="s">
        <v>614</v>
      </c>
      <c r="C13" s="727">
        <v>420295</v>
      </c>
      <c r="D13" s="727">
        <v>392949</v>
      </c>
      <c r="E13" s="728">
        <v>385444</v>
      </c>
    </row>
    <row r="14" spans="2:5" ht="16.5" customHeight="1">
      <c r="B14" s="302" t="s">
        <v>615</v>
      </c>
      <c r="C14" s="727">
        <v>35971445</v>
      </c>
      <c r="D14" s="727">
        <v>36426616</v>
      </c>
      <c r="E14" s="728">
        <v>36896542</v>
      </c>
    </row>
    <row r="15" spans="2:5" ht="16.5" customHeight="1">
      <c r="B15" s="302" t="s">
        <v>616</v>
      </c>
      <c r="C15" s="730" t="s">
        <v>92</v>
      </c>
      <c r="D15" s="730" t="s">
        <v>92</v>
      </c>
      <c r="E15" s="731" t="s">
        <v>49</v>
      </c>
    </row>
    <row r="16" spans="2:5" ht="16.5" customHeight="1">
      <c r="B16" s="302" t="s">
        <v>617</v>
      </c>
      <c r="C16" s="727">
        <v>7700783</v>
      </c>
      <c r="D16" s="727">
        <v>7769575</v>
      </c>
      <c r="E16" s="728">
        <v>7872210</v>
      </c>
    </row>
    <row r="17" spans="2:5" ht="16.5" customHeight="1">
      <c r="B17" s="302" t="s">
        <v>618</v>
      </c>
      <c r="C17" s="727">
        <v>6561</v>
      </c>
      <c r="D17" s="727">
        <v>4659</v>
      </c>
      <c r="E17" s="728">
        <v>4795</v>
      </c>
    </row>
    <row r="18" spans="1:5" ht="16.5" customHeight="1">
      <c r="A18" s="732"/>
      <c r="B18" s="733" t="s">
        <v>619</v>
      </c>
      <c r="C18" s="734">
        <v>4037835</v>
      </c>
      <c r="D18" s="734">
        <v>3563147</v>
      </c>
      <c r="E18" s="735">
        <v>3062981</v>
      </c>
    </row>
    <row r="19" spans="1:9" ht="12" customHeight="1">
      <c r="A19" s="920" t="s">
        <v>620</v>
      </c>
      <c r="B19" s="921"/>
      <c r="C19" s="104"/>
      <c r="D19" s="56"/>
      <c r="E19" s="56" t="s">
        <v>621</v>
      </c>
      <c r="G19" s="736"/>
      <c r="H19" s="736"/>
      <c r="I19" s="736"/>
    </row>
    <row r="20" spans="2:9" ht="12" customHeight="1">
      <c r="B20" s="29"/>
      <c r="C20" s="29"/>
      <c r="D20" s="56"/>
      <c r="E20" s="56" t="s">
        <v>622</v>
      </c>
      <c r="G20" s="737"/>
      <c r="H20" s="737"/>
      <c r="I20" s="737"/>
    </row>
    <row r="21" spans="2:9" ht="12" customHeight="1">
      <c r="B21" s="29"/>
      <c r="C21" s="29"/>
      <c r="D21" s="56"/>
      <c r="E21" s="56" t="s">
        <v>623</v>
      </c>
      <c r="G21" s="737"/>
      <c r="H21" s="737"/>
      <c r="I21" s="737"/>
    </row>
    <row r="22" spans="2:9" ht="12" customHeight="1">
      <c r="B22" s="29"/>
      <c r="C22" s="29"/>
      <c r="D22" s="56"/>
      <c r="E22" s="56" t="s">
        <v>624</v>
      </c>
      <c r="G22" s="737"/>
      <c r="H22" s="737"/>
      <c r="I22" s="737"/>
    </row>
    <row r="23" spans="2:9" ht="12" customHeight="1">
      <c r="B23" s="29"/>
      <c r="C23" s="29"/>
      <c r="D23" s="56"/>
      <c r="E23" s="56" t="s">
        <v>625</v>
      </c>
      <c r="G23" s="737"/>
      <c r="H23" s="737"/>
      <c r="I23" s="737"/>
    </row>
    <row r="24" spans="2:9" ht="12" customHeight="1">
      <c r="B24" s="29"/>
      <c r="C24" s="645"/>
      <c r="D24" s="645"/>
      <c r="E24" s="645" t="s">
        <v>626</v>
      </c>
      <c r="G24" s="737"/>
      <c r="H24" s="737"/>
      <c r="I24" s="737"/>
    </row>
    <row r="25" spans="2:9" ht="12.75" customHeight="1">
      <c r="B25" s="29"/>
      <c r="C25" s="922"/>
      <c r="D25" s="922"/>
      <c r="E25" s="922"/>
      <c r="G25" s="737"/>
      <c r="H25" s="737"/>
      <c r="I25" s="737"/>
    </row>
    <row r="26" spans="4:9" ht="12" customHeight="1">
      <c r="D26" s="738"/>
      <c r="E26" s="738"/>
      <c r="G26" s="737"/>
      <c r="H26" s="737"/>
      <c r="I26" s="737"/>
    </row>
    <row r="27" spans="7:9" ht="12" customHeight="1">
      <c r="G27" s="737"/>
      <c r="H27" s="737"/>
      <c r="I27" s="737"/>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sheetData>
  <sheetProtection/>
  <mergeCells count="9">
    <mergeCell ref="A5:B5"/>
    <mergeCell ref="A19:B19"/>
    <mergeCell ref="C25:E25"/>
    <mergeCell ref="A1:B1"/>
    <mergeCell ref="A3:B3"/>
    <mergeCell ref="C3:C4"/>
    <mergeCell ref="D3:D4"/>
    <mergeCell ref="E3:E4"/>
    <mergeCell ref="A4:B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 sqref="A1"/>
    </sheetView>
  </sheetViews>
  <sheetFormatPr defaultColWidth="8.796875" defaultRowHeight="14.25"/>
  <cols>
    <col min="1" max="1" width="1.8984375" style="224" customWidth="1"/>
    <col min="2" max="2" width="23.69921875" style="224" customWidth="1"/>
    <col min="3" max="3" width="0.8984375" style="224" customWidth="1"/>
    <col min="4" max="6" width="20.09765625" style="224" customWidth="1"/>
    <col min="7" max="16384" width="9" style="224" customWidth="1"/>
  </cols>
  <sheetData>
    <row r="1" spans="1:3" ht="15" customHeight="1">
      <c r="A1" s="223" t="s">
        <v>149</v>
      </c>
      <c r="C1" s="223"/>
    </row>
    <row r="2" spans="1:3" ht="4.5" customHeight="1">
      <c r="A2" s="223"/>
      <c r="C2" s="223"/>
    </row>
    <row r="3" spans="1:6" s="226" customFormat="1" ht="15" customHeight="1" thickBot="1">
      <c r="A3" s="225" t="s">
        <v>59</v>
      </c>
      <c r="C3" s="225"/>
      <c r="F3" s="227" t="s">
        <v>150</v>
      </c>
    </row>
    <row r="4" spans="1:6" s="229" customFormat="1" ht="15" customHeight="1" thickTop="1">
      <c r="A4" s="228"/>
      <c r="B4" s="762" t="s">
        <v>44</v>
      </c>
      <c r="C4" s="763"/>
      <c r="D4" s="764" t="s">
        <v>31</v>
      </c>
      <c r="E4" s="766" t="s">
        <v>151</v>
      </c>
      <c r="F4" s="766" t="s">
        <v>152</v>
      </c>
    </row>
    <row r="5" spans="1:6" s="229" customFormat="1" ht="15" customHeight="1">
      <c r="A5" s="768" t="s">
        <v>153</v>
      </c>
      <c r="B5" s="768"/>
      <c r="C5" s="230"/>
      <c r="D5" s="765"/>
      <c r="E5" s="767"/>
      <c r="F5" s="767"/>
    </row>
    <row r="6" spans="1:6" s="225" customFormat="1" ht="12.75" customHeight="1">
      <c r="A6" s="769" t="s">
        <v>154</v>
      </c>
      <c r="B6" s="770"/>
      <c r="C6" s="231"/>
      <c r="D6" s="232">
        <f>SUM(D8:D28)</f>
        <v>276292268</v>
      </c>
      <c r="E6" s="233">
        <f>F6-D6</f>
        <v>12947056</v>
      </c>
      <c r="F6" s="234">
        <f>SUM(F8:F28)</f>
        <v>289239324</v>
      </c>
    </row>
    <row r="7" spans="2:6" s="235" customFormat="1" ht="12.75" customHeight="1">
      <c r="B7" s="236"/>
      <c r="C7" s="237"/>
      <c r="D7" s="238"/>
      <c r="E7" s="239"/>
      <c r="F7" s="240"/>
    </row>
    <row r="8" spans="2:6" s="235" customFormat="1" ht="12.75" customHeight="1">
      <c r="B8" s="236" t="s">
        <v>42</v>
      </c>
      <c r="C8" s="237"/>
      <c r="D8" s="241">
        <v>46045065</v>
      </c>
      <c r="E8" s="242">
        <f aca="true" t="shared" si="0" ref="E8:E28">F8-D8</f>
        <v>947264</v>
      </c>
      <c r="F8" s="243">
        <v>46992329</v>
      </c>
    </row>
    <row r="9" spans="2:6" s="235" customFormat="1" ht="12.75" customHeight="1">
      <c r="B9" s="236" t="s">
        <v>155</v>
      </c>
      <c r="C9" s="237"/>
      <c r="D9" s="241">
        <v>888001</v>
      </c>
      <c r="E9" s="242">
        <f t="shared" si="0"/>
        <v>92000</v>
      </c>
      <c r="F9" s="243">
        <v>980001</v>
      </c>
    </row>
    <row r="10" spans="2:6" s="235" customFormat="1" ht="12.75" customHeight="1">
      <c r="B10" s="236" t="s">
        <v>156</v>
      </c>
      <c r="C10" s="237"/>
      <c r="D10" s="241">
        <v>270000</v>
      </c>
      <c r="E10" s="242">
        <f t="shared" si="0"/>
        <v>-126000</v>
      </c>
      <c r="F10" s="244">
        <v>144000</v>
      </c>
    </row>
    <row r="11" spans="2:6" s="235" customFormat="1" ht="12.75" customHeight="1">
      <c r="B11" s="236" t="s">
        <v>157</v>
      </c>
      <c r="C11" s="237"/>
      <c r="D11" s="241">
        <v>685000</v>
      </c>
      <c r="E11" s="242">
        <f t="shared" si="0"/>
        <v>-34000</v>
      </c>
      <c r="F11" s="243">
        <v>651000</v>
      </c>
    </row>
    <row r="12" spans="2:6" s="235" customFormat="1" ht="12.75" customHeight="1">
      <c r="B12" s="236" t="s">
        <v>158</v>
      </c>
      <c r="C12" s="237"/>
      <c r="D12" s="241">
        <v>504000</v>
      </c>
      <c r="E12" s="242">
        <f t="shared" si="0"/>
        <v>-330000</v>
      </c>
      <c r="F12" s="243">
        <v>174000</v>
      </c>
    </row>
    <row r="13" spans="2:6" s="245" customFormat="1" ht="12.75" customHeight="1">
      <c r="B13" s="236" t="s">
        <v>159</v>
      </c>
      <c r="C13" s="237"/>
      <c r="D13" s="241">
        <v>13000000</v>
      </c>
      <c r="E13" s="242">
        <f t="shared" si="0"/>
        <v>200000</v>
      </c>
      <c r="F13" s="243">
        <v>13200000</v>
      </c>
    </row>
    <row r="14" spans="2:6" s="235" customFormat="1" ht="12.75" customHeight="1">
      <c r="B14" s="236" t="s">
        <v>160</v>
      </c>
      <c r="C14" s="237"/>
      <c r="D14" s="242">
        <v>2000</v>
      </c>
      <c r="E14" s="242">
        <f t="shared" si="0"/>
        <v>0</v>
      </c>
      <c r="F14" s="244">
        <v>2000</v>
      </c>
    </row>
    <row r="15" spans="2:6" s="235" customFormat="1" ht="12.75" customHeight="1">
      <c r="B15" s="236" t="s">
        <v>161</v>
      </c>
      <c r="C15" s="237"/>
      <c r="D15" s="241">
        <v>362001</v>
      </c>
      <c r="E15" s="242">
        <f t="shared" si="0"/>
        <v>48000</v>
      </c>
      <c r="F15" s="243">
        <v>410001</v>
      </c>
    </row>
    <row r="16" spans="2:6" s="235" customFormat="1" ht="12.75" customHeight="1">
      <c r="B16" s="236" t="s">
        <v>162</v>
      </c>
      <c r="C16" s="237"/>
      <c r="D16" s="242">
        <v>489000</v>
      </c>
      <c r="E16" s="242">
        <f t="shared" si="0"/>
        <v>62073</v>
      </c>
      <c r="F16" s="243">
        <v>551073</v>
      </c>
    </row>
    <row r="17" spans="2:6" s="235" customFormat="1" ht="12.75" customHeight="1">
      <c r="B17" s="236" t="s">
        <v>163</v>
      </c>
      <c r="C17" s="237"/>
      <c r="D17" s="241">
        <v>65000</v>
      </c>
      <c r="E17" s="242">
        <f t="shared" si="0"/>
        <v>13000</v>
      </c>
      <c r="F17" s="243">
        <v>78000</v>
      </c>
    </row>
    <row r="18" spans="2:6" s="235" customFormat="1" ht="12.75" customHeight="1">
      <c r="B18" s="236" t="s">
        <v>164</v>
      </c>
      <c r="C18" s="237"/>
      <c r="D18" s="241">
        <v>94500000</v>
      </c>
      <c r="E18" s="242">
        <f t="shared" si="0"/>
        <v>7678152</v>
      </c>
      <c r="F18" s="243">
        <v>102178152</v>
      </c>
    </row>
    <row r="19" spans="2:6" s="235" customFormat="1" ht="12.75" customHeight="1">
      <c r="B19" s="236" t="s">
        <v>165</v>
      </c>
      <c r="C19" s="237"/>
      <c r="D19" s="241">
        <v>3604014</v>
      </c>
      <c r="E19" s="242">
        <f t="shared" si="0"/>
        <v>-49991</v>
      </c>
      <c r="F19" s="243">
        <v>3554023</v>
      </c>
    </row>
    <row r="20" spans="2:6" s="235" customFormat="1" ht="12.75" customHeight="1">
      <c r="B20" s="236" t="s">
        <v>166</v>
      </c>
      <c r="C20" s="237"/>
      <c r="D20" s="241">
        <v>4091995</v>
      </c>
      <c r="E20" s="242">
        <f t="shared" si="0"/>
        <v>104328</v>
      </c>
      <c r="F20" s="243">
        <v>4196323</v>
      </c>
    </row>
    <row r="21" spans="2:6" s="235" customFormat="1" ht="12.75" customHeight="1">
      <c r="B21" s="236" t="s">
        <v>167</v>
      </c>
      <c r="C21" s="237"/>
      <c r="D21" s="241">
        <v>68055978</v>
      </c>
      <c r="E21" s="242">
        <f t="shared" si="0"/>
        <v>-1778324</v>
      </c>
      <c r="F21" s="243">
        <v>66277654</v>
      </c>
    </row>
    <row r="22" spans="2:6" s="235" customFormat="1" ht="12.75" customHeight="1">
      <c r="B22" s="236" t="s">
        <v>168</v>
      </c>
      <c r="C22" s="237"/>
      <c r="D22" s="241">
        <v>18522876</v>
      </c>
      <c r="E22" s="242">
        <f t="shared" si="0"/>
        <v>287670</v>
      </c>
      <c r="F22" s="243">
        <v>18810546</v>
      </c>
    </row>
    <row r="23" spans="2:6" s="235" customFormat="1" ht="12.75" customHeight="1">
      <c r="B23" s="236" t="s">
        <v>169</v>
      </c>
      <c r="C23" s="237"/>
      <c r="D23" s="241">
        <v>470666</v>
      </c>
      <c r="E23" s="242">
        <f t="shared" si="0"/>
        <v>548118</v>
      </c>
      <c r="F23" s="243">
        <v>1018784</v>
      </c>
    </row>
    <row r="24" spans="2:6" s="235" customFormat="1" ht="12.75" customHeight="1">
      <c r="B24" s="236" t="s">
        <v>170</v>
      </c>
      <c r="C24" s="237"/>
      <c r="D24" s="241">
        <v>12921</v>
      </c>
      <c r="E24" s="242">
        <f t="shared" si="0"/>
        <v>66262</v>
      </c>
      <c r="F24" s="243">
        <v>79183</v>
      </c>
    </row>
    <row r="25" spans="2:6" s="235" customFormat="1" ht="12.75" customHeight="1">
      <c r="B25" s="246" t="s">
        <v>58</v>
      </c>
      <c r="C25" s="247"/>
      <c r="D25" s="248">
        <v>14913787</v>
      </c>
      <c r="E25" s="242">
        <f t="shared" si="0"/>
        <v>6629695</v>
      </c>
      <c r="F25" s="243">
        <v>21543482</v>
      </c>
    </row>
    <row r="26" spans="2:6" s="235" customFormat="1" ht="12.75" customHeight="1">
      <c r="B26" s="236" t="s">
        <v>57</v>
      </c>
      <c r="C26" s="237"/>
      <c r="D26" s="241">
        <v>1000000</v>
      </c>
      <c r="E26" s="242">
        <f t="shared" si="0"/>
        <v>2165851</v>
      </c>
      <c r="F26" s="244">
        <v>3165851</v>
      </c>
    </row>
    <row r="27" spans="2:6" s="235" customFormat="1" ht="12.75" customHeight="1">
      <c r="B27" s="236" t="s">
        <v>171</v>
      </c>
      <c r="C27" s="237"/>
      <c r="D27" s="241">
        <v>2739962</v>
      </c>
      <c r="E27" s="242">
        <f t="shared" si="0"/>
        <v>146958</v>
      </c>
      <c r="F27" s="243">
        <v>2886920</v>
      </c>
    </row>
    <row r="28" spans="1:6" s="235" customFormat="1" ht="12.75" customHeight="1">
      <c r="A28" s="249"/>
      <c r="B28" s="250" t="s">
        <v>172</v>
      </c>
      <c r="C28" s="251"/>
      <c r="D28" s="252">
        <v>6070002</v>
      </c>
      <c r="E28" s="253">
        <f t="shared" si="0"/>
        <v>-3724000</v>
      </c>
      <c r="F28" s="254">
        <v>2346002</v>
      </c>
    </row>
    <row r="29" ht="12.75" customHeight="1">
      <c r="C29" s="255"/>
    </row>
    <row r="30" spans="1:6" ht="15" customHeight="1" thickBot="1">
      <c r="A30" s="225" t="s">
        <v>173</v>
      </c>
      <c r="B30" s="225"/>
      <c r="C30" s="256"/>
      <c r="D30" s="226"/>
      <c r="E30" s="226"/>
      <c r="F30" s="227"/>
    </row>
    <row r="31" spans="1:6" s="229" customFormat="1" ht="15" customHeight="1" thickTop="1">
      <c r="A31" s="228"/>
      <c r="B31" s="762" t="s">
        <v>44</v>
      </c>
      <c r="C31" s="763"/>
      <c r="D31" s="764" t="s">
        <v>31</v>
      </c>
      <c r="E31" s="766" t="s">
        <v>151</v>
      </c>
      <c r="F31" s="766" t="s">
        <v>152</v>
      </c>
    </row>
    <row r="32" spans="1:6" s="229" customFormat="1" ht="15" customHeight="1">
      <c r="A32" s="768" t="s">
        <v>174</v>
      </c>
      <c r="B32" s="768"/>
      <c r="C32" s="230"/>
      <c r="D32" s="765"/>
      <c r="E32" s="767"/>
      <c r="F32" s="767"/>
    </row>
    <row r="33" spans="1:6" s="229" customFormat="1" ht="12.75" customHeight="1">
      <c r="A33" s="769" t="s">
        <v>154</v>
      </c>
      <c r="B33" s="771"/>
      <c r="C33" s="231"/>
      <c r="D33" s="232">
        <f>SUM(D35:D44)</f>
        <v>276292268</v>
      </c>
      <c r="E33" s="233">
        <f>F33-D33</f>
        <v>12947056</v>
      </c>
      <c r="F33" s="257">
        <f>SUM(F35:F44)</f>
        <v>289239324</v>
      </c>
    </row>
    <row r="34" spans="2:6" s="229" customFormat="1" ht="12.75" customHeight="1">
      <c r="B34" s="258"/>
      <c r="C34" s="259"/>
      <c r="D34" s="238"/>
      <c r="E34" s="238"/>
      <c r="F34" s="240"/>
    </row>
    <row r="35" spans="2:6" s="229" customFormat="1" ht="12.75" customHeight="1">
      <c r="B35" s="236" t="s">
        <v>56</v>
      </c>
      <c r="C35" s="237"/>
      <c r="D35" s="241">
        <v>949267</v>
      </c>
      <c r="E35" s="242">
        <f aca="true" t="shared" si="1" ref="E35:E43">F35-D35</f>
        <v>-14206</v>
      </c>
      <c r="F35" s="243">
        <v>935061</v>
      </c>
    </row>
    <row r="36" spans="2:6" s="229" customFormat="1" ht="12.75" customHeight="1">
      <c r="B36" s="236" t="s">
        <v>55</v>
      </c>
      <c r="C36" s="237"/>
      <c r="D36" s="241">
        <v>26883847</v>
      </c>
      <c r="E36" s="242">
        <f t="shared" si="1"/>
        <v>3564647</v>
      </c>
      <c r="F36" s="243">
        <v>30448494</v>
      </c>
    </row>
    <row r="37" spans="2:6" s="229" customFormat="1" ht="12.75" customHeight="1">
      <c r="B37" s="236" t="s">
        <v>54</v>
      </c>
      <c r="C37" s="237"/>
      <c r="D37" s="241">
        <v>133532447</v>
      </c>
      <c r="E37" s="242">
        <f t="shared" si="1"/>
        <v>1095553</v>
      </c>
      <c r="F37" s="243">
        <v>134628000</v>
      </c>
    </row>
    <row r="38" spans="2:6" s="229" customFormat="1" ht="12.75" customHeight="1">
      <c r="B38" s="236" t="s">
        <v>175</v>
      </c>
      <c r="C38" s="237"/>
      <c r="D38" s="241">
        <v>2362405</v>
      </c>
      <c r="E38" s="242">
        <f t="shared" si="1"/>
        <v>-270261</v>
      </c>
      <c r="F38" s="243">
        <v>2092144</v>
      </c>
    </row>
    <row r="39" spans="2:6" s="229" customFormat="1" ht="12.75" customHeight="1">
      <c r="B39" s="236" t="s">
        <v>176</v>
      </c>
      <c r="C39" s="237"/>
      <c r="D39" s="241">
        <v>16179831</v>
      </c>
      <c r="E39" s="242">
        <f t="shared" si="1"/>
        <v>4820909</v>
      </c>
      <c r="F39" s="260">
        <v>21000740</v>
      </c>
    </row>
    <row r="40" spans="2:6" s="229" customFormat="1" ht="12.75" customHeight="1">
      <c r="B40" s="236" t="s">
        <v>53</v>
      </c>
      <c r="C40" s="237"/>
      <c r="D40" s="241">
        <v>28501536</v>
      </c>
      <c r="E40" s="242">
        <f t="shared" si="1"/>
        <v>-1711411</v>
      </c>
      <c r="F40" s="243">
        <v>26790125</v>
      </c>
    </row>
    <row r="41" spans="2:6" s="229" customFormat="1" ht="12.75" customHeight="1">
      <c r="B41" s="236" t="s">
        <v>52</v>
      </c>
      <c r="C41" s="237"/>
      <c r="D41" s="241">
        <v>35892417</v>
      </c>
      <c r="E41" s="242">
        <f t="shared" si="1"/>
        <v>6280384</v>
      </c>
      <c r="F41" s="243">
        <v>42172801</v>
      </c>
    </row>
    <row r="42" spans="2:6" s="229" customFormat="1" ht="12.75" customHeight="1">
      <c r="B42" s="236" t="s">
        <v>51</v>
      </c>
      <c r="C42" s="237"/>
      <c r="D42" s="241">
        <v>6634981</v>
      </c>
      <c r="E42" s="242">
        <f t="shared" si="1"/>
        <v>-155813</v>
      </c>
      <c r="F42" s="243">
        <v>6479168</v>
      </c>
    </row>
    <row r="43" spans="2:6" s="229" customFormat="1" ht="12.75" customHeight="1">
      <c r="B43" s="236" t="s">
        <v>50</v>
      </c>
      <c r="C43" s="237"/>
      <c r="D43" s="241">
        <v>25055537</v>
      </c>
      <c r="E43" s="242">
        <f t="shared" si="1"/>
        <v>-662746</v>
      </c>
      <c r="F43" s="243">
        <v>24392791</v>
      </c>
    </row>
    <row r="44" spans="1:6" ht="12.75" customHeight="1">
      <c r="A44" s="261"/>
      <c r="B44" s="262" t="s">
        <v>177</v>
      </c>
      <c r="C44" s="263"/>
      <c r="D44" s="252">
        <v>300000</v>
      </c>
      <c r="E44" s="253" t="s">
        <v>49</v>
      </c>
      <c r="F44" s="254">
        <v>300000</v>
      </c>
    </row>
    <row r="45" spans="1:6" ht="15" customHeight="1">
      <c r="A45" s="264" t="s">
        <v>145</v>
      </c>
      <c r="B45" s="264"/>
      <c r="C45" s="264"/>
      <c r="D45" s="264"/>
      <c r="E45" s="264"/>
      <c r="F45" s="265" t="s">
        <v>178</v>
      </c>
    </row>
    <row r="46" spans="4:6" ht="15" customHeight="1">
      <c r="D46" s="266"/>
      <c r="F46" s="267" t="s">
        <v>179</v>
      </c>
    </row>
  </sheetData>
  <sheetProtection/>
  <mergeCells count="12">
    <mergeCell ref="B31:C31"/>
    <mergeCell ref="D31:D32"/>
    <mergeCell ref="E31:E32"/>
    <mergeCell ref="F31:F32"/>
    <mergeCell ref="A32:B32"/>
    <mergeCell ref="A33:B33"/>
    <mergeCell ref="B4:C4"/>
    <mergeCell ref="D4:D5"/>
    <mergeCell ref="E4:E5"/>
    <mergeCell ref="F4:F5"/>
    <mergeCell ref="A5:B5"/>
    <mergeCell ref="A6:B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E1"/>
    </sheetView>
  </sheetViews>
  <sheetFormatPr defaultColWidth="8.796875" defaultRowHeight="14.25"/>
  <cols>
    <col min="1" max="1" width="2" style="1" customWidth="1"/>
    <col min="2" max="2" width="29.69921875" style="1" customWidth="1"/>
    <col min="3" max="5" width="18.3984375" style="1" customWidth="1"/>
    <col min="6" max="6" width="9" style="1" customWidth="1"/>
    <col min="7" max="7" width="10.5" style="1" bestFit="1" customWidth="1"/>
    <col min="8" max="16384" width="9" style="1" customWidth="1"/>
  </cols>
  <sheetData>
    <row r="1" spans="1:6" ht="15" customHeight="1">
      <c r="A1" s="923" t="s">
        <v>627</v>
      </c>
      <c r="B1" s="934"/>
      <c r="C1" s="934"/>
      <c r="D1" s="934"/>
      <c r="E1" s="934"/>
      <c r="F1" s="64"/>
    </row>
    <row r="2" spans="2:6" ht="9.75" customHeight="1" thickBot="1">
      <c r="B2" s="43"/>
      <c r="C2" s="515"/>
      <c r="D2" s="724"/>
      <c r="E2" s="724"/>
      <c r="F2" s="64"/>
    </row>
    <row r="3" spans="1:6" ht="15" customHeight="1" thickTop="1">
      <c r="A3" s="925" t="s">
        <v>628</v>
      </c>
      <c r="B3" s="935"/>
      <c r="C3" s="779">
        <v>25</v>
      </c>
      <c r="D3" s="927">
        <v>26</v>
      </c>
      <c r="E3" s="928">
        <v>27</v>
      </c>
      <c r="F3" s="64"/>
    </row>
    <row r="4" spans="1:6" ht="15" customHeight="1">
      <c r="A4" s="930" t="s">
        <v>629</v>
      </c>
      <c r="B4" s="936"/>
      <c r="C4" s="780"/>
      <c r="D4" s="782"/>
      <c r="E4" s="782"/>
      <c r="F4" s="64"/>
    </row>
    <row r="5" spans="1:7" ht="16.5" customHeight="1">
      <c r="A5" s="918" t="s">
        <v>154</v>
      </c>
      <c r="B5" s="932"/>
      <c r="C5" s="725">
        <v>145793</v>
      </c>
      <c r="D5" s="725">
        <v>167382</v>
      </c>
      <c r="E5" s="726">
        <v>176988</v>
      </c>
      <c r="F5" s="64"/>
      <c r="G5" s="739"/>
    </row>
    <row r="6" spans="2:6" ht="16.5" customHeight="1">
      <c r="B6" s="593"/>
      <c r="C6" s="727"/>
      <c r="D6" s="727"/>
      <c r="E6" s="728"/>
      <c r="F6" s="64"/>
    </row>
    <row r="7" spans="2:6" ht="16.5" customHeight="1">
      <c r="B7" s="593" t="s">
        <v>630</v>
      </c>
      <c r="C7" s="727">
        <v>2233</v>
      </c>
      <c r="D7" s="727">
        <v>1644</v>
      </c>
      <c r="E7" s="728">
        <v>1221</v>
      </c>
      <c r="F7" s="64"/>
    </row>
    <row r="8" spans="2:6" ht="16.5" customHeight="1">
      <c r="B8" s="593" t="s">
        <v>631</v>
      </c>
      <c r="C8" s="730">
        <v>40862</v>
      </c>
      <c r="D8" s="730">
        <v>42158</v>
      </c>
      <c r="E8" s="728">
        <v>42464</v>
      </c>
      <c r="F8" s="64"/>
    </row>
    <row r="9" spans="2:6" ht="16.5" customHeight="1">
      <c r="B9" s="302" t="s">
        <v>632</v>
      </c>
      <c r="C9" s="727">
        <v>3272</v>
      </c>
      <c r="D9" s="727">
        <v>2512</v>
      </c>
      <c r="E9" s="728">
        <v>2074</v>
      </c>
      <c r="F9" s="64"/>
    </row>
    <row r="10" spans="2:6" ht="16.5" customHeight="1">
      <c r="B10" s="593" t="s">
        <v>633</v>
      </c>
      <c r="C10" s="727">
        <v>18432</v>
      </c>
      <c r="D10" s="740">
        <v>20917</v>
      </c>
      <c r="E10" s="741">
        <v>21230</v>
      </c>
      <c r="F10" s="64"/>
    </row>
    <row r="11" spans="2:6" ht="16.5" customHeight="1">
      <c r="B11" s="302" t="s">
        <v>634</v>
      </c>
      <c r="C11" s="727">
        <v>20698</v>
      </c>
      <c r="D11" s="727">
        <v>22583</v>
      </c>
      <c r="E11" s="728">
        <v>21344</v>
      </c>
      <c r="F11" s="64"/>
    </row>
    <row r="12" spans="2:6" ht="16.5" customHeight="1">
      <c r="B12" s="302" t="s">
        <v>635</v>
      </c>
      <c r="C12" s="727">
        <v>0</v>
      </c>
      <c r="D12" s="727">
        <v>0</v>
      </c>
      <c r="E12" s="728">
        <v>593</v>
      </c>
      <c r="F12" s="64"/>
    </row>
    <row r="13" spans="2:6" ht="16.5" customHeight="1">
      <c r="B13" s="593" t="s">
        <v>636</v>
      </c>
      <c r="C13" s="730">
        <v>1926</v>
      </c>
      <c r="D13" s="730">
        <v>1349</v>
      </c>
      <c r="E13" s="728">
        <v>46</v>
      </c>
      <c r="F13" s="64"/>
    </row>
    <row r="14" spans="2:6" ht="16.5" customHeight="1">
      <c r="B14" s="302" t="s">
        <v>637</v>
      </c>
      <c r="C14" s="727">
        <v>15285</v>
      </c>
      <c r="D14" s="727">
        <v>17913</v>
      </c>
      <c r="E14" s="728">
        <v>16188</v>
      </c>
      <c r="F14" s="64"/>
    </row>
    <row r="15" spans="2:6" ht="16.5" customHeight="1">
      <c r="B15" s="302" t="s">
        <v>638</v>
      </c>
      <c r="C15" s="727">
        <v>83</v>
      </c>
      <c r="D15" s="727">
        <v>65</v>
      </c>
      <c r="E15" s="728">
        <v>49</v>
      </c>
      <c r="F15" s="64"/>
    </row>
    <row r="16" spans="2:6" ht="16.5" customHeight="1">
      <c r="B16" s="302" t="s">
        <v>639</v>
      </c>
      <c r="C16" s="727">
        <v>42322</v>
      </c>
      <c r="D16" s="727">
        <v>57552</v>
      </c>
      <c r="E16" s="728">
        <v>71095</v>
      </c>
      <c r="F16" s="64"/>
    </row>
    <row r="17" spans="2:6" ht="16.5" customHeight="1">
      <c r="B17" s="302" t="s">
        <v>640</v>
      </c>
      <c r="C17" s="730">
        <v>0</v>
      </c>
      <c r="D17" s="730" t="s">
        <v>92</v>
      </c>
      <c r="E17" s="731" t="s">
        <v>654</v>
      </c>
      <c r="F17" s="64"/>
    </row>
    <row r="18" spans="2:6" ht="16.5" customHeight="1">
      <c r="B18" s="302" t="s">
        <v>641</v>
      </c>
      <c r="C18" s="730">
        <v>0</v>
      </c>
      <c r="D18" s="730" t="s">
        <v>92</v>
      </c>
      <c r="E18" s="731">
        <v>0</v>
      </c>
      <c r="F18" s="64"/>
    </row>
    <row r="19" spans="2:6" ht="16.5" customHeight="1">
      <c r="B19" s="302" t="s">
        <v>642</v>
      </c>
      <c r="C19" s="730">
        <v>0</v>
      </c>
      <c r="D19" s="730" t="s">
        <v>92</v>
      </c>
      <c r="E19" s="731">
        <v>0</v>
      </c>
      <c r="F19" s="64"/>
    </row>
    <row r="20" spans="1:6" ht="16.5" customHeight="1">
      <c r="A20" s="742"/>
      <c r="B20" s="733" t="s">
        <v>643</v>
      </c>
      <c r="C20" s="743">
        <v>681</v>
      </c>
      <c r="D20" s="743">
        <v>689</v>
      </c>
      <c r="E20" s="744" t="s">
        <v>654</v>
      </c>
      <c r="F20" s="64"/>
    </row>
    <row r="21" spans="1:6" ht="12" customHeight="1">
      <c r="A21" s="920" t="s">
        <v>644</v>
      </c>
      <c r="B21" s="933"/>
      <c r="C21" s="745"/>
      <c r="D21" s="56"/>
      <c r="E21" s="56" t="s">
        <v>645</v>
      </c>
      <c r="F21" s="64"/>
    </row>
    <row r="22" spans="2:6" s="5" customFormat="1" ht="12" customHeight="1">
      <c r="B22" s="36"/>
      <c r="C22" s="528"/>
      <c r="D22" s="56"/>
      <c r="E22" s="56" t="s">
        <v>646</v>
      </c>
      <c r="F22" s="29"/>
    </row>
    <row r="23" spans="2:6" s="5" customFormat="1" ht="12" customHeight="1">
      <c r="B23" s="36"/>
      <c r="C23" s="528"/>
      <c r="D23" s="746"/>
      <c r="E23" s="746" t="s">
        <v>647</v>
      </c>
      <c r="F23" s="29"/>
    </row>
    <row r="24" spans="2:6" s="5" customFormat="1" ht="12" customHeight="1">
      <c r="B24" s="29"/>
      <c r="C24" s="528"/>
      <c r="D24" s="746"/>
      <c r="E24" s="746" t="s">
        <v>648</v>
      </c>
      <c r="F24" s="29"/>
    </row>
    <row r="25" spans="2:5" s="5" customFormat="1" ht="12" customHeight="1">
      <c r="B25" s="36"/>
      <c r="D25" s="56"/>
      <c r="E25" s="56" t="s">
        <v>655</v>
      </c>
    </row>
    <row r="26" spans="2:5" s="5" customFormat="1" ht="12" customHeight="1">
      <c r="B26" s="36"/>
      <c r="D26" s="56"/>
      <c r="E26" s="56" t="s">
        <v>656</v>
      </c>
    </row>
    <row r="27" spans="2:5" ht="13.5">
      <c r="B27" s="5"/>
      <c r="C27" s="5"/>
      <c r="D27" s="5"/>
      <c r="E27" s="5"/>
    </row>
    <row r="36" ht="15" customHeight="1"/>
  </sheetData>
  <sheetProtection/>
  <mergeCells count="8">
    <mergeCell ref="A5:B5"/>
    <mergeCell ref="A21:B21"/>
    <mergeCell ref="A1:E1"/>
    <mergeCell ref="A3:B3"/>
    <mergeCell ref="C3:C4"/>
    <mergeCell ref="D3:D4"/>
    <mergeCell ref="E3:E4"/>
    <mergeCell ref="A4:B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
    </sheetView>
  </sheetViews>
  <sheetFormatPr defaultColWidth="8.796875" defaultRowHeight="14.25"/>
  <cols>
    <col min="1" max="1" width="1.69921875" style="224" customWidth="1"/>
    <col min="2" max="2" width="22.09765625" style="224" customWidth="1"/>
    <col min="3" max="3" width="0.8984375" style="224" customWidth="1"/>
    <col min="4" max="6" width="20.59765625" style="224" customWidth="1"/>
    <col min="7" max="16384" width="9" style="224" customWidth="1"/>
  </cols>
  <sheetData>
    <row r="1" spans="1:4" ht="15" customHeight="1">
      <c r="A1" s="223" t="s">
        <v>180</v>
      </c>
      <c r="B1" s="223"/>
      <c r="C1" s="223"/>
      <c r="D1" s="268"/>
    </row>
    <row r="2" spans="1:4" ht="4.5" customHeight="1">
      <c r="A2" s="223"/>
      <c r="B2" s="223"/>
      <c r="C2" s="223"/>
      <c r="D2" s="268"/>
    </row>
    <row r="3" spans="1:6" s="226" customFormat="1" ht="15" customHeight="1" thickBot="1">
      <c r="A3" s="225" t="s">
        <v>59</v>
      </c>
      <c r="B3" s="225"/>
      <c r="C3" s="225"/>
      <c r="F3" s="227" t="s">
        <v>181</v>
      </c>
    </row>
    <row r="4" spans="1:6" s="229" customFormat="1" ht="15" customHeight="1" thickTop="1">
      <c r="A4" s="228"/>
      <c r="B4" s="228"/>
      <c r="C4" s="269" t="s">
        <v>182</v>
      </c>
      <c r="D4" s="764" t="s">
        <v>31</v>
      </c>
      <c r="E4" s="766" t="s">
        <v>151</v>
      </c>
      <c r="F4" s="766" t="s">
        <v>152</v>
      </c>
    </row>
    <row r="5" spans="1:6" s="229" customFormat="1" ht="15" customHeight="1">
      <c r="A5" s="249" t="s">
        <v>174</v>
      </c>
      <c r="B5" s="249"/>
      <c r="C5" s="230"/>
      <c r="D5" s="765"/>
      <c r="E5" s="767"/>
      <c r="F5" s="767"/>
    </row>
    <row r="6" spans="1:6" s="271" customFormat="1" ht="18" customHeight="1">
      <c r="A6" s="769" t="s">
        <v>154</v>
      </c>
      <c r="B6" s="772"/>
      <c r="C6" s="231"/>
      <c r="D6" s="233">
        <f>SUM(D8:D18)</f>
        <v>96151390</v>
      </c>
      <c r="E6" s="233">
        <f>SUM(E8:E18)</f>
        <v>-564981</v>
      </c>
      <c r="F6" s="270">
        <f>SUM(F8:F18)</f>
        <v>95586409</v>
      </c>
    </row>
    <row r="7" spans="1:6" s="229" customFormat="1" ht="18" customHeight="1">
      <c r="A7" s="236"/>
      <c r="B7" s="236"/>
      <c r="C7" s="237"/>
      <c r="D7" s="241"/>
      <c r="E7" s="241"/>
      <c r="F7" s="243"/>
    </row>
    <row r="8" spans="1:6" s="229" customFormat="1" ht="18" customHeight="1">
      <c r="A8" s="236"/>
      <c r="B8" s="236" t="s">
        <v>183</v>
      </c>
      <c r="C8" s="237"/>
      <c r="D8" s="241">
        <v>18068716</v>
      </c>
      <c r="E8" s="241">
        <f>F8-D8</f>
        <v>-145233</v>
      </c>
      <c r="F8" s="243">
        <v>17923483</v>
      </c>
    </row>
    <row r="9" spans="1:6" s="229" customFormat="1" ht="18" customHeight="1">
      <c r="A9" s="236"/>
      <c r="B9" s="236" t="s">
        <v>184</v>
      </c>
      <c r="C9" s="237"/>
      <c r="D9" s="241">
        <v>4</v>
      </c>
      <c r="E9" s="242" t="s">
        <v>49</v>
      </c>
      <c r="F9" s="243">
        <v>4</v>
      </c>
    </row>
    <row r="10" spans="1:6" s="229" customFormat="1" ht="18" customHeight="1">
      <c r="A10" s="236"/>
      <c r="B10" s="236" t="s">
        <v>166</v>
      </c>
      <c r="C10" s="237"/>
      <c r="D10" s="241">
        <v>60</v>
      </c>
      <c r="E10" s="242" t="s">
        <v>49</v>
      </c>
      <c r="F10" s="243">
        <v>60</v>
      </c>
    </row>
    <row r="11" spans="1:6" s="229" customFormat="1" ht="18" customHeight="1">
      <c r="A11" s="236"/>
      <c r="B11" s="236" t="s">
        <v>167</v>
      </c>
      <c r="C11" s="237"/>
      <c r="D11" s="241">
        <v>19743251</v>
      </c>
      <c r="E11" s="241">
        <f aca="true" t="shared" si="0" ref="E11:E18">F11-D11</f>
        <v>-1474352</v>
      </c>
      <c r="F11" s="243">
        <v>18268899</v>
      </c>
    </row>
    <row r="12" spans="1:6" s="229" customFormat="1" ht="18" customHeight="1">
      <c r="A12" s="236"/>
      <c r="B12" s="236" t="s">
        <v>185</v>
      </c>
      <c r="C12" s="237"/>
      <c r="D12" s="242">
        <v>1553396</v>
      </c>
      <c r="E12" s="241">
        <f t="shared" si="0"/>
        <v>-286785</v>
      </c>
      <c r="F12" s="243">
        <v>1266611</v>
      </c>
    </row>
    <row r="13" spans="1:6" s="229" customFormat="1" ht="18" customHeight="1">
      <c r="A13" s="236"/>
      <c r="B13" s="236" t="s">
        <v>186</v>
      </c>
      <c r="C13" s="237"/>
      <c r="D13" s="242">
        <v>15622196</v>
      </c>
      <c r="E13" s="241">
        <f t="shared" si="0"/>
        <v>6818</v>
      </c>
      <c r="F13" s="243">
        <v>15629014</v>
      </c>
    </row>
    <row r="14" spans="1:6" s="229" customFormat="1" ht="18" customHeight="1">
      <c r="A14" s="236"/>
      <c r="B14" s="236" t="s">
        <v>168</v>
      </c>
      <c r="C14" s="237"/>
      <c r="D14" s="241">
        <v>4641252</v>
      </c>
      <c r="E14" s="241">
        <f t="shared" si="0"/>
        <v>198435</v>
      </c>
      <c r="F14" s="243">
        <v>4839687</v>
      </c>
    </row>
    <row r="15" spans="1:6" s="229" customFormat="1" ht="18" customHeight="1">
      <c r="A15" s="236"/>
      <c r="B15" s="236" t="s">
        <v>187</v>
      </c>
      <c r="C15" s="237"/>
      <c r="D15" s="241">
        <v>23272359</v>
      </c>
      <c r="E15" s="241">
        <f t="shared" si="0"/>
        <v>238952</v>
      </c>
      <c r="F15" s="243">
        <v>23511311</v>
      </c>
    </row>
    <row r="16" spans="1:6" s="272" customFormat="1" ht="18" customHeight="1">
      <c r="A16" s="236"/>
      <c r="B16" s="236" t="s">
        <v>58</v>
      </c>
      <c r="C16" s="237"/>
      <c r="D16" s="241">
        <v>13127547</v>
      </c>
      <c r="E16" s="241">
        <f t="shared" si="0"/>
        <v>-837454</v>
      </c>
      <c r="F16" s="243">
        <v>12290093</v>
      </c>
    </row>
    <row r="17" spans="1:6" s="229" customFormat="1" ht="18" customHeight="1">
      <c r="A17" s="236"/>
      <c r="B17" s="236" t="s">
        <v>57</v>
      </c>
      <c r="C17" s="237"/>
      <c r="D17" s="241">
        <v>2</v>
      </c>
      <c r="E17" s="241">
        <f t="shared" si="0"/>
        <v>1748593</v>
      </c>
      <c r="F17" s="243">
        <v>1748595</v>
      </c>
    </row>
    <row r="18" spans="1:6" s="229" customFormat="1" ht="18" customHeight="1">
      <c r="A18" s="250"/>
      <c r="B18" s="250" t="s">
        <v>171</v>
      </c>
      <c r="C18" s="251"/>
      <c r="D18" s="252">
        <v>122607</v>
      </c>
      <c r="E18" s="252">
        <f t="shared" si="0"/>
        <v>-13955</v>
      </c>
      <c r="F18" s="273">
        <v>108652</v>
      </c>
    </row>
    <row r="19" spans="2:6" ht="15" customHeight="1">
      <c r="B19" s="266"/>
      <c r="C19" s="266"/>
      <c r="D19" s="274"/>
      <c r="E19" s="274"/>
      <c r="F19" s="274"/>
    </row>
    <row r="20" ht="15" customHeight="1"/>
    <row r="21" ht="15" customHeight="1"/>
    <row r="22" spans="1:6" ht="15" customHeight="1" thickBot="1">
      <c r="A22" s="225" t="s">
        <v>173</v>
      </c>
      <c r="C22" s="226"/>
      <c r="D22" s="226"/>
      <c r="E22" s="226"/>
      <c r="F22" s="227"/>
    </row>
    <row r="23" spans="1:6" s="229" customFormat="1" ht="15" customHeight="1" thickTop="1">
      <c r="A23" s="228"/>
      <c r="B23" s="762" t="s">
        <v>44</v>
      </c>
      <c r="C23" s="763"/>
      <c r="D23" s="764" t="s">
        <v>31</v>
      </c>
      <c r="E23" s="764" t="s">
        <v>151</v>
      </c>
      <c r="F23" s="766" t="s">
        <v>152</v>
      </c>
    </row>
    <row r="24" spans="1:6" s="229" customFormat="1" ht="15" customHeight="1">
      <c r="A24" s="249" t="s">
        <v>174</v>
      </c>
      <c r="B24" s="249"/>
      <c r="C24" s="230"/>
      <c r="D24" s="765"/>
      <c r="E24" s="773"/>
      <c r="F24" s="774"/>
    </row>
    <row r="25" spans="1:6" s="229" customFormat="1" ht="18" customHeight="1">
      <c r="A25" s="769" t="s">
        <v>154</v>
      </c>
      <c r="B25" s="771"/>
      <c r="C25" s="275"/>
      <c r="D25" s="239">
        <f>SUM(D27:D36)</f>
        <v>96151390</v>
      </c>
      <c r="E25" s="233">
        <f>SUM(E27:E36)</f>
        <v>-564981</v>
      </c>
      <c r="F25" s="276">
        <f>SUM(F27:F36)</f>
        <v>95586409</v>
      </c>
    </row>
    <row r="26" spans="2:6" s="229" customFormat="1" ht="18" customHeight="1">
      <c r="B26" s="236"/>
      <c r="C26" s="277"/>
      <c r="D26" s="242"/>
      <c r="E26" s="241"/>
      <c r="F26" s="260"/>
    </row>
    <row r="27" spans="2:6" s="229" customFormat="1" ht="18" customHeight="1">
      <c r="B27" s="236" t="s">
        <v>188</v>
      </c>
      <c r="C27" s="277"/>
      <c r="D27" s="242">
        <v>1325626</v>
      </c>
      <c r="E27" s="241">
        <f aca="true" t="shared" si="1" ref="E27:E35">F27-D27</f>
        <v>11865</v>
      </c>
      <c r="F27" s="260">
        <v>1337491</v>
      </c>
    </row>
    <row r="28" spans="2:6" s="229" customFormat="1" ht="18" customHeight="1">
      <c r="B28" s="236" t="s">
        <v>189</v>
      </c>
      <c r="C28" s="277"/>
      <c r="D28" s="242">
        <v>55312608</v>
      </c>
      <c r="E28" s="241">
        <f t="shared" si="1"/>
        <v>-565874</v>
      </c>
      <c r="F28" s="260">
        <v>54746734</v>
      </c>
    </row>
    <row r="29" spans="2:6" s="229" customFormat="1" ht="18" customHeight="1">
      <c r="B29" s="236" t="s">
        <v>190</v>
      </c>
      <c r="C29" s="277"/>
      <c r="D29" s="242">
        <v>10481665</v>
      </c>
      <c r="E29" s="241">
        <f t="shared" si="1"/>
        <v>875</v>
      </c>
      <c r="F29" s="260">
        <v>10482540</v>
      </c>
    </row>
    <row r="30" spans="2:6" s="229" customFormat="1" ht="18" customHeight="1">
      <c r="B30" s="236" t="s">
        <v>191</v>
      </c>
      <c r="C30" s="277"/>
      <c r="D30" s="242">
        <v>5304</v>
      </c>
      <c r="E30" s="241">
        <f t="shared" si="1"/>
        <v>2174</v>
      </c>
      <c r="F30" s="260">
        <v>7478</v>
      </c>
    </row>
    <row r="31" spans="2:6" s="229" customFormat="1" ht="18" customHeight="1">
      <c r="B31" s="236" t="s">
        <v>192</v>
      </c>
      <c r="C31" s="277"/>
      <c r="D31" s="242">
        <v>445</v>
      </c>
      <c r="E31" s="241">
        <f t="shared" si="1"/>
        <v>0</v>
      </c>
      <c r="F31" s="260">
        <v>445</v>
      </c>
    </row>
    <row r="32" spans="2:6" s="229" customFormat="1" ht="18" customHeight="1">
      <c r="B32" s="236" t="s">
        <v>193</v>
      </c>
      <c r="C32" s="277"/>
      <c r="D32" s="242">
        <v>4181544</v>
      </c>
      <c r="E32" s="241">
        <f t="shared" si="1"/>
        <v>0</v>
      </c>
      <c r="F32" s="260">
        <v>4181544</v>
      </c>
    </row>
    <row r="33" spans="2:6" s="229" customFormat="1" ht="18" customHeight="1">
      <c r="B33" s="236" t="s">
        <v>194</v>
      </c>
      <c r="C33" s="277"/>
      <c r="D33" s="242">
        <v>23765693</v>
      </c>
      <c r="E33" s="241">
        <f t="shared" si="1"/>
        <v>-304161</v>
      </c>
      <c r="F33" s="260">
        <v>23461532</v>
      </c>
    </row>
    <row r="34" spans="2:6" s="229" customFormat="1" ht="18" customHeight="1">
      <c r="B34" s="236" t="s">
        <v>195</v>
      </c>
      <c r="C34" s="277"/>
      <c r="D34" s="242">
        <v>759602</v>
      </c>
      <c r="E34" s="241">
        <f t="shared" si="1"/>
        <v>-30419</v>
      </c>
      <c r="F34" s="260">
        <v>729183</v>
      </c>
    </row>
    <row r="35" spans="2:6" s="229" customFormat="1" ht="18" customHeight="1">
      <c r="B35" s="236" t="s">
        <v>196</v>
      </c>
      <c r="C35" s="277"/>
      <c r="D35" s="242">
        <v>118903</v>
      </c>
      <c r="E35" s="241">
        <f t="shared" si="1"/>
        <v>320559</v>
      </c>
      <c r="F35" s="260">
        <v>439462</v>
      </c>
    </row>
    <row r="36" spans="1:6" s="229" customFormat="1" ht="18" customHeight="1">
      <c r="A36" s="278"/>
      <c r="B36" s="250" t="s">
        <v>197</v>
      </c>
      <c r="C36" s="279"/>
      <c r="D36" s="253">
        <v>200000</v>
      </c>
      <c r="E36" s="253" t="s">
        <v>49</v>
      </c>
      <c r="F36" s="280">
        <v>200000</v>
      </c>
    </row>
    <row r="37" spans="1:6" ht="15" customHeight="1">
      <c r="A37" s="266" t="s">
        <v>145</v>
      </c>
      <c r="B37" s="274"/>
      <c r="C37" s="274"/>
      <c r="D37" s="274"/>
      <c r="E37" s="274"/>
      <c r="F37" s="227" t="s">
        <v>178</v>
      </c>
    </row>
  </sheetData>
  <sheetProtection/>
  <mergeCells count="9">
    <mergeCell ref="A25:B25"/>
    <mergeCell ref="D4:D5"/>
    <mergeCell ref="E4:E5"/>
    <mergeCell ref="F4:F5"/>
    <mergeCell ref="A6:B6"/>
    <mergeCell ref="B23:C23"/>
    <mergeCell ref="D23:D24"/>
    <mergeCell ref="E23:E24"/>
    <mergeCell ref="F23:F2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
    </sheetView>
  </sheetViews>
  <sheetFormatPr defaultColWidth="8.796875" defaultRowHeight="14.25"/>
  <cols>
    <col min="1" max="1" width="0.8984375" style="224" customWidth="1"/>
    <col min="2" max="2" width="1.8984375" style="224" customWidth="1"/>
    <col min="3" max="3" width="23.09765625" style="224" customWidth="1"/>
    <col min="4" max="4" width="0.8984375" style="224" customWidth="1"/>
    <col min="5" max="7" width="20.09765625" style="224" customWidth="1"/>
    <col min="8" max="16384" width="9" style="224" customWidth="1"/>
  </cols>
  <sheetData>
    <row r="1" spans="1:5" ht="15" customHeight="1">
      <c r="A1" s="223" t="s">
        <v>198</v>
      </c>
      <c r="B1" s="223"/>
      <c r="D1" s="223"/>
      <c r="E1" s="268"/>
    </row>
    <row r="2" spans="1:5" ht="4.5" customHeight="1">
      <c r="A2" s="223"/>
      <c r="B2" s="223"/>
      <c r="D2" s="223"/>
      <c r="E2" s="268"/>
    </row>
    <row r="3" spans="1:7" s="226" customFormat="1" ht="15" customHeight="1" thickBot="1">
      <c r="A3" s="225" t="s">
        <v>59</v>
      </c>
      <c r="B3" s="225"/>
      <c r="D3" s="225"/>
      <c r="G3" s="227" t="s">
        <v>150</v>
      </c>
    </row>
    <row r="4" spans="1:7" s="229" customFormat="1" ht="15" customHeight="1" thickTop="1">
      <c r="A4" s="228"/>
      <c r="B4" s="228"/>
      <c r="C4" s="762" t="s">
        <v>44</v>
      </c>
      <c r="D4" s="763"/>
      <c r="E4" s="764" t="s">
        <v>31</v>
      </c>
      <c r="F4" s="766" t="s">
        <v>151</v>
      </c>
      <c r="G4" s="766" t="s">
        <v>152</v>
      </c>
    </row>
    <row r="5" spans="1:7" s="229" customFormat="1" ht="15" customHeight="1">
      <c r="A5" s="249" t="s">
        <v>153</v>
      </c>
      <c r="B5" s="249"/>
      <c r="C5" s="249"/>
      <c r="D5" s="230"/>
      <c r="E5" s="765"/>
      <c r="F5" s="767"/>
      <c r="G5" s="767"/>
    </row>
    <row r="6" spans="2:7" s="225" customFormat="1" ht="15" customHeight="1">
      <c r="B6" s="769" t="s">
        <v>154</v>
      </c>
      <c r="C6" s="770"/>
      <c r="D6" s="231"/>
      <c r="E6" s="233">
        <f>SUM(E8:E16)</f>
        <v>52954509</v>
      </c>
      <c r="F6" s="233">
        <f>SUM(F8:F16)</f>
        <v>594961</v>
      </c>
      <c r="G6" s="270">
        <f>SUM(G8:G16)</f>
        <v>53549344</v>
      </c>
    </row>
    <row r="7" spans="3:7" s="235" customFormat="1" ht="15" customHeight="1">
      <c r="C7" s="236"/>
      <c r="D7" s="237"/>
      <c r="E7" s="241"/>
      <c r="F7" s="241"/>
      <c r="G7" s="243"/>
    </row>
    <row r="8" spans="3:7" s="235" customFormat="1" ht="15" customHeight="1">
      <c r="C8" s="236" t="s">
        <v>199</v>
      </c>
      <c r="D8" s="237"/>
      <c r="E8" s="241">
        <v>10748301</v>
      </c>
      <c r="F8" s="241">
        <f>G8-E8</f>
        <v>0</v>
      </c>
      <c r="G8" s="243">
        <v>10748301</v>
      </c>
    </row>
    <row r="9" spans="3:7" s="235" customFormat="1" ht="15" customHeight="1">
      <c r="C9" s="236" t="s">
        <v>166</v>
      </c>
      <c r="D9" s="237"/>
      <c r="E9" s="241">
        <v>1</v>
      </c>
      <c r="F9" s="242" t="s">
        <v>49</v>
      </c>
      <c r="G9" s="243">
        <v>1</v>
      </c>
    </row>
    <row r="10" spans="3:7" s="235" customFormat="1" ht="15" customHeight="1">
      <c r="C10" s="236" t="s">
        <v>167</v>
      </c>
      <c r="D10" s="237"/>
      <c r="E10" s="241">
        <v>12179808</v>
      </c>
      <c r="F10" s="241">
        <f aca="true" t="shared" si="0" ref="F10:F15">G10-E10</f>
        <v>3068</v>
      </c>
      <c r="G10" s="243">
        <v>12182876</v>
      </c>
    </row>
    <row r="11" spans="3:7" s="235" customFormat="1" ht="15" customHeight="1">
      <c r="C11" s="236" t="s">
        <v>168</v>
      </c>
      <c r="D11" s="237"/>
      <c r="E11" s="241">
        <v>7473548</v>
      </c>
      <c r="F11" s="241">
        <f t="shared" si="0"/>
        <v>23297</v>
      </c>
      <c r="G11" s="243">
        <v>7496845</v>
      </c>
    </row>
    <row r="12" spans="3:7" s="235" customFormat="1" ht="15" customHeight="1">
      <c r="C12" s="236" t="s">
        <v>200</v>
      </c>
      <c r="D12" s="237"/>
      <c r="E12" s="242">
        <v>14257169</v>
      </c>
      <c r="F12" s="241">
        <f t="shared" si="0"/>
        <v>-9163</v>
      </c>
      <c r="G12" s="243">
        <v>14248006</v>
      </c>
    </row>
    <row r="13" spans="3:7" s="235" customFormat="1" ht="15" customHeight="1">
      <c r="C13" s="236" t="s">
        <v>169</v>
      </c>
      <c r="D13" s="237"/>
      <c r="E13" s="242">
        <v>5145</v>
      </c>
      <c r="F13" s="241">
        <f t="shared" si="0"/>
        <v>-500</v>
      </c>
      <c r="G13" s="243">
        <v>4645</v>
      </c>
    </row>
    <row r="14" spans="3:7" s="235" customFormat="1" ht="15" customHeight="1">
      <c r="C14" s="236" t="s">
        <v>58</v>
      </c>
      <c r="D14" s="237"/>
      <c r="E14" s="241">
        <v>8279074</v>
      </c>
      <c r="F14" s="241">
        <f t="shared" si="0"/>
        <v>-16953</v>
      </c>
      <c r="G14" s="243">
        <v>8262121</v>
      </c>
    </row>
    <row r="15" spans="3:7" s="235" customFormat="1" ht="15" customHeight="1">
      <c r="C15" s="236" t="s">
        <v>201</v>
      </c>
      <c r="D15" s="237"/>
      <c r="E15" s="241">
        <v>2</v>
      </c>
      <c r="F15" s="241">
        <f t="shared" si="0"/>
        <v>595212</v>
      </c>
      <c r="G15" s="281">
        <v>595214</v>
      </c>
    </row>
    <row r="16" spans="1:7" s="235" customFormat="1" ht="15" customHeight="1">
      <c r="A16" s="249"/>
      <c r="B16" s="249"/>
      <c r="C16" s="282" t="s">
        <v>202</v>
      </c>
      <c r="D16" s="251"/>
      <c r="E16" s="252">
        <v>11461</v>
      </c>
      <c r="F16" s="252" t="s">
        <v>49</v>
      </c>
      <c r="G16" s="273">
        <v>11335</v>
      </c>
    </row>
    <row r="17" s="264" customFormat="1" ht="15" customHeight="1"/>
    <row r="18" spans="1:6" s="264" customFormat="1" ht="15" customHeight="1" thickBot="1">
      <c r="A18" s="225" t="s">
        <v>173</v>
      </c>
      <c r="B18" s="225"/>
      <c r="D18" s="225"/>
      <c r="E18" s="226"/>
      <c r="F18" s="226"/>
    </row>
    <row r="19" spans="1:7" s="229" customFormat="1" ht="15" customHeight="1" thickTop="1">
      <c r="A19" s="228"/>
      <c r="B19" s="228"/>
      <c r="C19" s="762" t="s">
        <v>44</v>
      </c>
      <c r="D19" s="763"/>
      <c r="E19" s="764" t="s">
        <v>31</v>
      </c>
      <c r="F19" s="766" t="s">
        <v>151</v>
      </c>
      <c r="G19" s="766" t="s">
        <v>152</v>
      </c>
    </row>
    <row r="20" spans="1:7" s="229" customFormat="1" ht="15" customHeight="1">
      <c r="A20" s="249" t="s">
        <v>153</v>
      </c>
      <c r="B20" s="249"/>
      <c r="C20" s="249"/>
      <c r="D20" s="230"/>
      <c r="E20" s="765"/>
      <c r="F20" s="767"/>
      <c r="G20" s="767"/>
    </row>
    <row r="21" spans="2:7" s="229" customFormat="1" ht="15" customHeight="1">
      <c r="B21" s="769" t="s">
        <v>154</v>
      </c>
      <c r="C21" s="771"/>
      <c r="D21" s="283"/>
      <c r="E21" s="239">
        <f>SUM(E23:E27)</f>
        <v>52954509</v>
      </c>
      <c r="F21" s="233">
        <f>SUM(F23:F27)</f>
        <v>594835</v>
      </c>
      <c r="G21" s="276">
        <f>SUM(G23:G27)</f>
        <v>53549344</v>
      </c>
    </row>
    <row r="22" spans="3:7" s="229" customFormat="1" ht="15" customHeight="1">
      <c r="C22" s="236"/>
      <c r="D22" s="237"/>
      <c r="E22" s="242"/>
      <c r="F22" s="241"/>
      <c r="G22" s="260"/>
    </row>
    <row r="23" spans="3:7" s="229" customFormat="1" ht="15" customHeight="1">
      <c r="C23" s="236" t="s">
        <v>55</v>
      </c>
      <c r="D23" s="237"/>
      <c r="E23" s="242">
        <v>1094899</v>
      </c>
      <c r="F23" s="241">
        <f>G23-E23</f>
        <v>-2534</v>
      </c>
      <c r="G23" s="260">
        <v>1092365</v>
      </c>
    </row>
    <row r="24" spans="3:7" s="229" customFormat="1" ht="15" customHeight="1">
      <c r="C24" s="236" t="s">
        <v>189</v>
      </c>
      <c r="D24" s="237"/>
      <c r="E24" s="242">
        <v>50343660</v>
      </c>
      <c r="F24" s="242">
        <f>G24-E24</f>
        <v>0</v>
      </c>
      <c r="G24" s="260">
        <v>50343660</v>
      </c>
    </row>
    <row r="25" spans="3:7" s="229" customFormat="1" ht="15" customHeight="1">
      <c r="C25" s="236" t="s">
        <v>203</v>
      </c>
      <c r="D25" s="237"/>
      <c r="E25" s="242">
        <v>5145</v>
      </c>
      <c r="F25" s="241">
        <f>G25-E25</f>
        <v>429011</v>
      </c>
      <c r="G25" s="260">
        <v>434156</v>
      </c>
    </row>
    <row r="26" spans="3:7" s="229" customFormat="1" ht="15" customHeight="1">
      <c r="C26" s="236" t="s">
        <v>204</v>
      </c>
      <c r="D26" s="237"/>
      <c r="E26" s="242">
        <v>1484460</v>
      </c>
      <c r="F26" s="241">
        <f>G26-E26</f>
        <v>-52460</v>
      </c>
      <c r="G26" s="260">
        <v>1432000</v>
      </c>
    </row>
    <row r="27" spans="1:7" s="229" customFormat="1" ht="15" customHeight="1">
      <c r="A27" s="278"/>
      <c r="B27" s="278"/>
      <c r="C27" s="250" t="s">
        <v>205</v>
      </c>
      <c r="D27" s="251"/>
      <c r="E27" s="253">
        <v>26345</v>
      </c>
      <c r="F27" s="252">
        <f>G27-E27</f>
        <v>220818</v>
      </c>
      <c r="G27" s="280">
        <v>247163</v>
      </c>
    </row>
    <row r="28" spans="1:7" ht="15" customHeight="1">
      <c r="A28" s="266" t="s">
        <v>145</v>
      </c>
      <c r="B28" s="266"/>
      <c r="C28" s="274"/>
      <c r="D28" s="274"/>
      <c r="E28" s="274"/>
      <c r="F28" s="274"/>
      <c r="G28" s="227" t="s">
        <v>178</v>
      </c>
    </row>
    <row r="29" spans="3:7" ht="13.5">
      <c r="C29" s="264"/>
      <c r="D29" s="264"/>
      <c r="E29" s="284"/>
      <c r="F29" s="264"/>
      <c r="G29" s="264"/>
    </row>
  </sheetData>
  <sheetProtection/>
  <mergeCells count="10">
    <mergeCell ref="B21:C21"/>
    <mergeCell ref="C4:D4"/>
    <mergeCell ref="E4:E5"/>
    <mergeCell ref="F4:F5"/>
    <mergeCell ref="G4:G5"/>
    <mergeCell ref="B6:C6"/>
    <mergeCell ref="C19:D19"/>
    <mergeCell ref="E19:E20"/>
    <mergeCell ref="F19:F20"/>
    <mergeCell ref="G19:G20"/>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
    </sheetView>
  </sheetViews>
  <sheetFormatPr defaultColWidth="8.796875" defaultRowHeight="14.25"/>
  <cols>
    <col min="1" max="1" width="0.8984375" style="1" customWidth="1"/>
    <col min="2" max="2" width="1.8984375" style="1" customWidth="1"/>
    <col min="3" max="3" width="23.09765625" style="1" customWidth="1"/>
    <col min="4" max="4" width="0.8984375" style="1" customWidth="1"/>
    <col min="5" max="7" width="20.09765625" style="1" customWidth="1"/>
    <col min="8" max="16384" width="9" style="1" customWidth="1"/>
  </cols>
  <sheetData>
    <row r="1" spans="2:5" ht="15" customHeight="1">
      <c r="B1" s="160" t="s">
        <v>206</v>
      </c>
      <c r="C1" s="160"/>
      <c r="D1" s="160"/>
      <c r="E1" s="46"/>
    </row>
    <row r="2" spans="2:5" ht="4.5" customHeight="1">
      <c r="B2" s="160"/>
      <c r="C2" s="160"/>
      <c r="D2" s="160"/>
      <c r="E2" s="46"/>
    </row>
    <row r="3" spans="2:7" s="64" customFormat="1" ht="15" customHeight="1" thickBot="1">
      <c r="B3" s="59" t="s">
        <v>59</v>
      </c>
      <c r="C3" s="59"/>
      <c r="D3" s="59"/>
      <c r="G3" s="56" t="s">
        <v>207</v>
      </c>
    </row>
    <row r="4" spans="1:7" s="290" customFormat="1" ht="15" customHeight="1" thickTop="1">
      <c r="A4" s="285"/>
      <c r="B4" s="286"/>
      <c r="C4" s="777" t="s">
        <v>208</v>
      </c>
      <c r="D4" s="778"/>
      <c r="E4" s="779" t="s">
        <v>31</v>
      </c>
      <c r="F4" s="781" t="s">
        <v>151</v>
      </c>
      <c r="G4" s="781" t="s">
        <v>152</v>
      </c>
    </row>
    <row r="5" spans="2:7" s="290" customFormat="1" ht="15" customHeight="1">
      <c r="B5" s="291" t="s">
        <v>153</v>
      </c>
      <c r="C5" s="291"/>
      <c r="D5" s="292"/>
      <c r="E5" s="780"/>
      <c r="F5" s="782"/>
      <c r="G5" s="782"/>
    </row>
    <row r="6" spans="1:7" s="59" customFormat="1" ht="15" customHeight="1">
      <c r="A6" s="293"/>
      <c r="B6" s="775" t="s">
        <v>154</v>
      </c>
      <c r="C6" s="783"/>
      <c r="D6" s="294"/>
      <c r="E6" s="295">
        <f>SUM(E8:E13)</f>
        <v>13179750</v>
      </c>
      <c r="F6" s="295">
        <f>SUM(F8:F13)</f>
        <v>459908</v>
      </c>
      <c r="G6" s="296">
        <f>SUM(G8:G13)</f>
        <v>13639658</v>
      </c>
    </row>
    <row r="7" spans="1:7" s="212" customFormat="1" ht="15" customHeight="1">
      <c r="A7" s="291"/>
      <c r="B7" s="291"/>
      <c r="C7" s="297"/>
      <c r="D7" s="298"/>
      <c r="E7" s="299"/>
      <c r="F7" s="299"/>
      <c r="G7" s="300"/>
    </row>
    <row r="8" spans="1:7" s="290" customFormat="1" ht="15" customHeight="1">
      <c r="A8" s="301"/>
      <c r="B8" s="301"/>
      <c r="C8" s="302" t="s">
        <v>209</v>
      </c>
      <c r="D8" s="303"/>
      <c r="E8" s="299">
        <v>4972141</v>
      </c>
      <c r="F8" s="299">
        <f>G8-E8</f>
        <v>252995</v>
      </c>
      <c r="G8" s="300">
        <v>5225136</v>
      </c>
    </row>
    <row r="9" spans="1:7" s="212" customFormat="1" ht="15" customHeight="1">
      <c r="A9" s="291"/>
      <c r="B9" s="291"/>
      <c r="C9" s="297" t="s">
        <v>166</v>
      </c>
      <c r="D9" s="298"/>
      <c r="E9" s="299">
        <v>1</v>
      </c>
      <c r="F9" s="304" t="s">
        <v>49</v>
      </c>
      <c r="G9" s="300">
        <v>1</v>
      </c>
    </row>
    <row r="10" spans="1:7" s="212" customFormat="1" ht="15" customHeight="1">
      <c r="A10" s="291"/>
      <c r="B10" s="291"/>
      <c r="C10" s="297" t="s">
        <v>210</v>
      </c>
      <c r="D10" s="298"/>
      <c r="E10" s="304">
        <v>1</v>
      </c>
      <c r="F10" s="299">
        <f>G10-E10</f>
        <v>26020</v>
      </c>
      <c r="G10" s="300">
        <v>26021</v>
      </c>
    </row>
    <row r="11" spans="1:7" s="212" customFormat="1" ht="15" customHeight="1">
      <c r="A11" s="291"/>
      <c r="B11" s="291"/>
      <c r="C11" s="297" t="s">
        <v>211</v>
      </c>
      <c r="D11" s="298"/>
      <c r="E11" s="299">
        <v>7729138</v>
      </c>
      <c r="F11" s="299">
        <f>G11-E11</f>
        <v>139213</v>
      </c>
      <c r="G11" s="300">
        <v>7868351</v>
      </c>
    </row>
    <row r="12" spans="1:7" s="212" customFormat="1" ht="15" customHeight="1">
      <c r="A12" s="291"/>
      <c r="B12" s="291"/>
      <c r="C12" s="297" t="s">
        <v>212</v>
      </c>
      <c r="D12" s="298"/>
      <c r="E12" s="299">
        <v>1</v>
      </c>
      <c r="F12" s="299">
        <f>G12-E12</f>
        <v>68302</v>
      </c>
      <c r="G12" s="300">
        <v>68303</v>
      </c>
    </row>
    <row r="13" spans="1:7" s="212" customFormat="1" ht="15" customHeight="1">
      <c r="A13" s="305"/>
      <c r="B13" s="305"/>
      <c r="C13" s="306" t="s">
        <v>202</v>
      </c>
      <c r="D13" s="307"/>
      <c r="E13" s="308">
        <v>478468</v>
      </c>
      <c r="F13" s="308">
        <f>G13-E13</f>
        <v>-26622</v>
      </c>
      <c r="G13" s="309">
        <v>451846</v>
      </c>
    </row>
    <row r="14" s="5" customFormat="1" ht="15" customHeight="1"/>
    <row r="15" spans="2:6" s="5" customFormat="1" ht="15" customHeight="1" thickBot="1">
      <c r="B15" s="59" t="s">
        <v>173</v>
      </c>
      <c r="D15" s="59"/>
      <c r="E15" s="64"/>
      <c r="F15" s="64"/>
    </row>
    <row r="16" spans="1:7" s="290" customFormat="1" ht="15" customHeight="1" thickTop="1">
      <c r="A16" s="285"/>
      <c r="B16" s="286"/>
      <c r="C16" s="777" t="s">
        <v>213</v>
      </c>
      <c r="D16" s="778"/>
      <c r="E16" s="779" t="s">
        <v>31</v>
      </c>
      <c r="F16" s="781" t="s">
        <v>151</v>
      </c>
      <c r="G16" s="781" t="s">
        <v>152</v>
      </c>
    </row>
    <row r="17" spans="2:7" s="290" customFormat="1" ht="15" customHeight="1">
      <c r="B17" s="291" t="s">
        <v>153</v>
      </c>
      <c r="C17" s="291"/>
      <c r="D17" s="292"/>
      <c r="E17" s="780"/>
      <c r="F17" s="782"/>
      <c r="G17" s="782"/>
    </row>
    <row r="18" spans="1:7" s="290" customFormat="1" ht="15" customHeight="1">
      <c r="A18" s="310"/>
      <c r="B18" s="775" t="s">
        <v>154</v>
      </c>
      <c r="C18" s="776"/>
      <c r="D18" s="311"/>
      <c r="E18" s="312">
        <f>SUM(E20:E25)</f>
        <v>13179750</v>
      </c>
      <c r="F18" s="295">
        <f>SUM(F20:F25)</f>
        <v>459908</v>
      </c>
      <c r="G18" s="313">
        <f>SUM(G20:G25)</f>
        <v>13639658</v>
      </c>
    </row>
    <row r="19" spans="1:7" s="290" customFormat="1" ht="15" customHeight="1">
      <c r="A19" s="301"/>
      <c r="B19" s="301"/>
      <c r="C19" s="297"/>
      <c r="D19" s="298"/>
      <c r="E19" s="304"/>
      <c r="F19" s="299"/>
      <c r="G19" s="314"/>
    </row>
    <row r="20" spans="1:7" s="290" customFormat="1" ht="15" customHeight="1">
      <c r="A20" s="301"/>
      <c r="B20" s="301"/>
      <c r="C20" s="297" t="s">
        <v>55</v>
      </c>
      <c r="D20" s="298"/>
      <c r="E20" s="304">
        <v>374729</v>
      </c>
      <c r="F20" s="299">
        <f>G20-E20</f>
        <v>-53020</v>
      </c>
      <c r="G20" s="314">
        <v>321709</v>
      </c>
    </row>
    <row r="21" spans="1:7" s="290" customFormat="1" ht="15" customHeight="1">
      <c r="A21" s="301"/>
      <c r="B21" s="301"/>
      <c r="C21" s="297" t="s">
        <v>189</v>
      </c>
      <c r="D21" s="298"/>
      <c r="E21" s="304">
        <v>255430</v>
      </c>
      <c r="F21" s="299">
        <f>G21-E21</f>
        <v>0</v>
      </c>
      <c r="G21" s="314">
        <v>255430</v>
      </c>
    </row>
    <row r="22" spans="1:7" s="290" customFormat="1" ht="15" customHeight="1">
      <c r="A22" s="301"/>
      <c r="B22" s="301"/>
      <c r="C22" s="297" t="s">
        <v>214</v>
      </c>
      <c r="D22" s="298"/>
      <c r="E22" s="304">
        <v>12020598</v>
      </c>
      <c r="F22" s="299">
        <f>G22-E22</f>
        <v>470988</v>
      </c>
      <c r="G22" s="314">
        <v>12491586</v>
      </c>
    </row>
    <row r="23" spans="1:7" s="290" customFormat="1" ht="15" customHeight="1">
      <c r="A23" s="301"/>
      <c r="B23" s="301"/>
      <c r="C23" s="297" t="s">
        <v>215</v>
      </c>
      <c r="D23" s="298"/>
      <c r="E23" s="304">
        <v>478991</v>
      </c>
      <c r="F23" s="299">
        <f>G23-E23</f>
        <v>-37400</v>
      </c>
      <c r="G23" s="314">
        <v>441591</v>
      </c>
    </row>
    <row r="24" spans="1:7" s="290" customFormat="1" ht="15" customHeight="1">
      <c r="A24" s="301"/>
      <c r="B24" s="301"/>
      <c r="C24" s="297" t="s">
        <v>205</v>
      </c>
      <c r="D24" s="298"/>
      <c r="E24" s="304">
        <v>20002</v>
      </c>
      <c r="F24" s="299">
        <f>G24-E24</f>
        <v>79340</v>
      </c>
      <c r="G24" s="314">
        <v>99342</v>
      </c>
    </row>
    <row r="25" spans="1:7" s="290" customFormat="1" ht="15" customHeight="1">
      <c r="A25" s="315"/>
      <c r="B25" s="315"/>
      <c r="C25" s="306" t="s">
        <v>216</v>
      </c>
      <c r="D25" s="307"/>
      <c r="E25" s="304">
        <v>30000</v>
      </c>
      <c r="F25" s="304" t="s">
        <v>49</v>
      </c>
      <c r="G25" s="314">
        <v>30000</v>
      </c>
    </row>
    <row r="26" spans="2:7" ht="15" customHeight="1">
      <c r="B26" s="316" t="s">
        <v>145</v>
      </c>
      <c r="C26" s="317"/>
      <c r="D26" s="318"/>
      <c r="E26" s="318"/>
      <c r="F26" s="318"/>
      <c r="G26" s="65" t="s">
        <v>178</v>
      </c>
    </row>
  </sheetData>
  <sheetProtection/>
  <mergeCells count="10">
    <mergeCell ref="B18:C18"/>
    <mergeCell ref="C4:D4"/>
    <mergeCell ref="E4:E5"/>
    <mergeCell ref="F4:F5"/>
    <mergeCell ref="G4:G5"/>
    <mergeCell ref="B6:C6"/>
    <mergeCell ref="C16:D16"/>
    <mergeCell ref="E16:E17"/>
    <mergeCell ref="F16:F17"/>
    <mergeCell ref="G16:G17"/>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V40"/>
  <sheetViews>
    <sheetView zoomScalePageLayoutView="0" workbookViewId="0" topLeftCell="A1">
      <selection activeCell="A1" sqref="A1"/>
    </sheetView>
  </sheetViews>
  <sheetFormatPr defaultColWidth="8.796875" defaultRowHeight="14.25"/>
  <cols>
    <col min="1" max="1" width="6" style="1" customWidth="1"/>
    <col min="2" max="2" width="7.8984375" style="1" customWidth="1"/>
    <col min="3" max="3" width="7.5" style="1" customWidth="1"/>
    <col min="4" max="4" width="6.59765625" style="1" customWidth="1"/>
    <col min="5" max="5" width="5.8984375" style="1" customWidth="1"/>
    <col min="6" max="6" width="6.69921875" style="1" customWidth="1"/>
    <col min="7" max="7" width="4.19921875" style="1" customWidth="1"/>
    <col min="8" max="8" width="4.09765625" style="1" customWidth="1"/>
    <col min="9" max="9" width="4.3984375" style="1" customWidth="1"/>
    <col min="10" max="10" width="6" style="1" customWidth="1"/>
    <col min="11" max="11" width="7.59765625" style="1" customWidth="1"/>
    <col min="12" max="12" width="6.69921875" style="1" customWidth="1"/>
    <col min="13" max="13" width="5.8984375" style="1" customWidth="1"/>
    <col min="14" max="14" width="6.69921875" style="1" customWidth="1"/>
    <col min="15" max="16384" width="9" style="1" customWidth="1"/>
  </cols>
  <sheetData>
    <row r="1" spans="1:4" ht="13.5">
      <c r="A1" s="160" t="s">
        <v>217</v>
      </c>
      <c r="B1" s="64"/>
      <c r="C1" s="64"/>
      <c r="D1" s="64"/>
    </row>
    <row r="2" spans="1:256" ht="14.25" thickBot="1">
      <c r="A2" s="59" t="s">
        <v>218</v>
      </c>
      <c r="B2" s="35"/>
      <c r="C2" s="35"/>
      <c r="D2" s="35"/>
      <c r="E2" s="35"/>
      <c r="F2" s="319"/>
      <c r="G2" s="35"/>
      <c r="H2" s="35"/>
      <c r="I2" s="35"/>
      <c r="J2" s="35"/>
      <c r="K2" s="35"/>
      <c r="L2" s="35"/>
      <c r="M2" s="320"/>
      <c r="N2" s="56" t="s">
        <v>219</v>
      </c>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row>
    <row r="3" spans="1:256" ht="4.5" customHeight="1" thickTop="1">
      <c r="A3" s="321"/>
      <c r="B3" s="322"/>
      <c r="C3" s="322"/>
      <c r="D3" s="322"/>
      <c r="E3" s="322"/>
      <c r="F3" s="323"/>
      <c r="G3" s="322"/>
      <c r="H3" s="322"/>
      <c r="I3" s="322"/>
      <c r="J3" s="322"/>
      <c r="K3" s="324"/>
      <c r="L3" s="325"/>
      <c r="M3" s="326"/>
      <c r="N3" s="3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14" ht="13.5" customHeight="1">
      <c r="A4" s="327" t="s">
        <v>61</v>
      </c>
      <c r="B4" s="784" t="s">
        <v>76</v>
      </c>
      <c r="C4" s="784" t="s">
        <v>75</v>
      </c>
      <c r="D4" s="784" t="s">
        <v>74</v>
      </c>
      <c r="E4" s="784" t="s">
        <v>220</v>
      </c>
      <c r="F4" s="784" t="s">
        <v>73</v>
      </c>
      <c r="G4" s="784" t="s">
        <v>72</v>
      </c>
      <c r="H4" s="784" t="s">
        <v>221</v>
      </c>
      <c r="I4" s="784" t="s">
        <v>222</v>
      </c>
      <c r="J4" s="784" t="s">
        <v>71</v>
      </c>
      <c r="K4" s="788" t="s">
        <v>70</v>
      </c>
      <c r="L4" s="328"/>
      <c r="M4" s="328"/>
      <c r="N4" s="328"/>
    </row>
    <row r="5" spans="1:14" ht="13.5" customHeight="1">
      <c r="A5" s="329"/>
      <c r="B5" s="785"/>
      <c r="C5" s="785"/>
      <c r="D5" s="785"/>
      <c r="E5" s="784"/>
      <c r="F5" s="785"/>
      <c r="G5" s="785"/>
      <c r="H5" s="785"/>
      <c r="I5" s="785"/>
      <c r="J5" s="784"/>
      <c r="K5" s="789"/>
      <c r="L5" s="790" t="s">
        <v>69</v>
      </c>
      <c r="M5" s="790" t="s">
        <v>68</v>
      </c>
      <c r="N5" s="786" t="s">
        <v>67</v>
      </c>
    </row>
    <row r="6" spans="1:14" ht="13.5">
      <c r="A6" s="329"/>
      <c r="B6" s="785"/>
      <c r="C6" s="785"/>
      <c r="D6" s="785"/>
      <c r="E6" s="784"/>
      <c r="F6" s="785"/>
      <c r="G6" s="785"/>
      <c r="H6" s="785"/>
      <c r="I6" s="785"/>
      <c r="J6" s="784"/>
      <c r="K6" s="789"/>
      <c r="L6" s="791"/>
      <c r="M6" s="791"/>
      <c r="N6" s="787"/>
    </row>
    <row r="7" spans="1:256" ht="13.5">
      <c r="A7" s="330" t="s">
        <v>223</v>
      </c>
      <c r="B7" s="73" t="s">
        <v>224</v>
      </c>
      <c r="C7" s="73" t="s">
        <v>225</v>
      </c>
      <c r="D7" s="73" t="s">
        <v>226</v>
      </c>
      <c r="E7" s="72" t="s">
        <v>227</v>
      </c>
      <c r="F7" s="71" t="s">
        <v>228</v>
      </c>
      <c r="G7" s="70" t="s">
        <v>118</v>
      </c>
      <c r="H7" s="70" t="s">
        <v>118</v>
      </c>
      <c r="I7" s="70" t="s">
        <v>118</v>
      </c>
      <c r="J7" s="70"/>
      <c r="K7" s="70"/>
      <c r="L7" s="70"/>
      <c r="M7" s="70"/>
      <c r="N7" s="206"/>
      <c r="O7" s="35"/>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35"/>
      <c r="IC7" s="35"/>
      <c r="ID7" s="35"/>
      <c r="IE7" s="35"/>
      <c r="IF7" s="35"/>
      <c r="IG7" s="35"/>
      <c r="IH7" s="35"/>
      <c r="II7" s="35"/>
      <c r="IJ7" s="35"/>
      <c r="IK7" s="35"/>
      <c r="IL7" s="35"/>
      <c r="IM7" s="35"/>
      <c r="IN7" s="35"/>
      <c r="IO7" s="35"/>
      <c r="IP7" s="35"/>
      <c r="IQ7" s="35"/>
      <c r="IR7" s="35"/>
      <c r="IS7" s="35"/>
      <c r="IT7" s="35"/>
      <c r="IU7" s="35"/>
      <c r="IV7" s="35"/>
    </row>
    <row r="8" spans="1:256" ht="13.5">
      <c r="A8" s="22" t="s">
        <v>229</v>
      </c>
      <c r="B8" s="331">
        <v>279900</v>
      </c>
      <c r="C8" s="331">
        <v>272051</v>
      </c>
      <c r="D8" s="331">
        <v>7850</v>
      </c>
      <c r="E8" s="331">
        <v>1184</v>
      </c>
      <c r="F8" s="331">
        <v>6666</v>
      </c>
      <c r="G8" s="179">
        <v>4.1</v>
      </c>
      <c r="H8" s="179">
        <v>4.6</v>
      </c>
      <c r="I8" s="179">
        <v>75.8</v>
      </c>
      <c r="J8" s="331">
        <v>47727</v>
      </c>
      <c r="K8" s="331">
        <v>132932</v>
      </c>
      <c r="L8" s="331">
        <v>32370</v>
      </c>
      <c r="M8" s="332">
        <v>7063</v>
      </c>
      <c r="N8" s="333">
        <v>93499</v>
      </c>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row>
    <row r="9" spans="1:256" ht="13.5">
      <c r="A9" s="22"/>
      <c r="B9" s="67"/>
      <c r="C9" s="67"/>
      <c r="D9" s="67"/>
      <c r="E9" s="67"/>
      <c r="F9" s="67"/>
      <c r="G9" s="334"/>
      <c r="H9" s="334"/>
      <c r="I9" s="334"/>
      <c r="J9" s="67"/>
      <c r="K9" s="67"/>
      <c r="L9" s="67"/>
      <c r="M9" s="335"/>
      <c r="N9" s="336"/>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ht="13.5">
      <c r="A10" s="337" t="s">
        <v>230</v>
      </c>
      <c r="B10" s="67">
        <v>57708</v>
      </c>
      <c r="C10" s="67">
        <v>53489</v>
      </c>
      <c r="D10" s="67">
        <v>4219</v>
      </c>
      <c r="E10" s="67">
        <v>238</v>
      </c>
      <c r="F10" s="67">
        <v>3981</v>
      </c>
      <c r="G10" s="68">
        <v>12.3</v>
      </c>
      <c r="H10" s="68">
        <v>1.1</v>
      </c>
      <c r="I10" s="68">
        <v>70</v>
      </c>
      <c r="J10" s="67">
        <v>1211</v>
      </c>
      <c r="K10" s="67">
        <v>103743</v>
      </c>
      <c r="L10" s="67">
        <v>37837</v>
      </c>
      <c r="M10" s="338" t="s">
        <v>49</v>
      </c>
      <c r="N10" s="336">
        <v>65906</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3.5">
      <c r="A11" s="337" t="s">
        <v>231</v>
      </c>
      <c r="B11" s="67">
        <v>87389</v>
      </c>
      <c r="C11" s="67">
        <v>83026</v>
      </c>
      <c r="D11" s="67">
        <v>4363</v>
      </c>
      <c r="E11" s="67">
        <v>2603</v>
      </c>
      <c r="F11" s="67">
        <v>1761</v>
      </c>
      <c r="G11" s="68">
        <v>3.7</v>
      </c>
      <c r="H11" s="68">
        <v>1.1</v>
      </c>
      <c r="I11" s="68">
        <v>73.1</v>
      </c>
      <c r="J11" s="67">
        <v>12990</v>
      </c>
      <c r="K11" s="67">
        <v>44926</v>
      </c>
      <c r="L11" s="67">
        <v>19490</v>
      </c>
      <c r="M11" s="338" t="s">
        <v>49</v>
      </c>
      <c r="N11" s="336">
        <v>25436</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3.5">
      <c r="A12" s="337" t="s">
        <v>21</v>
      </c>
      <c r="B12" s="67">
        <v>129300</v>
      </c>
      <c r="C12" s="67">
        <v>119971</v>
      </c>
      <c r="D12" s="67">
        <v>9328</v>
      </c>
      <c r="E12" s="67">
        <v>106</v>
      </c>
      <c r="F12" s="67">
        <v>9223</v>
      </c>
      <c r="G12" s="68">
        <v>11</v>
      </c>
      <c r="H12" s="68">
        <v>1.1</v>
      </c>
      <c r="I12" s="68">
        <v>65.4</v>
      </c>
      <c r="J12" s="67">
        <v>2720</v>
      </c>
      <c r="K12" s="67">
        <v>124801</v>
      </c>
      <c r="L12" s="67">
        <v>67592</v>
      </c>
      <c r="M12" s="338" t="s">
        <v>49</v>
      </c>
      <c r="N12" s="336">
        <v>57210</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3.5">
      <c r="A13" s="337" t="s">
        <v>232</v>
      </c>
      <c r="B13" s="67">
        <v>143586</v>
      </c>
      <c r="C13" s="67">
        <v>139268</v>
      </c>
      <c r="D13" s="67">
        <v>4318</v>
      </c>
      <c r="E13" s="67">
        <v>73</v>
      </c>
      <c r="F13" s="67">
        <v>4245</v>
      </c>
      <c r="G13" s="68">
        <v>5.1</v>
      </c>
      <c r="H13" s="68">
        <v>2.5</v>
      </c>
      <c r="I13" s="68">
        <v>81.7</v>
      </c>
      <c r="J13" s="67">
        <v>21993</v>
      </c>
      <c r="K13" s="67">
        <v>37645</v>
      </c>
      <c r="L13" s="67">
        <v>22632</v>
      </c>
      <c r="M13" s="339">
        <v>4463</v>
      </c>
      <c r="N13" s="336">
        <v>10551</v>
      </c>
      <c r="O13" s="340"/>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3.5">
      <c r="A14" s="337" t="s">
        <v>233</v>
      </c>
      <c r="B14" s="67">
        <v>88330</v>
      </c>
      <c r="C14" s="67">
        <v>85380</v>
      </c>
      <c r="D14" s="67">
        <v>2951</v>
      </c>
      <c r="E14" s="67">
        <v>24</v>
      </c>
      <c r="F14" s="67">
        <v>2926</v>
      </c>
      <c r="G14" s="68">
        <v>5.3</v>
      </c>
      <c r="H14" s="68">
        <v>2.2</v>
      </c>
      <c r="I14" s="68">
        <v>76.8</v>
      </c>
      <c r="J14" s="67">
        <v>6790</v>
      </c>
      <c r="K14" s="67">
        <v>65544</v>
      </c>
      <c r="L14" s="67">
        <v>27033</v>
      </c>
      <c r="M14" s="339">
        <v>53</v>
      </c>
      <c r="N14" s="336">
        <v>38458</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3.5">
      <c r="A15" s="337"/>
      <c r="B15" s="67"/>
      <c r="C15" s="67"/>
      <c r="D15" s="67"/>
      <c r="E15" s="67"/>
      <c r="F15" s="67"/>
      <c r="G15" s="68"/>
      <c r="H15" s="68"/>
      <c r="I15" s="68"/>
      <c r="J15" s="67"/>
      <c r="K15" s="67"/>
      <c r="L15" s="67"/>
      <c r="M15" s="339"/>
      <c r="N15" s="336"/>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3.5">
      <c r="A16" s="337" t="s">
        <v>234</v>
      </c>
      <c r="B16" s="67">
        <v>99730</v>
      </c>
      <c r="C16" s="67">
        <v>95789</v>
      </c>
      <c r="D16" s="67">
        <v>3941</v>
      </c>
      <c r="E16" s="67">
        <v>77</v>
      </c>
      <c r="F16" s="67">
        <v>3864</v>
      </c>
      <c r="G16" s="68">
        <v>7.2</v>
      </c>
      <c r="H16" s="68">
        <v>4.1</v>
      </c>
      <c r="I16" s="68">
        <v>81.3</v>
      </c>
      <c r="J16" s="67">
        <v>12781</v>
      </c>
      <c r="K16" s="67">
        <v>38883</v>
      </c>
      <c r="L16" s="67">
        <v>9484</v>
      </c>
      <c r="M16" s="339">
        <v>5456</v>
      </c>
      <c r="N16" s="336">
        <v>23943</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3.5">
      <c r="A17" s="337" t="s">
        <v>235</v>
      </c>
      <c r="B17" s="67">
        <v>111959</v>
      </c>
      <c r="C17" s="67">
        <v>108207</v>
      </c>
      <c r="D17" s="67">
        <v>3752</v>
      </c>
      <c r="E17" s="67">
        <v>414</v>
      </c>
      <c r="F17" s="67">
        <v>3338</v>
      </c>
      <c r="G17" s="68">
        <v>4.9</v>
      </c>
      <c r="H17" s="68">
        <v>4.6</v>
      </c>
      <c r="I17" s="68">
        <v>83.3</v>
      </c>
      <c r="J17" s="67">
        <v>28912</v>
      </c>
      <c r="K17" s="67">
        <v>12521</v>
      </c>
      <c r="L17" s="67">
        <v>7116</v>
      </c>
      <c r="M17" s="339">
        <v>347</v>
      </c>
      <c r="N17" s="336">
        <v>5058</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3.5">
      <c r="A18" s="337" t="s">
        <v>236</v>
      </c>
      <c r="B18" s="67">
        <v>193609</v>
      </c>
      <c r="C18" s="67">
        <v>188508</v>
      </c>
      <c r="D18" s="67">
        <v>5101</v>
      </c>
      <c r="E18" s="67">
        <v>153</v>
      </c>
      <c r="F18" s="67">
        <v>4948</v>
      </c>
      <c r="G18" s="68">
        <v>4.3</v>
      </c>
      <c r="H18" s="68">
        <v>2.1</v>
      </c>
      <c r="I18" s="68">
        <v>75.9</v>
      </c>
      <c r="J18" s="67">
        <v>29397</v>
      </c>
      <c r="K18" s="67">
        <v>91271</v>
      </c>
      <c r="L18" s="67">
        <v>31949</v>
      </c>
      <c r="M18" s="339">
        <v>3087</v>
      </c>
      <c r="N18" s="336">
        <v>56236</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3.5">
      <c r="A19" s="337" t="s">
        <v>237</v>
      </c>
      <c r="B19" s="67">
        <v>149064</v>
      </c>
      <c r="C19" s="67">
        <v>144014</v>
      </c>
      <c r="D19" s="67">
        <v>5050</v>
      </c>
      <c r="E19" s="67">
        <v>374</v>
      </c>
      <c r="F19" s="67">
        <v>4677</v>
      </c>
      <c r="G19" s="68">
        <v>5</v>
      </c>
      <c r="H19" s="68">
        <v>2</v>
      </c>
      <c r="I19" s="68">
        <v>71.1</v>
      </c>
      <c r="J19" s="67">
        <v>16458</v>
      </c>
      <c r="K19" s="67">
        <v>88260</v>
      </c>
      <c r="L19" s="67">
        <v>15286</v>
      </c>
      <c r="M19" s="339">
        <v>11787</v>
      </c>
      <c r="N19" s="336">
        <v>61187</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3.5">
      <c r="A20" s="337" t="s">
        <v>238</v>
      </c>
      <c r="B20" s="67">
        <v>98820</v>
      </c>
      <c r="C20" s="67">
        <v>95067</v>
      </c>
      <c r="D20" s="67">
        <v>3752</v>
      </c>
      <c r="E20" s="67">
        <v>25</v>
      </c>
      <c r="F20" s="67">
        <v>3728</v>
      </c>
      <c r="G20" s="68">
        <v>5.8</v>
      </c>
      <c r="H20" s="68">
        <v>5.4</v>
      </c>
      <c r="I20" s="68">
        <v>79</v>
      </c>
      <c r="J20" s="67">
        <v>20067</v>
      </c>
      <c r="K20" s="67">
        <v>30214</v>
      </c>
      <c r="L20" s="67">
        <v>13779</v>
      </c>
      <c r="M20" s="339">
        <v>2297</v>
      </c>
      <c r="N20" s="336">
        <v>14137</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3.5">
      <c r="A21" s="337"/>
      <c r="B21" s="67"/>
      <c r="C21" s="67"/>
      <c r="D21" s="67"/>
      <c r="E21" s="67"/>
      <c r="F21" s="67"/>
      <c r="G21" s="68"/>
      <c r="H21" s="68"/>
      <c r="I21" s="68"/>
      <c r="J21" s="67"/>
      <c r="K21" s="67"/>
      <c r="L21" s="67"/>
      <c r="M21" s="339"/>
      <c r="N21" s="336"/>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3.5">
      <c r="A22" s="337" t="s">
        <v>239</v>
      </c>
      <c r="B22" s="67">
        <v>254262</v>
      </c>
      <c r="C22" s="67">
        <v>241618</v>
      </c>
      <c r="D22" s="67">
        <v>12643</v>
      </c>
      <c r="E22" s="67">
        <v>2064</v>
      </c>
      <c r="F22" s="67">
        <v>10579</v>
      </c>
      <c r="G22" s="341">
        <v>6.6</v>
      </c>
      <c r="H22" s="68">
        <v>2.9</v>
      </c>
      <c r="I22" s="68">
        <v>79.7</v>
      </c>
      <c r="J22" s="67">
        <v>31325</v>
      </c>
      <c r="K22" s="67">
        <v>116570</v>
      </c>
      <c r="L22" s="67">
        <v>58617</v>
      </c>
      <c r="M22" s="339">
        <v>11719</v>
      </c>
      <c r="N22" s="336">
        <v>46234</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3.5">
      <c r="A23" s="337" t="s">
        <v>240</v>
      </c>
      <c r="B23" s="67">
        <v>280726</v>
      </c>
      <c r="C23" s="67">
        <v>270544</v>
      </c>
      <c r="D23" s="67">
        <v>10183</v>
      </c>
      <c r="E23" s="67">
        <v>2946</v>
      </c>
      <c r="F23" s="67">
        <v>7237</v>
      </c>
      <c r="G23" s="68">
        <v>4</v>
      </c>
      <c r="H23" s="68">
        <v>4.9</v>
      </c>
      <c r="I23" s="68">
        <v>80.7</v>
      </c>
      <c r="J23" s="67">
        <v>45350</v>
      </c>
      <c r="K23" s="67">
        <v>73891</v>
      </c>
      <c r="L23" s="67">
        <v>22840</v>
      </c>
      <c r="M23" s="339">
        <v>6374</v>
      </c>
      <c r="N23" s="336">
        <v>44678</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3.5">
      <c r="A24" s="337" t="s">
        <v>241</v>
      </c>
      <c r="B24" s="67">
        <v>91860</v>
      </c>
      <c r="C24" s="67">
        <v>83990</v>
      </c>
      <c r="D24" s="67">
        <v>7871</v>
      </c>
      <c r="E24" s="67">
        <v>1101</v>
      </c>
      <c r="F24" s="67">
        <v>6770</v>
      </c>
      <c r="G24" s="68">
        <v>11.4</v>
      </c>
      <c r="H24" s="68">
        <v>2.7</v>
      </c>
      <c r="I24" s="68">
        <v>69.3</v>
      </c>
      <c r="J24" s="67">
        <v>12453</v>
      </c>
      <c r="K24" s="67">
        <v>73618</v>
      </c>
      <c r="L24" s="67">
        <v>35928</v>
      </c>
      <c r="M24" s="338" t="s">
        <v>49</v>
      </c>
      <c r="N24" s="336">
        <v>37689</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3.5">
      <c r="A25" s="337" t="s">
        <v>242</v>
      </c>
      <c r="B25" s="67">
        <v>133286</v>
      </c>
      <c r="C25" s="67">
        <v>130119</v>
      </c>
      <c r="D25" s="67">
        <v>3167</v>
      </c>
      <c r="E25" s="67">
        <v>349</v>
      </c>
      <c r="F25" s="67">
        <v>2818</v>
      </c>
      <c r="G25" s="68">
        <v>3.7</v>
      </c>
      <c r="H25" s="68">
        <v>9.7</v>
      </c>
      <c r="I25" s="68">
        <v>76.5</v>
      </c>
      <c r="J25" s="67">
        <v>28588</v>
      </c>
      <c r="K25" s="67">
        <v>59256</v>
      </c>
      <c r="L25" s="67">
        <v>25664</v>
      </c>
      <c r="M25" s="339">
        <v>2660</v>
      </c>
      <c r="N25" s="336">
        <v>30932</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3.5">
      <c r="A26" s="337" t="s">
        <v>243</v>
      </c>
      <c r="B26" s="67">
        <v>174295</v>
      </c>
      <c r="C26" s="67">
        <v>166962</v>
      </c>
      <c r="D26" s="67">
        <v>7333</v>
      </c>
      <c r="E26" s="67">
        <v>383</v>
      </c>
      <c r="F26" s="67">
        <v>6950</v>
      </c>
      <c r="G26" s="68">
        <v>6</v>
      </c>
      <c r="H26" s="68">
        <v>2</v>
      </c>
      <c r="I26" s="68">
        <v>79.7</v>
      </c>
      <c r="J26" s="67">
        <v>20564</v>
      </c>
      <c r="K26" s="67">
        <v>42545</v>
      </c>
      <c r="L26" s="67">
        <v>33740</v>
      </c>
      <c r="M26" s="338">
        <v>12</v>
      </c>
      <c r="N26" s="336">
        <v>8793</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3.5">
      <c r="A27" s="337"/>
      <c r="B27" s="67"/>
      <c r="C27" s="67"/>
      <c r="D27" s="67"/>
      <c r="E27" s="67"/>
      <c r="F27" s="67"/>
      <c r="G27" s="68"/>
      <c r="H27" s="68"/>
      <c r="I27" s="68"/>
      <c r="J27" s="67"/>
      <c r="K27" s="67"/>
      <c r="L27" s="67"/>
      <c r="M27" s="339"/>
      <c r="N27" s="336"/>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3.5">
      <c r="A28" s="337" t="s">
        <v>244</v>
      </c>
      <c r="B28" s="67">
        <v>138943</v>
      </c>
      <c r="C28" s="67">
        <v>135620</v>
      </c>
      <c r="D28" s="67">
        <v>3323</v>
      </c>
      <c r="E28" s="67">
        <v>373</v>
      </c>
      <c r="F28" s="67">
        <v>2950</v>
      </c>
      <c r="G28" s="68">
        <v>4.4</v>
      </c>
      <c r="H28" s="68">
        <v>3.2</v>
      </c>
      <c r="I28" s="68">
        <v>77.4</v>
      </c>
      <c r="J28" s="67">
        <v>19678</v>
      </c>
      <c r="K28" s="67">
        <v>34280</v>
      </c>
      <c r="L28" s="67">
        <v>22569</v>
      </c>
      <c r="M28" s="339">
        <v>1723</v>
      </c>
      <c r="N28" s="336">
        <v>9988</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3.5">
      <c r="A29" s="337" t="s">
        <v>7</v>
      </c>
      <c r="B29" s="67">
        <v>144117</v>
      </c>
      <c r="C29" s="67">
        <v>137207</v>
      </c>
      <c r="D29" s="67">
        <v>6911</v>
      </c>
      <c r="E29" s="67">
        <v>207</v>
      </c>
      <c r="F29" s="67">
        <v>6704</v>
      </c>
      <c r="G29" s="68">
        <v>8</v>
      </c>
      <c r="H29" s="68">
        <v>3.2</v>
      </c>
      <c r="I29" s="68">
        <v>83.4</v>
      </c>
      <c r="J29" s="67">
        <v>24289</v>
      </c>
      <c r="K29" s="67">
        <v>55299</v>
      </c>
      <c r="L29" s="67">
        <v>14210</v>
      </c>
      <c r="M29" s="339">
        <v>1806</v>
      </c>
      <c r="N29" s="336">
        <v>39283</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3.5">
      <c r="A30" s="337" t="s">
        <v>245</v>
      </c>
      <c r="B30" s="67">
        <v>94865</v>
      </c>
      <c r="C30" s="67">
        <v>90140</v>
      </c>
      <c r="D30" s="67">
        <v>4725</v>
      </c>
      <c r="E30" s="67">
        <v>74</v>
      </c>
      <c r="F30" s="67">
        <v>4651</v>
      </c>
      <c r="G30" s="68">
        <v>7.9</v>
      </c>
      <c r="H30" s="68">
        <v>4.7</v>
      </c>
      <c r="I30" s="68">
        <v>81.8</v>
      </c>
      <c r="J30" s="67">
        <v>19308</v>
      </c>
      <c r="K30" s="67">
        <v>26966</v>
      </c>
      <c r="L30" s="67">
        <v>15506</v>
      </c>
      <c r="M30" s="339">
        <v>2055</v>
      </c>
      <c r="N30" s="336">
        <v>9406</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3.5">
      <c r="A31" s="337" t="s">
        <v>246</v>
      </c>
      <c r="B31" s="67">
        <v>202710</v>
      </c>
      <c r="C31" s="67">
        <v>198544</v>
      </c>
      <c r="D31" s="67">
        <v>4165</v>
      </c>
      <c r="E31" s="69">
        <v>83</v>
      </c>
      <c r="F31" s="67">
        <v>4083</v>
      </c>
      <c r="G31" s="341">
        <v>3.3</v>
      </c>
      <c r="H31" s="68">
        <v>5.2</v>
      </c>
      <c r="I31" s="68">
        <v>83.2</v>
      </c>
      <c r="J31" s="67">
        <v>33727</v>
      </c>
      <c r="K31" s="67">
        <v>44366</v>
      </c>
      <c r="L31" s="67">
        <v>19071</v>
      </c>
      <c r="M31" s="339">
        <v>156</v>
      </c>
      <c r="N31" s="336">
        <v>25139</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3.5">
      <c r="A32" s="337" t="s">
        <v>247</v>
      </c>
      <c r="B32" s="67">
        <v>247177</v>
      </c>
      <c r="C32" s="67">
        <v>240882</v>
      </c>
      <c r="D32" s="67">
        <v>6296</v>
      </c>
      <c r="E32" s="67">
        <v>170</v>
      </c>
      <c r="F32" s="67">
        <v>6126</v>
      </c>
      <c r="G32" s="68">
        <v>3.7</v>
      </c>
      <c r="H32" s="68">
        <v>3.1</v>
      </c>
      <c r="I32" s="68">
        <v>82.1</v>
      </c>
      <c r="J32" s="67">
        <v>44691</v>
      </c>
      <c r="K32" s="67">
        <v>60829</v>
      </c>
      <c r="L32" s="67">
        <v>34051</v>
      </c>
      <c r="M32" s="339">
        <v>2498</v>
      </c>
      <c r="N32" s="336">
        <v>24279</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3.5">
      <c r="A33" s="14"/>
      <c r="B33" s="67"/>
      <c r="C33" s="67"/>
      <c r="D33" s="67"/>
      <c r="E33" s="67"/>
      <c r="F33" s="67"/>
      <c r="G33" s="68"/>
      <c r="H33" s="68"/>
      <c r="I33" s="68"/>
      <c r="J33" s="67"/>
      <c r="K33" s="67"/>
      <c r="L33" s="67"/>
      <c r="M33" s="339"/>
      <c r="N33" s="336"/>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3.5">
      <c r="A34" s="14" t="s">
        <v>3</v>
      </c>
      <c r="B34" s="67">
        <v>192458</v>
      </c>
      <c r="C34" s="67">
        <v>181350</v>
      </c>
      <c r="D34" s="67">
        <v>11108</v>
      </c>
      <c r="E34" s="67">
        <v>109</v>
      </c>
      <c r="F34" s="67">
        <v>10999</v>
      </c>
      <c r="G34" s="68">
        <v>9.6</v>
      </c>
      <c r="H34" s="68">
        <v>3.7</v>
      </c>
      <c r="I34" s="68">
        <v>77.9</v>
      </c>
      <c r="J34" s="67">
        <v>19665</v>
      </c>
      <c r="K34" s="67">
        <v>99632</v>
      </c>
      <c r="L34" s="67">
        <v>12128</v>
      </c>
      <c r="M34" s="339">
        <v>1385</v>
      </c>
      <c r="N34" s="336">
        <v>86119</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3.5">
      <c r="A35" s="337" t="s">
        <v>248</v>
      </c>
      <c r="B35" s="67">
        <v>252905</v>
      </c>
      <c r="C35" s="67">
        <v>242572</v>
      </c>
      <c r="D35" s="67">
        <v>10334</v>
      </c>
      <c r="E35" s="67">
        <v>2938</v>
      </c>
      <c r="F35" s="67">
        <v>7395</v>
      </c>
      <c r="G35" s="68">
        <v>4.7</v>
      </c>
      <c r="H35" s="68">
        <v>1.3</v>
      </c>
      <c r="I35" s="68">
        <v>73.8</v>
      </c>
      <c r="J35" s="67">
        <v>13715</v>
      </c>
      <c r="K35" s="67">
        <v>148360</v>
      </c>
      <c r="L35" s="67">
        <v>42155</v>
      </c>
      <c r="M35" s="339">
        <v>2060</v>
      </c>
      <c r="N35" s="336">
        <v>104145</v>
      </c>
      <c r="O35" s="342"/>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3.5">
      <c r="A36" s="337"/>
      <c r="B36" s="67"/>
      <c r="C36" s="67"/>
      <c r="D36" s="67"/>
      <c r="E36" s="67"/>
      <c r="F36" s="67"/>
      <c r="G36" s="68"/>
      <c r="H36" s="68"/>
      <c r="I36" s="68"/>
      <c r="J36" s="67"/>
      <c r="K36" s="67"/>
      <c r="L36" s="67"/>
      <c r="M36" s="339"/>
      <c r="N36" s="336"/>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1">
      <c r="A37" s="343" t="s">
        <v>249</v>
      </c>
      <c r="B37" s="344">
        <v>3647001</v>
      </c>
      <c r="C37" s="344">
        <v>3504316</v>
      </c>
      <c r="D37" s="344">
        <v>142685</v>
      </c>
      <c r="E37" s="344">
        <v>16066</v>
      </c>
      <c r="F37" s="344">
        <v>126619</v>
      </c>
      <c r="G37" s="345">
        <v>5.7</v>
      </c>
      <c r="H37" s="345">
        <v>3.4</v>
      </c>
      <c r="I37" s="345">
        <v>77.8</v>
      </c>
      <c r="J37" s="344">
        <v>514399</v>
      </c>
      <c r="K37" s="344">
        <v>1606353</v>
      </c>
      <c r="L37" s="344">
        <v>621047</v>
      </c>
      <c r="M37" s="346">
        <v>67000</v>
      </c>
      <c r="N37" s="347">
        <v>918307</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3.5">
      <c r="A38" s="29" t="s">
        <v>250</v>
      </c>
      <c r="B38" s="29"/>
      <c r="C38" s="29"/>
      <c r="D38" s="29"/>
      <c r="E38" s="29"/>
      <c r="F38" s="29"/>
      <c r="G38" s="29"/>
      <c r="H38" s="29"/>
      <c r="I38" s="29"/>
      <c r="J38" s="29"/>
      <c r="K38" s="29"/>
      <c r="L38" s="29"/>
      <c r="M38" s="29"/>
      <c r="N38" s="56" t="s">
        <v>60</v>
      </c>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row>
    <row r="39" spans="1:256" ht="13.5">
      <c r="A39" s="348" t="s">
        <v>251</v>
      </c>
      <c r="B39" s="29"/>
      <c r="C39" s="29"/>
      <c r="D39" s="29"/>
      <c r="E39" s="29"/>
      <c r="F39" s="349"/>
      <c r="G39" s="350"/>
      <c r="H39" s="350"/>
      <c r="I39" s="349"/>
      <c r="J39" s="350"/>
      <c r="K39" s="350"/>
      <c r="L39" s="350"/>
      <c r="M39" s="350"/>
      <c r="N39" s="351"/>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row>
    <row r="40" spans="1:256" ht="13.5">
      <c r="A40" s="29"/>
      <c r="B40" s="66"/>
      <c r="C40" s="66"/>
      <c r="D40" s="66"/>
      <c r="E40" s="66"/>
      <c r="F40" s="66"/>
      <c r="G40" s="66"/>
      <c r="H40" s="66"/>
      <c r="I40" s="66"/>
      <c r="J40" s="66"/>
      <c r="K40" s="66"/>
      <c r="L40" s="66"/>
      <c r="M40" s="66"/>
      <c r="N40" s="352"/>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sheetData>
  <sheetProtection/>
  <mergeCells count="13">
    <mergeCell ref="N5:N6"/>
    <mergeCell ref="H4:H6"/>
    <mergeCell ref="I4:I6"/>
    <mergeCell ref="J4:J6"/>
    <mergeCell ref="K4:K6"/>
    <mergeCell ref="L5:L6"/>
    <mergeCell ref="M5:M6"/>
    <mergeCell ref="B4:B6"/>
    <mergeCell ref="C4:C6"/>
    <mergeCell ref="D4:D6"/>
    <mergeCell ref="E4:E6"/>
    <mergeCell ref="F4:F6"/>
    <mergeCell ref="G4:G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O19"/>
  <sheetViews>
    <sheetView zoomScalePageLayoutView="0" workbookViewId="0" topLeftCell="A1">
      <selection activeCell="A1" sqref="A1"/>
    </sheetView>
  </sheetViews>
  <sheetFormatPr defaultColWidth="8.796875" defaultRowHeight="14.25"/>
  <cols>
    <col min="1" max="1" width="5.59765625" style="1" customWidth="1"/>
    <col min="2" max="6" width="7.09765625" style="1" customWidth="1"/>
    <col min="7" max="8" width="4.09765625" style="1" customWidth="1"/>
    <col min="9" max="9" width="4.59765625" style="1" customWidth="1"/>
    <col min="10" max="10" width="6.69921875" style="1" customWidth="1"/>
    <col min="11" max="11" width="6.8984375" style="1" customWidth="1"/>
    <col min="12" max="13" width="6.09765625" style="1" customWidth="1"/>
    <col min="14" max="14" width="6.69921875" style="1" customWidth="1"/>
    <col min="15" max="16384" width="9" style="1" customWidth="1"/>
  </cols>
  <sheetData>
    <row r="1" spans="1:14" ht="15" customHeight="1" thickBot="1">
      <c r="A1" s="101" t="s">
        <v>77</v>
      </c>
      <c r="B1" s="39"/>
      <c r="C1" s="39"/>
      <c r="D1" s="39"/>
      <c r="E1" s="39"/>
      <c r="F1" s="100"/>
      <c r="G1" s="39"/>
      <c r="H1" s="39"/>
      <c r="I1" s="39"/>
      <c r="J1" s="39"/>
      <c r="K1" s="39"/>
      <c r="L1" s="39"/>
      <c r="M1" s="99"/>
      <c r="N1" s="99"/>
    </row>
    <row r="2" spans="1:14" ht="12.75" customHeight="1" thickTop="1">
      <c r="A2" s="98" t="s">
        <v>61</v>
      </c>
      <c r="B2" s="792" t="s">
        <v>76</v>
      </c>
      <c r="C2" s="792" t="s">
        <v>75</v>
      </c>
      <c r="D2" s="792" t="s">
        <v>74</v>
      </c>
      <c r="E2" s="792" t="s">
        <v>252</v>
      </c>
      <c r="F2" s="792" t="s">
        <v>73</v>
      </c>
      <c r="G2" s="792" t="s">
        <v>72</v>
      </c>
      <c r="H2" s="792" t="s">
        <v>221</v>
      </c>
      <c r="I2" s="792" t="s">
        <v>222</v>
      </c>
      <c r="J2" s="792" t="s">
        <v>71</v>
      </c>
      <c r="K2" s="794" t="s">
        <v>70</v>
      </c>
      <c r="L2" s="74"/>
      <c r="M2" s="74"/>
      <c r="N2" s="74"/>
    </row>
    <row r="3" spans="1:14" ht="19.5" customHeight="1">
      <c r="A3" s="97"/>
      <c r="B3" s="785"/>
      <c r="C3" s="785"/>
      <c r="D3" s="785"/>
      <c r="E3" s="784"/>
      <c r="F3" s="785"/>
      <c r="G3" s="785"/>
      <c r="H3" s="785"/>
      <c r="I3" s="785"/>
      <c r="J3" s="784"/>
      <c r="K3" s="788"/>
      <c r="L3" s="790" t="s">
        <v>253</v>
      </c>
      <c r="M3" s="790" t="s">
        <v>68</v>
      </c>
      <c r="N3" s="786" t="s">
        <v>67</v>
      </c>
    </row>
    <row r="4" spans="1:14" ht="12.75" customHeight="1">
      <c r="A4" s="97" t="s">
        <v>66</v>
      </c>
      <c r="B4" s="785"/>
      <c r="C4" s="785"/>
      <c r="D4" s="785"/>
      <c r="E4" s="784"/>
      <c r="F4" s="785"/>
      <c r="G4" s="785"/>
      <c r="H4" s="785"/>
      <c r="I4" s="785"/>
      <c r="J4" s="784"/>
      <c r="K4" s="788"/>
      <c r="L4" s="791"/>
      <c r="M4" s="791"/>
      <c r="N4" s="793"/>
    </row>
    <row r="5" spans="1:15" s="64" customFormat="1" ht="12.75" customHeight="1">
      <c r="A5" s="96" t="s">
        <v>65</v>
      </c>
      <c r="B5" s="73" t="s">
        <v>224</v>
      </c>
      <c r="C5" s="73" t="s">
        <v>225</v>
      </c>
      <c r="D5" s="73" t="s">
        <v>226</v>
      </c>
      <c r="E5" s="72" t="s">
        <v>227</v>
      </c>
      <c r="F5" s="71" t="s">
        <v>228</v>
      </c>
      <c r="G5" s="70" t="s">
        <v>118</v>
      </c>
      <c r="H5" s="70" t="s">
        <v>118</v>
      </c>
      <c r="I5" s="70" t="s">
        <v>118</v>
      </c>
      <c r="J5" s="73"/>
      <c r="K5" s="73"/>
      <c r="L5" s="73"/>
      <c r="M5" s="73"/>
      <c r="N5" s="95"/>
      <c r="O5" s="35"/>
    </row>
    <row r="6" spans="1:14" s="46" customFormat="1" ht="18" customHeight="1">
      <c r="A6" s="94">
        <v>26</v>
      </c>
      <c r="B6" s="89">
        <v>272069</v>
      </c>
      <c r="C6" s="89">
        <v>265566</v>
      </c>
      <c r="D6" s="93">
        <v>6503</v>
      </c>
      <c r="E6" s="89">
        <v>814</v>
      </c>
      <c r="F6" s="89">
        <v>5689</v>
      </c>
      <c r="G6" s="92">
        <v>3.7</v>
      </c>
      <c r="H6" s="91" t="s">
        <v>64</v>
      </c>
      <c r="I6" s="90">
        <v>79.2</v>
      </c>
      <c r="J6" s="89">
        <v>53160</v>
      </c>
      <c r="K6" s="89">
        <v>116640</v>
      </c>
      <c r="L6" s="89">
        <v>28319</v>
      </c>
      <c r="M6" s="89">
        <v>7306</v>
      </c>
      <c r="N6" s="88">
        <v>81014</v>
      </c>
    </row>
    <row r="7" spans="1:14" s="46" customFormat="1" ht="18" customHeight="1">
      <c r="A7" s="78"/>
      <c r="B7" s="79">
        <v>0.034</v>
      </c>
      <c r="C7" s="79">
        <v>0.045</v>
      </c>
      <c r="D7" s="79">
        <v>-0.264</v>
      </c>
      <c r="E7" s="79">
        <v>-0.315</v>
      </c>
      <c r="F7" s="79">
        <v>-0.256</v>
      </c>
      <c r="G7" s="79"/>
      <c r="H7" s="87"/>
      <c r="I7" s="86"/>
      <c r="J7" s="79">
        <v>-0.084</v>
      </c>
      <c r="K7" s="79">
        <v>0.096</v>
      </c>
      <c r="L7" s="79">
        <v>0.072</v>
      </c>
      <c r="M7" s="79">
        <v>-0.032</v>
      </c>
      <c r="N7" s="79">
        <v>0.117</v>
      </c>
    </row>
    <row r="8" spans="1:14" s="46" customFormat="1" ht="8.25" customHeight="1">
      <c r="A8" s="78"/>
      <c r="B8" s="76"/>
      <c r="C8" s="76"/>
      <c r="D8" s="76"/>
      <c r="E8" s="76"/>
      <c r="F8" s="76"/>
      <c r="G8" s="76"/>
      <c r="H8" s="76"/>
      <c r="I8" s="76"/>
      <c r="J8" s="76"/>
      <c r="K8" s="76"/>
      <c r="L8" s="76"/>
      <c r="M8" s="76"/>
      <c r="N8" s="76"/>
    </row>
    <row r="9" spans="1:14" s="46" customFormat="1" ht="18" customHeight="1">
      <c r="A9" s="14">
        <v>27</v>
      </c>
      <c r="B9" s="82">
        <v>279900</v>
      </c>
      <c r="C9" s="82">
        <v>272051</v>
      </c>
      <c r="D9" s="85">
        <v>7850</v>
      </c>
      <c r="E9" s="82">
        <v>1184</v>
      </c>
      <c r="F9" s="82">
        <v>6666</v>
      </c>
      <c r="G9" s="84">
        <v>4.1</v>
      </c>
      <c r="H9" s="83" t="s">
        <v>136</v>
      </c>
      <c r="I9" s="68">
        <v>75.8</v>
      </c>
      <c r="J9" s="82">
        <v>47727</v>
      </c>
      <c r="K9" s="82">
        <v>132932</v>
      </c>
      <c r="L9" s="82">
        <v>32370</v>
      </c>
      <c r="M9" s="82">
        <v>7063</v>
      </c>
      <c r="N9" s="81">
        <v>93499</v>
      </c>
    </row>
    <row r="10" spans="1:14" s="46" customFormat="1" ht="18" customHeight="1">
      <c r="A10" s="78"/>
      <c r="B10" s="79">
        <v>0.029</v>
      </c>
      <c r="C10" s="79">
        <v>0.024</v>
      </c>
      <c r="D10" s="79">
        <v>0.207</v>
      </c>
      <c r="E10" s="79">
        <v>0.455</v>
      </c>
      <c r="F10" s="79">
        <v>0.172</v>
      </c>
      <c r="G10" s="79"/>
      <c r="H10" s="80"/>
      <c r="I10" s="79"/>
      <c r="J10" s="79">
        <v>-0.102</v>
      </c>
      <c r="K10" s="79">
        <v>0.14</v>
      </c>
      <c r="L10" s="79">
        <v>0.143</v>
      </c>
      <c r="M10" s="79" t="s">
        <v>63</v>
      </c>
      <c r="N10" s="79">
        <v>0.154</v>
      </c>
    </row>
    <row r="11" spans="1:14" s="46" customFormat="1" ht="8.25" customHeight="1">
      <c r="A11" s="78"/>
      <c r="B11" s="76"/>
      <c r="C11" s="76"/>
      <c r="D11" s="76"/>
      <c r="E11" s="76"/>
      <c r="F11" s="76"/>
      <c r="G11" s="76"/>
      <c r="H11" s="77"/>
      <c r="I11" s="76"/>
      <c r="J11" s="76"/>
      <c r="K11" s="76"/>
      <c r="L11" s="76"/>
      <c r="M11" s="76"/>
      <c r="N11" s="76"/>
    </row>
    <row r="12" spans="1:14" s="46" customFormat="1" ht="18" customHeight="1">
      <c r="A12" s="22">
        <v>28</v>
      </c>
      <c r="B12" s="175">
        <v>287025</v>
      </c>
      <c r="C12" s="175">
        <v>278882</v>
      </c>
      <c r="D12" s="176">
        <v>8143</v>
      </c>
      <c r="E12" s="175">
        <v>698</v>
      </c>
      <c r="F12" s="175">
        <v>7445</v>
      </c>
      <c r="G12" s="177">
        <v>4.5</v>
      </c>
      <c r="H12" s="178">
        <v>3.3</v>
      </c>
      <c r="I12" s="179">
        <v>76.5</v>
      </c>
      <c r="J12" s="175">
        <v>44174</v>
      </c>
      <c r="K12" s="175">
        <v>139565</v>
      </c>
      <c r="L12" s="175">
        <v>31771</v>
      </c>
      <c r="M12" s="175">
        <v>6814</v>
      </c>
      <c r="N12" s="180">
        <v>100980</v>
      </c>
    </row>
    <row r="13" spans="1:14" s="46" customFormat="1" ht="18" customHeight="1">
      <c r="A13" s="181"/>
      <c r="B13" s="75">
        <v>0.025</v>
      </c>
      <c r="C13" s="75">
        <v>0.025</v>
      </c>
      <c r="D13" s="75">
        <v>0.037</v>
      </c>
      <c r="E13" s="75">
        <v>-0.411</v>
      </c>
      <c r="F13" s="75">
        <v>0.117</v>
      </c>
      <c r="G13" s="75"/>
      <c r="H13" s="75"/>
      <c r="I13" s="75"/>
      <c r="J13" s="75" t="s">
        <v>130</v>
      </c>
      <c r="K13" s="75">
        <v>0.05</v>
      </c>
      <c r="L13" s="75" t="s">
        <v>129</v>
      </c>
      <c r="M13" s="182" t="s">
        <v>128</v>
      </c>
      <c r="N13" s="75">
        <v>0.08</v>
      </c>
    </row>
    <row r="14" spans="1:14" s="29" customFormat="1" ht="12" customHeight="1">
      <c r="A14" s="29" t="s">
        <v>120</v>
      </c>
      <c r="L14" s="65"/>
      <c r="N14" s="65" t="s">
        <v>60</v>
      </c>
    </row>
    <row r="15" spans="1:14" s="29" customFormat="1" ht="12" customHeight="1">
      <c r="A15" s="29" t="s">
        <v>116</v>
      </c>
      <c r="F15" s="57"/>
      <c r="H15" s="57"/>
      <c r="N15" s="56" t="s">
        <v>117</v>
      </c>
    </row>
    <row r="16" spans="6:8" s="5" customFormat="1" ht="10.5">
      <c r="F16" s="9"/>
      <c r="H16" s="9"/>
    </row>
    <row r="17" spans="6:8" s="5" customFormat="1" ht="10.5">
      <c r="F17" s="9"/>
      <c r="H17" s="9"/>
    </row>
    <row r="18" s="5" customFormat="1" ht="10.5">
      <c r="F18" s="5" t="s">
        <v>62</v>
      </c>
    </row>
    <row r="19" spans="2:14" s="5" customFormat="1" ht="13.5">
      <c r="B19" s="1"/>
      <c r="C19" s="1"/>
      <c r="D19" s="1"/>
      <c r="E19" s="1"/>
      <c r="F19" s="1"/>
      <c r="G19" s="1"/>
      <c r="H19" s="1"/>
      <c r="I19" s="1"/>
      <c r="J19" s="1"/>
      <c r="K19" s="1"/>
      <c r="L19" s="1"/>
      <c r="M19" s="1"/>
      <c r="N19" s="1"/>
    </row>
  </sheetData>
  <sheetProtection/>
  <mergeCells count="13">
    <mergeCell ref="N3:N4"/>
    <mergeCell ref="H2:H4"/>
    <mergeCell ref="I2:I4"/>
    <mergeCell ref="J2:J4"/>
    <mergeCell ref="K2:K4"/>
    <mergeCell ref="L3:L4"/>
    <mergeCell ref="M3:M4"/>
    <mergeCell ref="B2:B4"/>
    <mergeCell ref="C2:C4"/>
    <mergeCell ref="D2:D4"/>
    <mergeCell ref="E2:E4"/>
    <mergeCell ref="F2:F4"/>
    <mergeCell ref="G2:G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Q17"/>
  <sheetViews>
    <sheetView zoomScalePageLayoutView="0" workbookViewId="0" topLeftCell="A1">
      <selection activeCell="A1" sqref="A1"/>
    </sheetView>
  </sheetViews>
  <sheetFormatPr defaultColWidth="8.796875" defaultRowHeight="14.25"/>
  <cols>
    <col min="1" max="1" width="4.69921875" style="1" customWidth="1"/>
    <col min="2" max="2" width="5.8984375" style="1" customWidth="1"/>
    <col min="3" max="3" width="6" style="1" customWidth="1"/>
    <col min="4" max="4" width="7.19921875" style="1" customWidth="1"/>
    <col min="5" max="5" width="8.19921875" style="1" customWidth="1"/>
    <col min="6" max="6" width="5.59765625" style="1" customWidth="1"/>
    <col min="7" max="8" width="5.09765625" style="1" customWidth="1"/>
    <col min="9" max="10" width="6.09765625" style="1" customWidth="1"/>
    <col min="11" max="11" width="5.09765625" style="1" customWidth="1"/>
    <col min="12" max="12" width="5.8984375" style="1" customWidth="1"/>
    <col min="13" max="13" width="5.09765625" style="1" customWidth="1"/>
    <col min="14" max="14" width="7.59765625" style="1" bestFit="1" customWidth="1"/>
    <col min="15" max="15" width="5.3984375" style="1" customWidth="1"/>
    <col min="16" max="16" width="8.09765625" style="1" customWidth="1"/>
    <col min="17" max="16384" width="9" style="1" customWidth="1"/>
  </cols>
  <sheetData>
    <row r="1" ht="15" customHeight="1">
      <c r="A1" s="126" t="s">
        <v>91</v>
      </c>
    </row>
    <row r="2" ht="15" customHeight="1" thickBot="1">
      <c r="A2" s="59" t="s">
        <v>59</v>
      </c>
    </row>
    <row r="3" spans="1:16" s="60" customFormat="1" ht="15.75" customHeight="1" thickTop="1">
      <c r="A3" s="125" t="s">
        <v>61</v>
      </c>
      <c r="B3" s="795" t="s">
        <v>90</v>
      </c>
      <c r="C3" s="795" t="s">
        <v>89</v>
      </c>
      <c r="D3" s="800" t="s">
        <v>88</v>
      </c>
      <c r="E3" s="803" t="s">
        <v>87</v>
      </c>
      <c r="F3" s="806" t="s">
        <v>86</v>
      </c>
      <c r="G3" s="124"/>
      <c r="H3" s="124"/>
      <c r="I3" s="795" t="s">
        <v>85</v>
      </c>
      <c r="J3" s="795" t="s">
        <v>84</v>
      </c>
      <c r="K3" s="795" t="s">
        <v>83</v>
      </c>
      <c r="L3" s="124"/>
      <c r="M3" s="124"/>
      <c r="N3" s="795" t="s">
        <v>82</v>
      </c>
      <c r="O3" s="123"/>
      <c r="P3" s="122"/>
    </row>
    <row r="4" spans="1:16" s="60" customFormat="1" ht="15.75" customHeight="1">
      <c r="A4" s="121"/>
      <c r="B4" s="798"/>
      <c r="C4" s="796"/>
      <c r="D4" s="801"/>
      <c r="E4" s="804"/>
      <c r="F4" s="807"/>
      <c r="G4" s="120" t="s">
        <v>81</v>
      </c>
      <c r="H4" s="120" t="s">
        <v>80</v>
      </c>
      <c r="I4" s="796"/>
      <c r="J4" s="796"/>
      <c r="K4" s="798"/>
      <c r="L4" s="120" t="s">
        <v>58</v>
      </c>
      <c r="M4" s="120" t="s">
        <v>57</v>
      </c>
      <c r="N4" s="796"/>
      <c r="O4" s="119" t="s">
        <v>79</v>
      </c>
      <c r="P4" s="118" t="s">
        <v>78</v>
      </c>
    </row>
    <row r="5" spans="1:16" s="60" customFormat="1" ht="15.75" customHeight="1">
      <c r="A5" s="117" t="s">
        <v>48</v>
      </c>
      <c r="B5" s="799"/>
      <c r="C5" s="797"/>
      <c r="D5" s="802"/>
      <c r="E5" s="805"/>
      <c r="F5" s="808"/>
      <c r="G5" s="116"/>
      <c r="H5" s="116"/>
      <c r="I5" s="797"/>
      <c r="J5" s="797"/>
      <c r="K5" s="799"/>
      <c r="L5" s="116"/>
      <c r="M5" s="116"/>
      <c r="N5" s="797"/>
      <c r="O5" s="115"/>
      <c r="P5" s="61"/>
    </row>
    <row r="6" spans="1:17" s="105" customFormat="1" ht="18" customHeight="1">
      <c r="A6" s="94">
        <v>26</v>
      </c>
      <c r="B6" s="89">
        <v>45300</v>
      </c>
      <c r="C6" s="89">
        <v>12836</v>
      </c>
      <c r="D6" s="88">
        <v>101926</v>
      </c>
      <c r="E6" s="114">
        <v>160062</v>
      </c>
      <c r="F6" s="113">
        <v>2259</v>
      </c>
      <c r="G6" s="89">
        <v>4518</v>
      </c>
      <c r="H6" s="89">
        <v>830</v>
      </c>
      <c r="I6" s="89">
        <v>59075</v>
      </c>
      <c r="J6" s="89">
        <v>16872</v>
      </c>
      <c r="K6" s="89">
        <v>809</v>
      </c>
      <c r="L6" s="89">
        <v>10292</v>
      </c>
      <c r="M6" s="89">
        <v>4830</v>
      </c>
      <c r="N6" s="89">
        <v>10530</v>
      </c>
      <c r="O6" s="112">
        <v>1992</v>
      </c>
      <c r="P6" s="111">
        <v>272069</v>
      </c>
      <c r="Q6" s="106"/>
    </row>
    <row r="7" spans="1:17" s="105" customFormat="1" ht="18" customHeight="1">
      <c r="A7" s="14">
        <v>27</v>
      </c>
      <c r="B7" s="82">
        <v>46467</v>
      </c>
      <c r="C7" s="82">
        <v>19551</v>
      </c>
      <c r="D7" s="81">
        <v>101782</v>
      </c>
      <c r="E7" s="110">
        <v>167800</v>
      </c>
      <c r="F7" s="109">
        <v>2556</v>
      </c>
      <c r="G7" s="82">
        <v>4285</v>
      </c>
      <c r="H7" s="82">
        <v>830</v>
      </c>
      <c r="I7" s="82">
        <v>62353</v>
      </c>
      <c r="J7" s="82">
        <v>19404</v>
      </c>
      <c r="K7" s="82">
        <v>1001</v>
      </c>
      <c r="L7" s="82">
        <v>7989</v>
      </c>
      <c r="M7" s="82">
        <v>3503</v>
      </c>
      <c r="N7" s="82">
        <v>8166</v>
      </c>
      <c r="O7" s="108">
        <v>2014</v>
      </c>
      <c r="P7" s="107">
        <v>279900</v>
      </c>
      <c r="Q7" s="106"/>
    </row>
    <row r="8" spans="1:17" s="105" customFormat="1" ht="18" customHeight="1">
      <c r="A8" s="183">
        <v>28</v>
      </c>
      <c r="B8" s="184">
        <v>47203</v>
      </c>
      <c r="C8" s="184">
        <v>16750</v>
      </c>
      <c r="D8" s="185">
        <v>103666</v>
      </c>
      <c r="E8" s="186">
        <v>167619</v>
      </c>
      <c r="F8" s="187">
        <v>2672</v>
      </c>
      <c r="G8" s="184">
        <v>4314</v>
      </c>
      <c r="H8" s="184">
        <v>829</v>
      </c>
      <c r="I8" s="184">
        <v>64867</v>
      </c>
      <c r="J8" s="184">
        <v>19102</v>
      </c>
      <c r="K8" s="184">
        <v>1022</v>
      </c>
      <c r="L8" s="184">
        <v>17776</v>
      </c>
      <c r="M8" s="184">
        <v>4350</v>
      </c>
      <c r="N8" s="184">
        <v>2495</v>
      </c>
      <c r="O8" s="188">
        <v>1980</v>
      </c>
      <c r="P8" s="189">
        <v>287025</v>
      </c>
      <c r="Q8" s="106"/>
    </row>
    <row r="9" s="29" customFormat="1" ht="12" customHeight="1">
      <c r="P9" s="36" t="s">
        <v>60</v>
      </c>
    </row>
    <row r="10" spans="1:16" s="29" customFormat="1" ht="12" customHeight="1">
      <c r="A10" s="57"/>
      <c r="B10" s="57"/>
      <c r="F10" s="104"/>
      <c r="M10" s="103"/>
      <c r="N10" s="103"/>
      <c r="O10" s="103"/>
      <c r="P10" s="56" t="s">
        <v>117</v>
      </c>
    </row>
    <row r="11" spans="2:5" ht="13.5">
      <c r="B11" s="5"/>
      <c r="C11" s="5"/>
      <c r="D11" s="5"/>
      <c r="E11" s="5"/>
    </row>
    <row r="12" spans="2:5" ht="13.5">
      <c r="B12" s="5"/>
      <c r="C12" s="5"/>
      <c r="D12" s="5"/>
      <c r="E12" s="5"/>
    </row>
    <row r="13" spans="2:5" ht="13.5">
      <c r="B13" s="5"/>
      <c r="C13" s="5"/>
      <c r="D13" s="5"/>
      <c r="E13" s="5"/>
    </row>
    <row r="14" spans="2:5" ht="13.5">
      <c r="B14" s="5"/>
      <c r="C14" s="5"/>
      <c r="D14" s="5"/>
      <c r="E14" s="5"/>
    </row>
    <row r="17" ht="13.5">
      <c r="G17" s="102"/>
    </row>
  </sheetData>
  <sheetProtection/>
  <mergeCells count="9">
    <mergeCell ref="J3:J5"/>
    <mergeCell ref="K3:K5"/>
    <mergeCell ref="N3:N5"/>
    <mergeCell ref="B3:B5"/>
    <mergeCell ref="C3:C5"/>
    <mergeCell ref="D3:D5"/>
    <mergeCell ref="E3:E5"/>
    <mergeCell ref="F3:F5"/>
    <mergeCell ref="I3:I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sales</dc:creator>
  <cp:keywords/>
  <dc:description/>
  <cp:lastModifiedBy>28TSP-XXXX</cp:lastModifiedBy>
  <cp:lastPrinted>2017-12-02T06:31:38Z</cp:lastPrinted>
  <dcterms:created xsi:type="dcterms:W3CDTF">2016-10-06T02:25:14Z</dcterms:created>
  <dcterms:modified xsi:type="dcterms:W3CDTF">2017-12-12T03:12:44Z</dcterms:modified>
  <cp:category/>
  <cp:version/>
  <cp:contentType/>
  <cp:contentStatus/>
</cp:coreProperties>
</file>