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895" activeTab="0"/>
  </bookViews>
  <sheets>
    <sheet name="1-1" sheetId="1" r:id="rId1"/>
    <sheet name="1-2" sheetId="2" r:id="rId2"/>
    <sheet name="1-3(1)" sheetId="3" r:id="rId3"/>
    <sheet name="1-3(2)" sheetId="4" r:id="rId4"/>
    <sheet name="1-4" sheetId="5" r:id="rId5"/>
    <sheet name="1-5" sheetId="6" r:id="rId6"/>
    <sheet name="1-6" sheetId="7" r:id="rId7"/>
    <sheet name="1-7" sheetId="8" r:id="rId8"/>
    <sheet name="1-8" sheetId="9" r:id="rId9"/>
    <sheet name="1-9" sheetId="10" r:id="rId10"/>
    <sheet name="1-10" sheetId="11" r:id="rId11"/>
    <sheet name="1-11" sheetId="12" r:id="rId12"/>
  </sheets>
  <definedNames>
    <definedName name="_xlnm.Print_Area" localSheetId="0">'1-1'!$A$2:$H$40</definedName>
    <definedName name="_xlnm.Print_Area" localSheetId="10">'1-10'!$A$1:$X$277</definedName>
    <definedName name="_xlnm.Print_Area" localSheetId="11">'1-11'!$A$1:$H$44</definedName>
    <definedName name="_xlnm.Print_Area" localSheetId="1">'1-2'!$A$1:$J$11</definedName>
    <definedName name="_xlnm.Print_Area" localSheetId="2">'1-3(1)'!$A$1:$L$63</definedName>
    <definedName name="_xlnm.Print_Area" localSheetId="3">'1-3(2)'!$A$1:$E$10</definedName>
    <definedName name="_xlnm.Print_Area" localSheetId="4">'1-4'!$A$1:$D$28</definedName>
    <definedName name="_xlnm.Print_Area" localSheetId="5">'1-5'!$A$1:$G$280</definedName>
    <definedName name="_xlnm.Print_Area" localSheetId="6">'1-6'!$A$1:$J$11</definedName>
    <definedName name="_xlnm.Print_Area" localSheetId="7">'1-7'!$A$1:$J$8</definedName>
    <definedName name="_xlnm.Print_Area" localSheetId="8">'1-8'!$A$1:$C$8</definedName>
    <definedName name="_xlnm.Print_Area" localSheetId="9">'1-9'!$A$1:$I$8</definedName>
    <definedName name="_xlnm.Print_Titles" localSheetId="10">'1-10'!$2:$4</definedName>
    <definedName name="_xlnm.Print_Titles" localSheetId="5">'1-5'!$2:$4</definedName>
  </definedNames>
  <calcPr fullCalcOnLoad="1"/>
</workbook>
</file>

<file path=xl/sharedStrings.xml><?xml version="1.0" encoding="utf-8"?>
<sst xmlns="http://schemas.openxmlformats.org/spreadsheetml/2006/main" count="1139" uniqueCount="556">
  <si>
    <t>　　と外国人を合わせたものである。　　　 　　　　　　　　　　　　　　　　　　　　　　　　　　　　　　</t>
  </si>
  <si>
    <t>(注2)法改正により、平成24年7月から外国人が住民基本台帳法の適用対象となったため、各項目の数値は、日本人</t>
  </si>
  <si>
    <t>べヨネース列岩(0.00k㎡)、須美寿島(0.02k㎡)、孀婦岩(0.00k㎡)を含む。　　　　　　　　　　　　　　　</t>
  </si>
  <si>
    <t xml:space="preserve">　　 </t>
  </si>
  <si>
    <t>　資料：区民部戸籍住民課　「住民基本台帳による東京都の世帯と人口」(東京都総務局統計部人口統計課)</t>
  </si>
  <si>
    <t>江戸川</t>
  </si>
  <si>
    <t>練　馬</t>
  </si>
  <si>
    <t>板　橋</t>
  </si>
  <si>
    <t>荒　川</t>
  </si>
  <si>
    <t>北</t>
  </si>
  <si>
    <t>豊　島</t>
  </si>
  <si>
    <t>杉　並</t>
  </si>
  <si>
    <t>中　野</t>
  </si>
  <si>
    <t>渋　谷</t>
  </si>
  <si>
    <t>世田谷</t>
  </si>
  <si>
    <t>大　田</t>
  </si>
  <si>
    <t>目　黒</t>
  </si>
  <si>
    <t>品　川</t>
  </si>
  <si>
    <t>江　東</t>
  </si>
  <si>
    <t>墨　田</t>
  </si>
  <si>
    <t>台　東</t>
  </si>
  <si>
    <t>文　京</t>
  </si>
  <si>
    <t>新　宿</t>
  </si>
  <si>
    <t>港</t>
  </si>
  <si>
    <t>中　央</t>
  </si>
  <si>
    <t>千代田</t>
  </si>
  <si>
    <t>足　立</t>
  </si>
  <si>
    <t>23　区</t>
  </si>
  <si>
    <t>東京都</t>
  </si>
  <si>
    <t>(人／k㎡)</t>
  </si>
  <si>
    <t>(人)</t>
  </si>
  <si>
    <t>(k㎡)</t>
  </si>
  <si>
    <t>密　度</t>
  </si>
  <si>
    <t>女</t>
  </si>
  <si>
    <t>男</t>
  </si>
  <si>
    <t>人 口 計</t>
  </si>
  <si>
    <t>世　　帯</t>
  </si>
  <si>
    <t>区名</t>
  </si>
  <si>
    <t>人　口</t>
  </si>
  <si>
    <t>外 国 人</t>
  </si>
  <si>
    <t>住民基本台帳による世帯と人口</t>
  </si>
  <si>
    <t>面　積</t>
  </si>
  <si>
    <t>区分</t>
  </si>
  <si>
    <t>1．世帯・人口及び面積(23区別)</t>
  </si>
  <si>
    <t>　１ 人口・面積</t>
  </si>
  <si>
    <t>資料：区民部戸籍住民課(住民基本台帳)</t>
  </si>
  <si>
    <t>社会動態</t>
  </si>
  <si>
    <t>自然動態</t>
  </si>
  <si>
    <t>総　数</t>
  </si>
  <si>
    <t>年</t>
  </si>
  <si>
    <t>世　帯</t>
  </si>
  <si>
    <t>人口密度
(人／k㎡)</t>
  </si>
  <si>
    <t>前年との比較増減数</t>
  </si>
  <si>
    <t>人　　　口　(人)</t>
  </si>
  <si>
    <t>(各年1.1現在)</t>
  </si>
  <si>
    <t>2．世帯及び人口</t>
  </si>
  <si>
    <t>(老年人口)</t>
  </si>
  <si>
    <t>(生産年齢人口)</t>
  </si>
  <si>
    <t>(年少人口)</t>
  </si>
  <si>
    <t>65歳以上</t>
  </si>
  <si>
    <t>15～64歳</t>
  </si>
  <si>
    <t>0～14歳</t>
  </si>
  <si>
    <t>総　　数</t>
  </si>
  <si>
    <t>区分</t>
  </si>
  <si>
    <t>＜3区分＞</t>
  </si>
  <si>
    <t>従前の住所なし及びその他</t>
  </si>
  <si>
    <t>国　　　　　　　外</t>
  </si>
  <si>
    <t>沖　　　　　　　縄</t>
  </si>
  <si>
    <t>九　　　　　　　州</t>
  </si>
  <si>
    <t>四　　　　　　　国</t>
  </si>
  <si>
    <t>中　　　　　　　国</t>
  </si>
  <si>
    <t>近　　　　　　　畿</t>
  </si>
  <si>
    <t>中　　　　　　　部</t>
  </si>
  <si>
    <t>　　　　神　奈　川</t>
  </si>
  <si>
    <t>　　　　千　　　葉</t>
  </si>
  <si>
    <t>　　　　埼　　　玉</t>
  </si>
  <si>
    <t>　　　　群　　　馬</t>
  </si>
  <si>
    <t>　　　　栃　　　木</t>
  </si>
  <si>
    <t>　　　　茨　　　城</t>
  </si>
  <si>
    <t>　　　　東　　　京</t>
  </si>
  <si>
    <t>関　　　　　　　東</t>
  </si>
  <si>
    <t>東　　　　　　　北</t>
  </si>
  <si>
    <t>北　　　海　　　道</t>
  </si>
  <si>
    <t>総　　　　　　　数</t>
  </si>
  <si>
    <t>従前地</t>
  </si>
  <si>
    <t>年次</t>
  </si>
  <si>
    <t>4．従前地別転入者数</t>
  </si>
  <si>
    <t xml:space="preserve">資料：区民部戸籍住民課(住民基本台帳ほか) </t>
  </si>
  <si>
    <t>-</t>
  </si>
  <si>
    <t>入谷町・舎人町</t>
  </si>
  <si>
    <t>六町四丁目</t>
  </si>
  <si>
    <t>六町三丁目</t>
  </si>
  <si>
    <t>六町二丁目</t>
  </si>
  <si>
    <t>六町一丁目</t>
  </si>
  <si>
    <t>六月三丁目</t>
  </si>
  <si>
    <t>六月二丁目</t>
  </si>
  <si>
    <t>六月一丁目</t>
  </si>
  <si>
    <t>柳原二丁目</t>
  </si>
  <si>
    <t>柳原一丁目</t>
  </si>
  <si>
    <t>谷中五丁目</t>
  </si>
  <si>
    <t>谷中四丁目</t>
  </si>
  <si>
    <t>谷中三丁目</t>
  </si>
  <si>
    <t>谷中二丁目</t>
  </si>
  <si>
    <t>谷中一丁目</t>
  </si>
  <si>
    <t>谷在家三丁目</t>
  </si>
  <si>
    <t>谷在家二丁目</t>
  </si>
  <si>
    <t>谷在家一丁目</t>
  </si>
  <si>
    <t>本木南町</t>
  </si>
  <si>
    <t>本木東町</t>
  </si>
  <si>
    <t>本木西町</t>
  </si>
  <si>
    <t>本木北町</t>
  </si>
  <si>
    <t>本木二丁目</t>
  </si>
  <si>
    <t>本木一丁目</t>
  </si>
  <si>
    <t>六木四丁目</t>
  </si>
  <si>
    <t>六木三丁目</t>
  </si>
  <si>
    <t>六木二丁目</t>
  </si>
  <si>
    <t>六木一丁目</t>
  </si>
  <si>
    <t>宮城二丁目</t>
  </si>
  <si>
    <t>宮城一丁目</t>
  </si>
  <si>
    <t>南花畑五丁目</t>
  </si>
  <si>
    <t>南花畑四丁目</t>
  </si>
  <si>
    <t>南花畑三丁目</t>
  </si>
  <si>
    <t>南花畑二丁目</t>
  </si>
  <si>
    <t>南花畑一丁目</t>
  </si>
  <si>
    <t>堀之内二丁目</t>
  </si>
  <si>
    <t>堀之内一丁目</t>
  </si>
  <si>
    <t>保塚町</t>
  </si>
  <si>
    <t>保木間五丁目</t>
  </si>
  <si>
    <t>保木間四丁目</t>
  </si>
  <si>
    <t>保木間三丁目</t>
  </si>
  <si>
    <t>保木間二丁目</t>
  </si>
  <si>
    <t>保木間一丁目</t>
  </si>
  <si>
    <t>平野三丁目</t>
  </si>
  <si>
    <t>平野二丁目</t>
  </si>
  <si>
    <t>平野一丁目</t>
  </si>
  <si>
    <t>日ノ出町</t>
  </si>
  <si>
    <t>一ツ家四丁目</t>
  </si>
  <si>
    <t>一ツ家三丁目</t>
  </si>
  <si>
    <t>一ツ家二丁目</t>
  </si>
  <si>
    <t>一ツ家一丁目</t>
  </si>
  <si>
    <t>東六月町</t>
  </si>
  <si>
    <t>東保木間二丁目</t>
  </si>
  <si>
    <t>東保木間一丁目</t>
  </si>
  <si>
    <t>東伊興四丁目</t>
  </si>
  <si>
    <t>東伊興三丁目</t>
  </si>
  <si>
    <t>東伊興二丁目</t>
  </si>
  <si>
    <t>東伊興一丁目</t>
  </si>
  <si>
    <t>東綾瀬三丁目</t>
  </si>
  <si>
    <t>東綾瀬二丁目</t>
  </si>
  <si>
    <t>東綾瀬一丁目</t>
  </si>
  <si>
    <t>花畑八丁目</t>
  </si>
  <si>
    <t>花畑七丁目</t>
  </si>
  <si>
    <t>花畑六丁目</t>
  </si>
  <si>
    <t>花畑五丁目</t>
  </si>
  <si>
    <t>花畑四丁目</t>
  </si>
  <si>
    <t>花畑三丁目</t>
  </si>
  <si>
    <t>花畑二丁目</t>
  </si>
  <si>
    <t>花畑一丁目</t>
  </si>
  <si>
    <t>西保木間四丁目</t>
  </si>
  <si>
    <t>西保木間三丁目</t>
  </si>
  <si>
    <t>西保木間二丁目</t>
  </si>
  <si>
    <t>西保木間一丁目</t>
  </si>
  <si>
    <t>西竹の塚二丁目</t>
  </si>
  <si>
    <t>西竹の塚一丁目</t>
  </si>
  <si>
    <t>西加平二丁目</t>
  </si>
  <si>
    <t>西加平一丁目</t>
  </si>
  <si>
    <t>西伊興町</t>
  </si>
  <si>
    <t>西伊興四丁目</t>
  </si>
  <si>
    <t>西伊興三丁目</t>
  </si>
  <si>
    <t>西伊興二丁目</t>
  </si>
  <si>
    <t>西伊興一丁目</t>
  </si>
  <si>
    <t>西新井本町五丁目</t>
  </si>
  <si>
    <t>西新井本町四丁目</t>
  </si>
  <si>
    <t>西新井本町三丁目</t>
  </si>
  <si>
    <t>西新井本町二丁目</t>
  </si>
  <si>
    <t>西新井本町一丁目</t>
  </si>
  <si>
    <t>西新井栄町三丁目</t>
  </si>
  <si>
    <t>西新井栄町二丁目</t>
  </si>
  <si>
    <t>西新井栄町一丁目</t>
  </si>
  <si>
    <t>西新井七丁目</t>
  </si>
  <si>
    <t>西新井六丁目</t>
  </si>
  <si>
    <t>西新井五丁目</t>
  </si>
  <si>
    <t>西新井四丁目</t>
  </si>
  <si>
    <t>西新井三丁目</t>
  </si>
  <si>
    <t>西新井二丁目</t>
  </si>
  <si>
    <t>西新井一丁目</t>
  </si>
  <si>
    <t>西綾瀬四丁目</t>
  </si>
  <si>
    <t>西綾瀬三丁目</t>
  </si>
  <si>
    <t>西綾瀬二丁目</t>
  </si>
  <si>
    <t>西綾瀬一丁目</t>
  </si>
  <si>
    <t>中川五丁目</t>
  </si>
  <si>
    <t>中川四丁目</t>
  </si>
  <si>
    <t>中川三丁目</t>
  </si>
  <si>
    <t>中川二丁目</t>
  </si>
  <si>
    <t>中川一丁目</t>
  </si>
  <si>
    <t>舎人公園</t>
  </si>
  <si>
    <t>舎人六丁目</t>
  </si>
  <si>
    <t>舎人五丁目</t>
  </si>
  <si>
    <t>舎人四丁目</t>
  </si>
  <si>
    <t>舎人三丁目</t>
  </si>
  <si>
    <t>舎人二丁目</t>
  </si>
  <si>
    <t>舎人一丁目</t>
  </si>
  <si>
    <t>東和五丁目</t>
  </si>
  <si>
    <t>東和四丁目</t>
  </si>
  <si>
    <t>東和三丁目</t>
  </si>
  <si>
    <t>東和二丁目</t>
  </si>
  <si>
    <t>東和一丁目</t>
  </si>
  <si>
    <t>椿二丁目</t>
  </si>
  <si>
    <t>椿一丁目</t>
  </si>
  <si>
    <t>中央本町五丁目</t>
  </si>
  <si>
    <t>中央本町四丁目</t>
  </si>
  <si>
    <t>中央本町三丁目</t>
  </si>
  <si>
    <t>中央本町二丁目</t>
  </si>
  <si>
    <t>中央本町一丁目</t>
  </si>
  <si>
    <t>辰沼二丁目</t>
  </si>
  <si>
    <t>辰沼一丁目</t>
  </si>
  <si>
    <t>竹の塚七丁目</t>
  </si>
  <si>
    <t>竹の塚六丁目</t>
  </si>
  <si>
    <t>竹の塚五丁目</t>
  </si>
  <si>
    <t>竹の塚四丁目</t>
  </si>
  <si>
    <t>竹の塚三丁目</t>
  </si>
  <si>
    <t>竹の塚二丁目</t>
  </si>
  <si>
    <t>竹の塚一丁目</t>
  </si>
  <si>
    <t>千住柳町</t>
  </si>
  <si>
    <t>千住元町</t>
  </si>
  <si>
    <t>千住宮元町</t>
  </si>
  <si>
    <t>千住緑町三丁目</t>
  </si>
  <si>
    <t>千住緑町二丁目</t>
  </si>
  <si>
    <t>千住緑町一丁目</t>
  </si>
  <si>
    <t>千住橋戸町</t>
  </si>
  <si>
    <t>千住仲町</t>
  </si>
  <si>
    <t>千住中居町</t>
  </si>
  <si>
    <t>千住龍田町</t>
  </si>
  <si>
    <t>千住関屋町</t>
  </si>
  <si>
    <t>千住桜木二丁目</t>
  </si>
  <si>
    <t>千住桜木一丁目</t>
  </si>
  <si>
    <t>千住寿町</t>
  </si>
  <si>
    <t>千住河原町</t>
  </si>
  <si>
    <t>千住大川町</t>
  </si>
  <si>
    <t>千住東二丁目</t>
  </si>
  <si>
    <t>千住東一丁目</t>
  </si>
  <si>
    <t>千住旭町</t>
  </si>
  <si>
    <t>千住曙町</t>
  </si>
  <si>
    <t>千住五丁目</t>
  </si>
  <si>
    <t>千住四丁目</t>
  </si>
  <si>
    <t>千住三丁目</t>
  </si>
  <si>
    <t>千住二丁目</t>
  </si>
  <si>
    <t>千住一丁目</t>
  </si>
  <si>
    <t>関原三丁目</t>
  </si>
  <si>
    <t>関原二丁目</t>
  </si>
  <si>
    <t>関原一丁目</t>
  </si>
  <si>
    <t>神明南二丁目</t>
  </si>
  <si>
    <t>神明南一丁目</t>
  </si>
  <si>
    <t>神明三丁目</t>
  </si>
  <si>
    <t>神明二丁目</t>
  </si>
  <si>
    <t>神明一丁目</t>
  </si>
  <si>
    <t>新田三丁目</t>
  </si>
  <si>
    <t>新田二丁目</t>
  </si>
  <si>
    <t>新田一丁目</t>
  </si>
  <si>
    <t>島根四丁目</t>
  </si>
  <si>
    <t>島根三丁目</t>
  </si>
  <si>
    <t>島根二丁目</t>
  </si>
  <si>
    <t>島根一丁目</t>
  </si>
  <si>
    <t>鹿浜八丁目</t>
  </si>
  <si>
    <t>鹿浜七丁目</t>
  </si>
  <si>
    <t>鹿浜六丁目</t>
  </si>
  <si>
    <t>鹿浜五丁目</t>
  </si>
  <si>
    <t>鹿浜四丁目</t>
  </si>
  <si>
    <t>鹿浜三丁目</t>
  </si>
  <si>
    <t>鹿浜二丁目</t>
  </si>
  <si>
    <t>鹿浜一丁目</t>
  </si>
  <si>
    <t>皿沼三丁目</t>
  </si>
  <si>
    <t>皿沼二丁目</t>
  </si>
  <si>
    <t>皿沼一丁目</t>
  </si>
  <si>
    <t>佐野二丁目</t>
  </si>
  <si>
    <t>佐野一丁目</t>
  </si>
  <si>
    <t>古千谷本町四丁目</t>
  </si>
  <si>
    <t>古千谷本町三丁目</t>
  </si>
  <si>
    <t>古千谷本町二丁目</t>
  </si>
  <si>
    <t>古千谷本町一丁目</t>
  </si>
  <si>
    <t>古千谷二丁目</t>
  </si>
  <si>
    <t>古千谷一丁目</t>
  </si>
  <si>
    <t>江北七丁目</t>
  </si>
  <si>
    <t>江北六丁目</t>
  </si>
  <si>
    <t>江北五丁目</t>
  </si>
  <si>
    <t>江北四丁目</t>
  </si>
  <si>
    <t>江北三丁目</t>
  </si>
  <si>
    <t>江北二丁目</t>
  </si>
  <si>
    <t>江北一丁目</t>
  </si>
  <si>
    <t>弘道二丁目</t>
  </si>
  <si>
    <t>弘道一丁目</t>
  </si>
  <si>
    <t>栗原四丁目</t>
  </si>
  <si>
    <t>栗原三丁目</t>
  </si>
  <si>
    <t>栗原二丁目</t>
  </si>
  <si>
    <t>栗原一丁目</t>
  </si>
  <si>
    <t>北加平町</t>
  </si>
  <si>
    <t>加平三丁目</t>
  </si>
  <si>
    <t>加平二丁目</t>
  </si>
  <si>
    <t>加平一丁目</t>
  </si>
  <si>
    <t>加賀二丁目</t>
  </si>
  <si>
    <t>加賀一丁目</t>
  </si>
  <si>
    <t>小台二丁目</t>
  </si>
  <si>
    <t>小台一丁目</t>
  </si>
  <si>
    <t>興野二丁目</t>
  </si>
  <si>
    <t>興野一丁目</t>
  </si>
  <si>
    <t>大谷田五丁目</t>
  </si>
  <si>
    <t>大谷田四丁目</t>
  </si>
  <si>
    <t>大谷田三丁目</t>
  </si>
  <si>
    <t>大谷田二丁目</t>
  </si>
  <si>
    <t>大谷田一丁目</t>
  </si>
  <si>
    <t>扇三丁目</t>
  </si>
  <si>
    <t>扇二丁目</t>
  </si>
  <si>
    <t>扇一丁目</t>
  </si>
  <si>
    <t>梅田八丁目</t>
  </si>
  <si>
    <t>梅田七丁目</t>
  </si>
  <si>
    <t>梅田六丁目</t>
  </si>
  <si>
    <t>梅田五丁目</t>
  </si>
  <si>
    <t>梅田四丁目</t>
  </si>
  <si>
    <t>梅田三丁目</t>
  </si>
  <si>
    <t>梅田二丁目</t>
  </si>
  <si>
    <t>梅田一丁目</t>
  </si>
  <si>
    <t>梅島三丁目</t>
  </si>
  <si>
    <t>梅島二丁目</t>
  </si>
  <si>
    <t>梅島一丁目</t>
  </si>
  <si>
    <t>入谷九丁目</t>
  </si>
  <si>
    <t>入谷八丁目</t>
  </si>
  <si>
    <t>入谷七丁目</t>
  </si>
  <si>
    <t>入谷六丁目</t>
  </si>
  <si>
    <t>入谷五丁目</t>
  </si>
  <si>
    <t>入谷四丁目</t>
  </si>
  <si>
    <t>入谷三丁目</t>
  </si>
  <si>
    <t>入谷二丁目</t>
  </si>
  <si>
    <t>入谷一丁目</t>
  </si>
  <si>
    <t>伊興本町二丁目</t>
  </si>
  <si>
    <t>伊興本町一丁目</t>
  </si>
  <si>
    <t>伊興五丁目</t>
  </si>
  <si>
    <t>伊興四丁目</t>
  </si>
  <si>
    <t>伊興三丁目</t>
  </si>
  <si>
    <t>伊興二丁目</t>
  </si>
  <si>
    <t>伊興一丁目</t>
  </si>
  <si>
    <t>綾瀬七丁目</t>
  </si>
  <si>
    <t>綾瀬六丁目</t>
  </si>
  <si>
    <t>綾瀬五丁目</t>
  </si>
  <si>
    <t>綾瀬四丁目</t>
  </si>
  <si>
    <t>綾瀬三丁目</t>
  </si>
  <si>
    <t>綾瀬二丁目</t>
  </si>
  <si>
    <t>綾瀬一丁目</t>
  </si>
  <si>
    <t>足立四丁目</t>
  </si>
  <si>
    <t>足立三丁目</t>
  </si>
  <si>
    <t>足立二丁目</t>
  </si>
  <si>
    <t>足立一丁目</t>
  </si>
  <si>
    <t>青井六丁目</t>
  </si>
  <si>
    <t>青井五丁目</t>
  </si>
  <si>
    <t>青井四丁目</t>
  </si>
  <si>
    <t>青井三丁目</t>
  </si>
  <si>
    <t>青井二丁目</t>
  </si>
  <si>
    <t>青井一丁目</t>
  </si>
  <si>
    <t>総            数</t>
  </si>
  <si>
    <t>(人／ha)</t>
  </si>
  <si>
    <t>(ha)</t>
  </si>
  <si>
    <t>人口密度</t>
  </si>
  <si>
    <t>人　　　　　口</t>
  </si>
  <si>
    <t>町     丁　   名</t>
  </si>
  <si>
    <t>資料：区民部戸籍住民課</t>
  </si>
  <si>
    <t>戸籍人口</t>
  </si>
  <si>
    <t>戸籍数</t>
  </si>
  <si>
    <t>(注)世帯は日本人との複数国籍世帯を含む。</t>
  </si>
  <si>
    <t>朝　　鮮</t>
  </si>
  <si>
    <t>年　</t>
  </si>
  <si>
    <t>そ　の　他</t>
  </si>
  <si>
    <t>フィリピン</t>
  </si>
  <si>
    <t>中　　国</t>
  </si>
  <si>
    <t>韓国及び</t>
  </si>
  <si>
    <t>人　　　　　　　口</t>
  </si>
  <si>
    <t xml:space="preserve">△983 </t>
  </si>
  <si>
    <t xml:space="preserve">△1,041 </t>
  </si>
  <si>
    <t>5．町丁別世帯・人口及び面積</t>
  </si>
  <si>
    <t>8．戸籍数及び戸籍人口</t>
  </si>
  <si>
    <t>9．外国人世帯及び人口</t>
  </si>
  <si>
    <t>(平成28年1.1現在)</t>
  </si>
  <si>
    <t xml:space="preserve"> (注1)面積は総務局行政部長通知「東京都区市町村別の面積について」による平成27年10月1日現在の数値である。</t>
  </si>
  <si>
    <t xml:space="preserve">△1,041 </t>
  </si>
  <si>
    <t>(平成28年1.1現在)</t>
  </si>
  <si>
    <t>-</t>
  </si>
  <si>
    <t>-</t>
  </si>
  <si>
    <t>(注)法改正により、平成24年7月から外国人が住民基本台帳法の適用対象となったため、</t>
  </si>
  <si>
    <t>　　各項目の数値は、日本人と外国人を合わせたものである。　　　 　　　　　　　　</t>
  </si>
  <si>
    <t>(注4)法改正により、平成24年7月から外国人が住民基本台帳法の適用対象となったため、</t>
  </si>
  <si>
    <t>(注3)入谷町・舎人町については合計で記載した｡　　　　　　　　　　　　　　　　　　</t>
  </si>
  <si>
    <t xml:space="preserve"> (注1)町丁名の50音順の配列による。　　　　 　　　　　　　　　　　　　            </t>
  </si>
  <si>
    <t xml:space="preserve"> (注2)面積は参考値(実測によるものではない)。　 　　　　　　　　　　　　　　　　　</t>
  </si>
  <si>
    <t>各項目の数値は日本人と外国人を合わせたものである。 　　　　　　　　　　　　</t>
  </si>
  <si>
    <t>(注)法改正により、平成24年7月から外国人が住民基本台帳法の適用対象となったため、</t>
  </si>
  <si>
    <t>世帯数</t>
  </si>
  <si>
    <t>資料：政策経営部政策経営課(住民基本台帳)</t>
  </si>
  <si>
    <t>104-</t>
  </si>
  <si>
    <t>100以上</t>
  </si>
  <si>
    <t xml:space="preserve">65-69 </t>
  </si>
  <si>
    <t>30-34</t>
  </si>
  <si>
    <t xml:space="preserve">95-99 </t>
  </si>
  <si>
    <t xml:space="preserve">60-64 </t>
  </si>
  <si>
    <t>25-29</t>
  </si>
  <si>
    <t xml:space="preserve">90-94 </t>
  </si>
  <si>
    <t xml:space="preserve">55-59 </t>
  </si>
  <si>
    <t>20-24</t>
  </si>
  <si>
    <t xml:space="preserve">85-89 </t>
  </si>
  <si>
    <t xml:space="preserve">50-54 </t>
  </si>
  <si>
    <t>15-19</t>
  </si>
  <si>
    <t xml:space="preserve">80-84 </t>
  </si>
  <si>
    <t xml:space="preserve">45-49 </t>
  </si>
  <si>
    <t>10-14</t>
  </si>
  <si>
    <t xml:space="preserve">75-79 </t>
  </si>
  <si>
    <t xml:space="preserve">40-44 </t>
  </si>
  <si>
    <t>5-9</t>
  </si>
  <si>
    <t xml:space="preserve">70-74 </t>
  </si>
  <si>
    <t xml:space="preserve">35-39 </t>
  </si>
  <si>
    <t>0-4</t>
  </si>
  <si>
    <t xml:space="preserve">歳 </t>
  </si>
  <si>
    <t>区　分</t>
  </si>
  <si>
    <t>3．年齢別人口</t>
  </si>
  <si>
    <t>各項目の数値は日本人と外国人を合わせたものである。 　　　　　　　　　　　　</t>
  </si>
  <si>
    <t>(注)法改正により、平成24年7月から外国人が住民基本台帳法の適用対象となったため、</t>
  </si>
  <si>
    <t>資料：政策経営部政策経営課(住民基本台帳)</t>
  </si>
  <si>
    <t>入谷町・舎人町</t>
  </si>
  <si>
    <t>東保木間二丁目</t>
  </si>
  <si>
    <t>東保木間一丁目</t>
  </si>
  <si>
    <t>西保木間四丁目</t>
  </si>
  <si>
    <t>西保木間三丁目</t>
  </si>
  <si>
    <t>西保木間二丁目</t>
  </si>
  <si>
    <t>西保木間一丁目</t>
  </si>
  <si>
    <t>西竹の塚二丁目</t>
  </si>
  <si>
    <t>西竹の塚一丁目</t>
  </si>
  <si>
    <t>西新井本町五丁目</t>
  </si>
  <si>
    <t>西新井本町四丁目</t>
  </si>
  <si>
    <t>西新井本町三丁目</t>
  </si>
  <si>
    <t>西新井本町二丁目</t>
  </si>
  <si>
    <t>西新井本町一丁目</t>
  </si>
  <si>
    <t>西新井栄町三丁目</t>
  </si>
  <si>
    <t>西新井栄町二丁目</t>
  </si>
  <si>
    <t>西新井栄町一丁目</t>
  </si>
  <si>
    <t>中央本町五丁目</t>
  </si>
  <si>
    <t>中央本町四丁目</t>
  </si>
  <si>
    <t>中央本町三丁目</t>
  </si>
  <si>
    <t>中央本町二丁目</t>
  </si>
  <si>
    <t>中央本町一丁目</t>
  </si>
  <si>
    <t>千住緑町三丁目</t>
  </si>
  <si>
    <t>千住緑町二丁目</t>
  </si>
  <si>
    <t>千住緑町一丁目</t>
  </si>
  <si>
    <t>千住桜木二丁目</t>
  </si>
  <si>
    <t>千住桜木一丁目</t>
  </si>
  <si>
    <t>古千谷本町四丁目</t>
  </si>
  <si>
    <t>古千谷本町三丁目</t>
  </si>
  <si>
    <t>古千谷本町二丁目</t>
  </si>
  <si>
    <t>古千谷本町一丁目</t>
  </si>
  <si>
    <t>伊興本町二丁目</t>
  </si>
  <si>
    <t>伊興本町一丁目</t>
  </si>
  <si>
    <t>青井四丁目</t>
  </si>
  <si>
    <t>青井三丁目</t>
  </si>
  <si>
    <t>青井二丁目</t>
  </si>
  <si>
    <t>青井一丁目</t>
  </si>
  <si>
    <t>総　数</t>
  </si>
  <si>
    <t>区分</t>
  </si>
  <si>
    <t>年数</t>
  </si>
  <si>
    <t>100
以上</t>
  </si>
  <si>
    <t>95-
99</t>
  </si>
  <si>
    <t>90-
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</si>
  <si>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</si>
  <si>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</si>
  <si>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</si>
  <si>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</si>
  <si>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</si>
  <si>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</si>
  <si>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</si>
  <si>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</si>
  <si>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</si>
  <si>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</si>
  <si>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</si>
  <si>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</si>
  <si>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</si>
  <si>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</si>
  <si>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</si>
  <si>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</si>
  <si>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</si>
  <si>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0-4年</t>
  </si>
  <si>
    <t>総　数</t>
  </si>
  <si>
    <t>年数</t>
  </si>
  <si>
    <t>(平成28年1.1現在)</t>
  </si>
  <si>
    <t>(平成28年1.1現在)</t>
  </si>
  <si>
    <t>10．居住年数別人口</t>
  </si>
  <si>
    <t>資料：政策経営部政策経営課(住民基本台帳)</t>
  </si>
  <si>
    <t>不　詳</t>
  </si>
  <si>
    <t>75以上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</si>
  <si>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</si>
  <si>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</si>
  <si>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</si>
  <si>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</si>
  <si>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</si>
  <si>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</si>
  <si>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</si>
  <si>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</si>
  <si>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 xml:space="preserve">    0-14 歳</t>
  </si>
  <si>
    <t>10人以上</t>
  </si>
  <si>
    <t>9　　人</t>
  </si>
  <si>
    <t>8　　人</t>
  </si>
  <si>
    <t>7　　人</t>
  </si>
  <si>
    <t>6　　人</t>
  </si>
  <si>
    <t>5　　人</t>
  </si>
  <si>
    <t>年齢</t>
  </si>
  <si>
    <t>世　　　　　　　　帯　　　　　　　　数</t>
  </si>
  <si>
    <t>　区分</t>
  </si>
  <si>
    <t>4　　人</t>
  </si>
  <si>
    <t>3　　人</t>
  </si>
  <si>
    <t>2　　人</t>
  </si>
  <si>
    <t>1　　人</t>
  </si>
  <si>
    <t>の  人  員</t>
  </si>
  <si>
    <t>世　　　　　　帯　　　　　　数</t>
  </si>
  <si>
    <t>１世帯当り</t>
  </si>
  <si>
    <t>世帯人員</t>
  </si>
  <si>
    <t>11．世帯主年齢別世帯及び人口</t>
  </si>
  <si>
    <t>資料：総務部総務課「国勢調査」</t>
  </si>
  <si>
    <t xml:space="preserve">△74,794 </t>
  </si>
  <si>
    <t xml:space="preserve">△83,191 </t>
  </si>
  <si>
    <t xml:space="preserve">△80,743 </t>
  </si>
  <si>
    <t>通　学</t>
  </si>
  <si>
    <t>通　　勤</t>
  </si>
  <si>
    <t>人 口 差</t>
  </si>
  <si>
    <t>年</t>
  </si>
  <si>
    <t>流　　出　　人　　口</t>
  </si>
  <si>
    <t>流　　入　　人　　口</t>
  </si>
  <si>
    <t>昼 夜 間</t>
  </si>
  <si>
    <t>昼間人口</t>
  </si>
  <si>
    <t>夜間人口</t>
  </si>
  <si>
    <t>(各年10.1現在)</t>
  </si>
  <si>
    <t>7．昼夜間人口</t>
  </si>
  <si>
    <t>(注3)地目別に小数点第3位以下切捨てているため合計は総数と必ずしも一致しない。</t>
  </si>
  <si>
    <t xml:space="preserve">(注2)雑種地とは運動敷地(野球場、運動場等)、高圧鉄塔敷地、軌道用地等をいう。 </t>
  </si>
  <si>
    <t>(注1)この表は固定資産税の対象となる評価面積である。 　　　　　　　　　　　　</t>
  </si>
  <si>
    <t>　　　(単位:ha)</t>
  </si>
  <si>
    <t>野・池沼</t>
  </si>
  <si>
    <t>住宅地区</t>
  </si>
  <si>
    <t>工業地区</t>
  </si>
  <si>
    <t>商業地区</t>
  </si>
  <si>
    <t>雑種地</t>
  </si>
  <si>
    <t>山林・原</t>
  </si>
  <si>
    <t>畑</t>
  </si>
  <si>
    <t>田</t>
  </si>
  <si>
    <t xml:space="preserve"> 宅　　　　　　　地</t>
  </si>
  <si>
    <t>区分</t>
  </si>
  <si>
    <t>6．地目別土地面積</t>
  </si>
  <si>
    <t xml:space="preserve">なお23区には荒川河口部(1.12k㎡)、中央防波堤埋立地(6.78k㎡)を含み、東京都には鳥島(4.79k㎡)、　    </t>
  </si>
  <si>
    <t>-</t>
  </si>
  <si>
    <t>(注2)法改正により、平成24年7月から外国人が住民基本台帳法の適用対象となったため、</t>
  </si>
  <si>
    <t>資料：区民部戸籍住民課(住民基本台帳)</t>
  </si>
  <si>
    <t xml:space="preserve">(注1)町丁名の50音順の配列による。　　　　　　　　　　　　　　　　　　　　　　　 </t>
  </si>
  <si>
    <t>資料：東京都主税局</t>
  </si>
  <si>
    <r>
      <t>葛</t>
    </r>
    <r>
      <rPr>
        <sz val="10"/>
        <rFont val="ＭＳ 明朝"/>
        <family val="1"/>
      </rPr>
      <t>　飾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</si>
</sst>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0.0"/>
    <numFmt numFmtId="179" formatCode="#,##0.0_ "/>
    <numFmt numFmtId="180" formatCode="_ * #,##0_ ;_ * \-#,##0_ ;_ * &quot;-&quot;??_ ;_ @_ "/>
    <numFmt numFmtId="181" formatCode="0_ "/>
    <numFmt numFmtId="182" formatCode="_ * #,##0.00000000_ ;_ * \-#,##0.00000000_ ;_ * &quot;-&quot;??_ ;_ @_ "/>
    <numFmt numFmtId="183" formatCode="#,##0_ "/>
    <numFmt numFmtId="184" formatCode="#,##0_ ;[Red]\-#,##0\ "/>
    <numFmt numFmtId="185" formatCode="_ * #,##0_ ;[Red]_ * &quot;△&quot;#,##0_ ;_ * &quot;-&quot;_ ;_ @_ "/>
    <numFmt numFmtId="186" formatCode="#,##0_);\(#,##0\)"/>
  </numFmts>
  <fonts count="6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b/>
      <sz val="8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1"/>
      <name val="ＭＳ Ｐ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24"/>
      <name val="ＭＳ ゴシック"/>
      <family val="3"/>
    </font>
    <font>
      <b/>
      <sz val="9"/>
      <name val="ＭＳ 明朝"/>
      <family val="1"/>
    </font>
    <font>
      <b/>
      <sz val="9"/>
      <name val="ＭＳ ゴシック"/>
      <family val="3"/>
    </font>
    <font>
      <b/>
      <sz val="11"/>
      <name val="HG丸ｺﾞｼｯｸM-PRO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0"/>
      <name val="SimSun"/>
      <family val="0"/>
    </font>
    <font>
      <sz val="9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ゴシック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 applyFont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0" fillId="0" borderId="0" applyFont="0" applyFill="0" applyBorder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4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5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513">
    <xf numFmtId="0" fontId="0" fillId="0" borderId="0" xfId="0" applyAlignment="1">
      <alignment/>
    </xf>
    <xf numFmtId="0" fontId="2" fillId="0" borderId="0" xfId="64" applyFont="1" applyAlignment="1">
      <alignment vertical="center"/>
      <protection/>
    </xf>
    <xf numFmtId="0" fontId="4" fillId="0" borderId="0" xfId="64" applyFont="1" applyAlignment="1">
      <alignment horizontal="right" vertical="center"/>
      <protection/>
    </xf>
    <xf numFmtId="0" fontId="6" fillId="0" borderId="0" xfId="64" applyFont="1" applyAlignment="1">
      <alignment vertical="center"/>
      <protection/>
    </xf>
    <xf numFmtId="0" fontId="6" fillId="0" borderId="10" xfId="64" applyFont="1" applyBorder="1" applyAlignment="1">
      <alignment horizontal="center" vertical="center"/>
      <protection/>
    </xf>
    <xf numFmtId="0" fontId="6" fillId="0" borderId="0" xfId="64" applyFont="1" applyAlignment="1">
      <alignment vertical="top"/>
      <protection/>
    </xf>
    <xf numFmtId="3" fontId="6" fillId="0" borderId="0" xfId="64" applyNumberFormat="1" applyFont="1" applyBorder="1" applyAlignment="1">
      <alignment vertical="top"/>
      <protection/>
    </xf>
    <xf numFmtId="0" fontId="8" fillId="0" borderId="10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vertical="center"/>
      <protection/>
    </xf>
    <xf numFmtId="0" fontId="9" fillId="0" borderId="0" xfId="64" applyFont="1" applyAlignment="1">
      <alignment vertical="center"/>
      <protection/>
    </xf>
    <xf numFmtId="0" fontId="0" fillId="0" borderId="0" xfId="64" applyFont="1" applyAlignment="1">
      <alignment vertical="center"/>
      <protection/>
    </xf>
    <xf numFmtId="0" fontId="0" fillId="0" borderId="11" xfId="64" applyFont="1" applyBorder="1" applyAlignment="1">
      <alignment vertical="center"/>
      <protection/>
    </xf>
    <xf numFmtId="0" fontId="0" fillId="0" borderId="12" xfId="64" applyFont="1" applyBorder="1" applyAlignment="1">
      <alignment vertical="center"/>
      <protection/>
    </xf>
    <xf numFmtId="0" fontId="10" fillId="0" borderId="13" xfId="64" applyFont="1" applyBorder="1" applyAlignment="1">
      <alignment vertical="center"/>
      <protection/>
    </xf>
    <xf numFmtId="0" fontId="9" fillId="0" borderId="0" xfId="0" applyFont="1" applyAlignment="1">
      <alignment/>
    </xf>
    <xf numFmtId="0" fontId="6" fillId="0" borderId="0" xfId="64" applyFont="1">
      <alignment/>
      <protection/>
    </xf>
    <xf numFmtId="0" fontId="6" fillId="0" borderId="0" xfId="64" applyFont="1" applyBorder="1">
      <alignment/>
      <protection/>
    </xf>
    <xf numFmtId="0" fontId="2" fillId="0" borderId="0" xfId="64" applyFont="1" applyBorder="1" applyAlignment="1">
      <alignment vertical="center"/>
      <protection/>
    </xf>
    <xf numFmtId="0" fontId="9" fillId="0" borderId="0" xfId="64" applyFont="1" applyBorder="1" applyAlignment="1">
      <alignment vertical="center"/>
      <protection/>
    </xf>
    <xf numFmtId="0" fontId="2" fillId="0" borderId="0" xfId="64" applyFont="1" applyAlignment="1">
      <alignment/>
      <protection/>
    </xf>
    <xf numFmtId="0" fontId="4" fillId="0" borderId="0" xfId="64" applyFont="1" applyBorder="1" applyAlignment="1">
      <alignment horizontal="right"/>
      <protection/>
    </xf>
    <xf numFmtId="0" fontId="2" fillId="0" borderId="0" xfId="64" applyFont="1" applyBorder="1" applyAlignment="1">
      <alignment/>
      <protection/>
    </xf>
    <xf numFmtId="0" fontId="9" fillId="0" borderId="0" xfId="64" applyFont="1" applyBorder="1" applyAlignment="1">
      <alignment/>
      <protection/>
    </xf>
    <xf numFmtId="0" fontId="8" fillId="0" borderId="0" xfId="64" applyFont="1" applyAlignment="1">
      <alignment vertical="center"/>
      <protection/>
    </xf>
    <xf numFmtId="3" fontId="6" fillId="0" borderId="0" xfId="64" applyNumberFormat="1" applyFont="1" applyBorder="1">
      <alignment/>
      <protection/>
    </xf>
    <xf numFmtId="0" fontId="2" fillId="0" borderId="14" xfId="64" applyFont="1" applyBorder="1" applyAlignment="1">
      <alignment vertical="center"/>
      <protection/>
    </xf>
    <xf numFmtId="0" fontId="9" fillId="0" borderId="14" xfId="64" applyFont="1" applyBorder="1" applyAlignment="1">
      <alignment vertical="center"/>
      <protection/>
    </xf>
    <xf numFmtId="41" fontId="6" fillId="0" borderId="0" xfId="64" applyNumberFormat="1" applyFont="1" applyAlignment="1">
      <alignment vertical="center"/>
      <protection/>
    </xf>
    <xf numFmtId="41" fontId="6" fillId="0" borderId="15" xfId="64" applyNumberFormat="1" applyFont="1" applyBorder="1" applyAlignment="1">
      <alignment vertical="center"/>
      <protection/>
    </xf>
    <xf numFmtId="0" fontId="6" fillId="0" borderId="0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2" fillId="0" borderId="0" xfId="64" applyFont="1" applyFill="1" applyAlignment="1">
      <alignment/>
      <protection/>
    </xf>
    <xf numFmtId="177" fontId="2" fillId="0" borderId="0" xfId="64" applyNumberFormat="1" applyFont="1" applyFill="1" applyAlignment="1">
      <alignment/>
      <protection/>
    </xf>
    <xf numFmtId="0" fontId="2" fillId="0" borderId="0" xfId="64" applyFont="1" applyFill="1" applyAlignment="1">
      <alignment vertical="center"/>
      <protection/>
    </xf>
    <xf numFmtId="0" fontId="2" fillId="0" borderId="0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horizontal="left" vertical="center"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84" fontId="8" fillId="0" borderId="0" xfId="0" applyNumberFormat="1" applyFont="1" applyBorder="1" applyAlignment="1" applyProtection="1">
      <alignment vertical="center"/>
      <protection locked="0"/>
    </xf>
    <xf numFmtId="0" fontId="57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8" fillId="0" borderId="0" xfId="63" applyFont="1" applyAlignment="1">
      <alignment vertical="center"/>
      <protection/>
    </xf>
    <xf numFmtId="0" fontId="8" fillId="0" borderId="0" xfId="63" applyFont="1" applyBorder="1" applyAlignment="1">
      <alignment vertical="center"/>
      <protection/>
    </xf>
    <xf numFmtId="0" fontId="57" fillId="0" borderId="16" xfId="63" applyFont="1" applyBorder="1" applyAlignment="1">
      <alignment horizontal="center" vertical="center"/>
      <protection/>
    </xf>
    <xf numFmtId="0" fontId="9" fillId="0" borderId="0" xfId="63" applyFont="1" applyBorder="1" applyAlignment="1">
      <alignment vertical="center"/>
      <protection/>
    </xf>
    <xf numFmtId="0" fontId="6" fillId="0" borderId="0" xfId="63" applyFont="1" applyBorder="1" applyAlignment="1">
      <alignment/>
      <protection/>
    </xf>
    <xf numFmtId="41" fontId="2" fillId="0" borderId="0" xfId="64" applyNumberFormat="1" applyFont="1" applyBorder="1" applyAlignment="1">
      <alignment/>
      <protection/>
    </xf>
    <xf numFmtId="41" fontId="9" fillId="0" borderId="0" xfId="64" applyNumberFormat="1" applyFont="1" applyBorder="1" applyAlignment="1">
      <alignment/>
      <protection/>
    </xf>
    <xf numFmtId="43" fontId="8" fillId="0" borderId="10" xfId="64" applyNumberFormat="1" applyFont="1" applyBorder="1" applyAlignment="1">
      <alignment horizontal="right" vertical="center"/>
      <protection/>
    </xf>
    <xf numFmtId="41" fontId="8" fillId="0" borderId="10" xfId="64" applyNumberFormat="1" applyFont="1" applyBorder="1" applyAlignment="1" applyProtection="1">
      <alignment vertical="center"/>
      <protection locked="0"/>
    </xf>
    <xf numFmtId="41" fontId="8" fillId="0" borderId="10" xfId="64" applyNumberFormat="1" applyFont="1" applyBorder="1" applyAlignment="1">
      <alignment vertical="center"/>
      <protection/>
    </xf>
    <xf numFmtId="41" fontId="8" fillId="0" borderId="15" xfId="50" applyNumberFormat="1" applyFont="1" applyBorder="1" applyAlignment="1">
      <alignment vertical="center"/>
    </xf>
    <xf numFmtId="0" fontId="8" fillId="0" borderId="16" xfId="64" applyFont="1" applyBorder="1" applyAlignment="1" applyProtection="1">
      <alignment horizontal="center" vertical="center"/>
      <protection locked="0"/>
    </xf>
    <xf numFmtId="38" fontId="8" fillId="0" borderId="17" xfId="48" applyFont="1" applyBorder="1" applyAlignment="1" applyProtection="1">
      <alignment vertical="center"/>
      <protection locked="0"/>
    </xf>
    <xf numFmtId="38" fontId="8" fillId="0" borderId="17" xfId="48" applyFont="1" applyBorder="1" applyAlignment="1" applyProtection="1">
      <alignment horizontal="right" vertical="center"/>
      <protection locked="0"/>
    </xf>
    <xf numFmtId="38" fontId="8" fillId="0" borderId="17" xfId="48" applyFont="1" applyBorder="1" applyAlignment="1">
      <alignment vertical="center"/>
    </xf>
    <xf numFmtId="38" fontId="8" fillId="0" borderId="18" xfId="48" applyFont="1" applyBorder="1" applyAlignment="1">
      <alignment vertical="center"/>
    </xf>
    <xf numFmtId="0" fontId="8" fillId="0" borderId="16" xfId="64" applyFont="1" applyBorder="1" applyAlignment="1">
      <alignment horizontal="center" vertical="center"/>
      <protection/>
    </xf>
    <xf numFmtId="41" fontId="8" fillId="0" borderId="17" xfId="64" applyNumberFormat="1" applyFont="1" applyBorder="1" applyAlignment="1">
      <alignment horizontal="right" vertical="center"/>
      <protection/>
    </xf>
    <xf numFmtId="41" fontId="8" fillId="0" borderId="17" xfId="64" applyNumberFormat="1" applyFont="1" applyBorder="1" applyAlignment="1" applyProtection="1">
      <alignment horizontal="right" vertical="center"/>
      <protection locked="0"/>
    </xf>
    <xf numFmtId="41" fontId="8" fillId="0" borderId="18" xfId="64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>
      <alignment/>
    </xf>
    <xf numFmtId="38" fontId="11" fillId="0" borderId="19" xfId="48" applyFont="1" applyBorder="1" applyAlignment="1">
      <alignment horizontal="right" vertical="center"/>
    </xf>
    <xf numFmtId="38" fontId="11" fillId="0" borderId="20" xfId="48" applyFont="1" applyBorder="1" applyAlignment="1">
      <alignment horizontal="right" vertical="center"/>
    </xf>
    <xf numFmtId="38" fontId="11" fillId="0" borderId="21" xfId="48" applyFont="1" applyBorder="1" applyAlignment="1">
      <alignment horizontal="right" vertical="center"/>
    </xf>
    <xf numFmtId="177" fontId="11" fillId="0" borderId="22" xfId="0" applyNumberFormat="1" applyFont="1" applyBorder="1" applyAlignment="1">
      <alignment horizontal="right" vertical="center"/>
    </xf>
    <xf numFmtId="38" fontId="11" fillId="0" borderId="23" xfId="48" applyFont="1" applyBorder="1" applyAlignment="1">
      <alignment horizontal="right" vertical="center"/>
    </xf>
    <xf numFmtId="176" fontId="11" fillId="0" borderId="22" xfId="0" applyNumberFormat="1" applyFont="1" applyBorder="1" applyAlignment="1">
      <alignment horizontal="right" vertical="center"/>
    </xf>
    <xf numFmtId="38" fontId="12" fillId="0" borderId="10" xfId="48" applyFont="1" applyBorder="1" applyAlignment="1">
      <alignment horizontal="right" vertical="center"/>
    </xf>
    <xf numFmtId="38" fontId="12" fillId="0" borderId="19" xfId="48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3" fillId="0" borderId="0" xfId="0" applyFont="1" applyAlignment="1">
      <alignment/>
    </xf>
    <xf numFmtId="41" fontId="8" fillId="0" borderId="15" xfId="64" applyNumberFormat="1" applyFont="1" applyBorder="1" applyAlignment="1">
      <alignment vertical="center"/>
      <protection/>
    </xf>
    <xf numFmtId="41" fontId="8" fillId="0" borderId="10" xfId="64" applyNumberFormat="1" applyFont="1" applyFill="1" applyBorder="1" applyAlignment="1">
      <alignment vertical="center"/>
      <protection/>
    </xf>
    <xf numFmtId="41" fontId="8" fillId="0" borderId="15" xfId="48" applyNumberFormat="1" applyFont="1" applyFill="1" applyBorder="1" applyAlignment="1">
      <alignment vertical="center"/>
    </xf>
    <xf numFmtId="0" fontId="2" fillId="0" borderId="0" xfId="62" applyFont="1">
      <alignment/>
      <protection/>
    </xf>
    <xf numFmtId="38" fontId="6" fillId="0" borderId="0" xfId="50" applyFont="1" applyBorder="1" applyAlignment="1">
      <alignment vertical="center"/>
    </xf>
    <xf numFmtId="38" fontId="12" fillId="0" borderId="20" xfId="50" applyFont="1" applyBorder="1" applyAlignment="1">
      <alignment horizontal="distributed" vertical="center"/>
    </xf>
    <xf numFmtId="3" fontId="12" fillId="0" borderId="21" xfId="50" applyNumberFormat="1" applyFont="1" applyBorder="1" applyAlignment="1">
      <alignment horizontal="right" vertical="center"/>
    </xf>
    <xf numFmtId="38" fontId="12" fillId="0" borderId="24" xfId="50" applyFont="1" applyBorder="1" applyAlignment="1">
      <alignment horizontal="distributed" vertical="distributed"/>
    </xf>
    <xf numFmtId="38" fontId="2" fillId="0" borderId="0" xfId="50" applyFont="1" applyAlignment="1">
      <alignment/>
    </xf>
    <xf numFmtId="38" fontId="12" fillId="0" borderId="0" xfId="50" applyFont="1" applyBorder="1" applyAlignment="1">
      <alignment vertical="center"/>
    </xf>
    <xf numFmtId="38" fontId="2" fillId="0" borderId="0" xfId="50" applyFont="1" applyBorder="1" applyAlignment="1">
      <alignment/>
    </xf>
    <xf numFmtId="38" fontId="9" fillId="0" borderId="0" xfId="50" applyFont="1" applyBorder="1" applyAlignment="1">
      <alignment vertical="center"/>
    </xf>
    <xf numFmtId="0" fontId="8" fillId="0" borderId="0" xfId="62" applyFont="1">
      <alignment/>
      <protection/>
    </xf>
    <xf numFmtId="0" fontId="8" fillId="0" borderId="0" xfId="62" applyFont="1" applyBorder="1">
      <alignment/>
      <protection/>
    </xf>
    <xf numFmtId="41" fontId="8" fillId="0" borderId="20" xfId="62" applyNumberFormat="1" applyFont="1" applyBorder="1" applyAlignment="1" applyProtection="1">
      <alignment vertical="center"/>
      <protection locked="0"/>
    </xf>
    <xf numFmtId="41" fontId="8" fillId="0" borderId="19" xfId="62" applyNumberFormat="1" applyFont="1" applyBorder="1" applyAlignment="1" applyProtection="1">
      <alignment vertical="center"/>
      <protection locked="0"/>
    </xf>
    <xf numFmtId="0" fontId="8" fillId="0" borderId="10" xfId="62" applyFont="1" applyBorder="1" applyAlignment="1">
      <alignment horizontal="center" vertical="center"/>
      <protection/>
    </xf>
    <xf numFmtId="0" fontId="6" fillId="0" borderId="0" xfId="62" applyFont="1" applyAlignment="1">
      <alignment vertical="center"/>
      <protection/>
    </xf>
    <xf numFmtId="41" fontId="8" fillId="0" borderId="0" xfId="62" applyNumberFormat="1" applyFont="1" applyBorder="1" applyAlignment="1" applyProtection="1">
      <alignment vertical="center"/>
      <protection locked="0"/>
    </xf>
    <xf numFmtId="41" fontId="8" fillId="0" borderId="21" xfId="62" applyNumberFormat="1" applyFont="1" applyBorder="1" applyAlignment="1" applyProtection="1">
      <alignment vertical="center"/>
      <protection locked="0"/>
    </xf>
    <xf numFmtId="41" fontId="8" fillId="0" borderId="21" xfId="62" applyNumberFormat="1" applyFont="1" applyFill="1" applyBorder="1" applyAlignment="1" applyProtection="1">
      <alignment vertical="center"/>
      <protection locked="0"/>
    </xf>
    <xf numFmtId="43" fontId="8" fillId="0" borderId="21" xfId="62" applyNumberFormat="1" applyFont="1" applyFill="1" applyBorder="1" applyAlignment="1" applyProtection="1">
      <alignment vertical="center"/>
      <protection locked="0"/>
    </xf>
    <xf numFmtId="0" fontId="2" fillId="0" borderId="0" xfId="62" applyFont="1" applyBorder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38" fontId="8" fillId="0" borderId="18" xfId="51" applyFont="1" applyBorder="1" applyAlignment="1" applyProtection="1">
      <alignment vertical="center"/>
      <protection locked="0"/>
    </xf>
    <xf numFmtId="38" fontId="8" fillId="0" borderId="17" xfId="51" applyFont="1" applyBorder="1" applyAlignment="1" applyProtection="1">
      <alignment vertical="center"/>
      <protection locked="0"/>
    </xf>
    <xf numFmtId="0" fontId="8" fillId="0" borderId="17" xfId="51" applyNumberFormat="1" applyFont="1" applyBorder="1" applyAlignment="1">
      <alignment horizontal="right" vertical="center"/>
    </xf>
    <xf numFmtId="0" fontId="8" fillId="0" borderId="16" xfId="62" applyFont="1" applyBorder="1" applyAlignment="1" applyProtection="1">
      <alignment horizontal="center" vertical="center"/>
      <protection locked="0"/>
    </xf>
    <xf numFmtId="0" fontId="6" fillId="0" borderId="0" xfId="62" applyFont="1" applyAlignment="1">
      <alignment/>
      <protection/>
    </xf>
    <xf numFmtId="0" fontId="2" fillId="0" borderId="0" xfId="62" applyFont="1" applyAlignment="1">
      <alignment/>
      <protection/>
    </xf>
    <xf numFmtId="0" fontId="9" fillId="0" borderId="0" xfId="62" applyFont="1" applyFill="1" applyBorder="1" applyAlignment="1">
      <alignment vertical="center"/>
      <protection/>
    </xf>
    <xf numFmtId="0" fontId="6" fillId="0" borderId="0" xfId="62" applyFont="1" applyBorder="1" applyAlignment="1">
      <alignment/>
      <protection/>
    </xf>
    <xf numFmtId="20" fontId="9" fillId="0" borderId="0" xfId="62" applyNumberFormat="1" applyFont="1" applyBorder="1" applyAlignment="1">
      <alignment vertical="center"/>
      <protection/>
    </xf>
    <xf numFmtId="0" fontId="14" fillId="0" borderId="0" xfId="62" applyFont="1" applyAlignment="1">
      <alignment vertical="center"/>
      <protection/>
    </xf>
    <xf numFmtId="43" fontId="8" fillId="0" borderId="18" xfId="62" applyNumberFormat="1" applyFont="1" applyBorder="1" applyAlignment="1">
      <alignment vertical="center"/>
      <protection/>
    </xf>
    <xf numFmtId="43" fontId="8" fillId="0" borderId="17" xfId="62" applyNumberFormat="1" applyFont="1" applyBorder="1" applyAlignment="1">
      <alignment vertical="center"/>
      <protection/>
    </xf>
    <xf numFmtId="43" fontId="8" fillId="0" borderId="16" xfId="62" applyNumberFormat="1" applyFont="1" applyBorder="1" applyAlignment="1">
      <alignment vertical="center"/>
      <protection/>
    </xf>
    <xf numFmtId="43" fontId="8" fillId="0" borderId="17" xfId="62" applyNumberFormat="1" applyFont="1" applyBorder="1" applyAlignment="1">
      <alignment horizontal="right" vertical="center"/>
      <protection/>
    </xf>
    <xf numFmtId="0" fontId="8" fillId="0" borderId="16" xfId="62" applyFont="1" applyBorder="1" applyAlignment="1">
      <alignment horizontal="center" vertical="center"/>
      <protection/>
    </xf>
    <xf numFmtId="0" fontId="8" fillId="0" borderId="0" xfId="62" applyFont="1" applyAlignment="1">
      <alignment vertical="center"/>
      <protection/>
    </xf>
    <xf numFmtId="0" fontId="2" fillId="0" borderId="0" xfId="62" applyFont="1" applyBorder="1" applyAlignment="1">
      <alignment/>
      <protection/>
    </xf>
    <xf numFmtId="184" fontId="8" fillId="0" borderId="17" xfId="0" applyNumberFormat="1" applyFont="1" applyBorder="1" applyAlignment="1" applyProtection="1">
      <alignment vertical="center"/>
      <protection locked="0"/>
    </xf>
    <xf numFmtId="184" fontId="8" fillId="0" borderId="18" xfId="0" applyNumberFormat="1" applyFont="1" applyBorder="1" applyAlignment="1" applyProtection="1">
      <alignment vertical="center"/>
      <protection locked="0"/>
    </xf>
    <xf numFmtId="41" fontId="8" fillId="0" borderId="17" xfId="63" applyNumberFormat="1" applyFont="1" applyBorder="1" applyAlignment="1" applyProtection="1">
      <alignment horizontal="right" vertical="center"/>
      <protection locked="0"/>
    </xf>
    <xf numFmtId="41" fontId="8" fillId="0" borderId="18" xfId="63" applyNumberFormat="1" applyFont="1" applyBorder="1" applyAlignment="1" applyProtection="1">
      <alignment horizontal="right" vertical="center"/>
      <protection locked="0"/>
    </xf>
    <xf numFmtId="0" fontId="15" fillId="0" borderId="0" xfId="64" applyFont="1" applyAlignment="1">
      <alignment vertical="center"/>
      <protection/>
    </xf>
    <xf numFmtId="0" fontId="16" fillId="0" borderId="0" xfId="64" applyFont="1" applyAlignment="1">
      <alignment horizontal="right" vertical="center"/>
      <protection/>
    </xf>
    <xf numFmtId="0" fontId="17" fillId="0" borderId="25" xfId="64" applyFont="1" applyBorder="1" applyAlignment="1">
      <alignment horizontal="right" vertical="center"/>
      <protection/>
    </xf>
    <xf numFmtId="0" fontId="17" fillId="0" borderId="26" xfId="64" applyFont="1" applyBorder="1" applyAlignment="1">
      <alignment horizontal="centerContinuous" vertical="center"/>
      <protection/>
    </xf>
    <xf numFmtId="0" fontId="17" fillId="0" borderId="27" xfId="64" applyFont="1" applyBorder="1" applyAlignment="1">
      <alignment horizontal="centerContinuous" vertical="center"/>
      <protection/>
    </xf>
    <xf numFmtId="0" fontId="17" fillId="0" borderId="28" xfId="64" applyFont="1" applyBorder="1" applyAlignment="1">
      <alignment horizontal="centerContinuous" vertical="center"/>
      <protection/>
    </xf>
    <xf numFmtId="0" fontId="17" fillId="0" borderId="29" xfId="64" applyFont="1" applyBorder="1" applyAlignment="1">
      <alignment horizontal="center" vertical="center"/>
      <protection/>
    </xf>
    <xf numFmtId="0" fontId="17" fillId="0" borderId="0" xfId="64" applyFont="1" applyBorder="1" applyAlignment="1">
      <alignment vertical="center"/>
      <protection/>
    </xf>
    <xf numFmtId="0" fontId="17" fillId="0" borderId="0" xfId="64" applyFont="1" applyAlignment="1">
      <alignment vertical="center"/>
      <protection/>
    </xf>
    <xf numFmtId="0" fontId="17" fillId="0" borderId="19" xfId="64" applyFont="1" applyBorder="1" applyAlignment="1">
      <alignment horizontal="center" vertical="center"/>
      <protection/>
    </xf>
    <xf numFmtId="0" fontId="17" fillId="0" borderId="0" xfId="64" applyFont="1" applyBorder="1" applyAlignment="1">
      <alignment horizontal="center" vertical="center"/>
      <protection/>
    </xf>
    <xf numFmtId="0" fontId="17" fillId="0" borderId="21" xfId="64" applyFont="1" applyBorder="1" applyAlignment="1">
      <alignment horizontal="center" vertical="center"/>
      <protection/>
    </xf>
    <xf numFmtId="0" fontId="17" fillId="0" borderId="15" xfId="64" applyFont="1" applyBorder="1" applyAlignment="1">
      <alignment horizontal="center" vertical="center"/>
      <protection/>
    </xf>
    <xf numFmtId="0" fontId="17" fillId="0" borderId="17" xfId="64" applyFont="1" applyBorder="1" applyAlignment="1">
      <alignment horizontal="right" vertical="center"/>
      <protection/>
    </xf>
    <xf numFmtId="0" fontId="17" fillId="0" borderId="17" xfId="64" applyFont="1" applyBorder="1" applyAlignment="1">
      <alignment vertical="center"/>
      <protection/>
    </xf>
    <xf numFmtId="0" fontId="17" fillId="0" borderId="18" xfId="64" applyFont="1" applyBorder="1" applyAlignment="1">
      <alignment horizontal="right" vertical="center"/>
      <protection/>
    </xf>
    <xf numFmtId="0" fontId="17" fillId="0" borderId="10" xfId="64" applyFont="1" applyBorder="1" applyAlignment="1">
      <alignment horizontal="center" vertical="center"/>
      <protection/>
    </xf>
    <xf numFmtId="43" fontId="17" fillId="0" borderId="10" xfId="64" applyNumberFormat="1" applyFont="1" applyBorder="1" applyAlignment="1">
      <alignment horizontal="right" vertical="center"/>
      <protection/>
    </xf>
    <xf numFmtId="41" fontId="17" fillId="0" borderId="10" xfId="64" applyNumberFormat="1" applyFont="1" applyBorder="1" applyAlignment="1">
      <alignment vertical="center"/>
      <protection/>
    </xf>
    <xf numFmtId="41" fontId="17" fillId="0" borderId="15" xfId="48" applyNumberFormat="1" applyFont="1" applyBorder="1" applyAlignment="1">
      <alignment vertical="center"/>
    </xf>
    <xf numFmtId="0" fontId="17" fillId="0" borderId="0" xfId="64" applyFont="1" applyBorder="1" applyAlignment="1">
      <alignment vertical="top"/>
      <protection/>
    </xf>
    <xf numFmtId="0" fontId="17" fillId="0" borderId="0" xfId="64" applyFont="1" applyAlignment="1">
      <alignment vertical="top"/>
      <protection/>
    </xf>
    <xf numFmtId="43" fontId="17" fillId="0" borderId="10" xfId="64" applyNumberFormat="1" applyFont="1" applyBorder="1" applyAlignment="1">
      <alignment vertical="center"/>
      <protection/>
    </xf>
    <xf numFmtId="41" fontId="17" fillId="0" borderId="10" xfId="64" applyNumberFormat="1" applyFont="1" applyBorder="1" applyAlignment="1" applyProtection="1">
      <alignment vertical="center"/>
      <protection locked="0"/>
    </xf>
    <xf numFmtId="3" fontId="17" fillId="0" borderId="0" xfId="64" applyNumberFormat="1" applyFont="1" applyBorder="1" applyAlignment="1">
      <alignment vertical="top"/>
      <protection/>
    </xf>
    <xf numFmtId="41" fontId="17" fillId="0" borderId="15" xfId="64" applyNumberFormat="1" applyFont="1" applyBorder="1" applyAlignment="1" applyProtection="1">
      <alignment vertical="center"/>
      <protection locked="0"/>
    </xf>
    <xf numFmtId="41" fontId="14" fillId="0" borderId="15" xfId="50" applyNumberFormat="1" applyFont="1" applyBorder="1" applyAlignment="1">
      <alignment vertical="center"/>
    </xf>
    <xf numFmtId="3" fontId="17" fillId="0" borderId="0" xfId="64" applyNumberFormat="1" applyFont="1" applyBorder="1" applyAlignment="1">
      <alignment vertical="center"/>
      <protection/>
    </xf>
    <xf numFmtId="0" fontId="18" fillId="0" borderId="10" xfId="64" applyFont="1" applyBorder="1" applyAlignment="1">
      <alignment horizontal="center" vertical="center"/>
      <protection/>
    </xf>
    <xf numFmtId="0" fontId="17" fillId="0" borderId="16" xfId="64" applyFont="1" applyBorder="1" applyAlignment="1">
      <alignment horizontal="center" vertical="center"/>
      <protection/>
    </xf>
    <xf numFmtId="41" fontId="17" fillId="0" borderId="16" xfId="64" applyNumberFormat="1" applyFont="1" applyBorder="1" applyAlignment="1" applyProtection="1">
      <alignment vertical="center"/>
      <protection locked="0"/>
    </xf>
    <xf numFmtId="41" fontId="17" fillId="0" borderId="17" xfId="64" applyNumberFormat="1" applyFont="1" applyBorder="1" applyAlignment="1">
      <alignment vertical="center"/>
      <protection/>
    </xf>
    <xf numFmtId="41" fontId="17" fillId="0" borderId="16" xfId="64" applyNumberFormat="1" applyFont="1" applyBorder="1" applyAlignment="1">
      <alignment vertical="center"/>
      <protection/>
    </xf>
    <xf numFmtId="41" fontId="17" fillId="0" borderId="18" xfId="48" applyNumberFormat="1" applyFont="1" applyBorder="1" applyAlignment="1">
      <alignment vertical="center"/>
    </xf>
    <xf numFmtId="0" fontId="16" fillId="0" borderId="30" xfId="64" applyFont="1" applyBorder="1" applyAlignment="1">
      <alignment horizontal="left"/>
      <protection/>
    </xf>
    <xf numFmtId="0" fontId="16" fillId="0" borderId="30" xfId="64" applyFont="1" applyBorder="1" applyAlignment="1" applyProtection="1">
      <alignment horizontal="centerContinuous"/>
      <protection locked="0"/>
    </xf>
    <xf numFmtId="0" fontId="16" fillId="0" borderId="0" xfId="64" applyFont="1" applyAlignment="1">
      <alignment/>
      <protection/>
    </xf>
    <xf numFmtId="0" fontId="16" fillId="0" borderId="0" xfId="64" applyFont="1" applyBorder="1" applyAlignment="1" applyProtection="1">
      <alignment horizontal="centerContinuous"/>
      <protection locked="0"/>
    </xf>
    <xf numFmtId="0" fontId="16" fillId="0" borderId="0" xfId="64" applyFont="1" applyAlignment="1" applyProtection="1">
      <alignment/>
      <protection locked="0"/>
    </xf>
    <xf numFmtId="0" fontId="16" fillId="0" borderId="0" xfId="64" applyFont="1" applyAlignment="1" applyProtection="1">
      <alignment horizontal="right"/>
      <protection locked="0"/>
    </xf>
    <xf numFmtId="0" fontId="16" fillId="0" borderId="0" xfId="64" applyFont="1" applyAlignment="1">
      <alignment vertical="center"/>
      <protection/>
    </xf>
    <xf numFmtId="0" fontId="16" fillId="0" borderId="0" xfId="64" applyFont="1" applyAlignment="1">
      <alignment horizontal="right"/>
      <protection/>
    </xf>
    <xf numFmtId="0" fontId="16" fillId="0" borderId="0" xfId="64" applyFont="1" applyAlignment="1" applyProtection="1">
      <alignment horizontal="right" vertical="center"/>
      <protection locked="0"/>
    </xf>
    <xf numFmtId="0" fontId="16" fillId="0" borderId="0" xfId="64" applyFont="1" applyAlignment="1" applyProtection="1">
      <alignment vertical="center"/>
      <protection locked="0"/>
    </xf>
    <xf numFmtId="0" fontId="16" fillId="0" borderId="0" xfId="64" applyFont="1" applyAlignment="1">
      <alignment horizontal="left" vertical="center"/>
      <protection/>
    </xf>
    <xf numFmtId="0" fontId="16" fillId="0" borderId="0" xfId="64" applyFont="1">
      <alignment/>
      <protection/>
    </xf>
    <xf numFmtId="0" fontId="16" fillId="0" borderId="0" xfId="64" applyFont="1" applyAlignment="1" applyProtection="1">
      <alignment horizontal="left" vertical="center"/>
      <protection locked="0"/>
    </xf>
    <xf numFmtId="0" fontId="15" fillId="0" borderId="0" xfId="64" applyFont="1" applyBorder="1" applyAlignment="1">
      <alignment vertical="center"/>
      <protection/>
    </xf>
    <xf numFmtId="0" fontId="0" fillId="0" borderId="0" xfId="64" applyFont="1" applyBorder="1" applyAlignment="1">
      <alignment vertical="center"/>
      <protection/>
    </xf>
    <xf numFmtId="0" fontId="16" fillId="0" borderId="0" xfId="64" applyFont="1" applyBorder="1" applyAlignment="1">
      <alignment horizontal="right" vertical="center"/>
      <protection/>
    </xf>
    <xf numFmtId="0" fontId="0" fillId="0" borderId="0" xfId="64" applyFont="1">
      <alignment/>
      <protection/>
    </xf>
    <xf numFmtId="0" fontId="17" fillId="0" borderId="31" xfId="64" applyFont="1" applyBorder="1" applyAlignment="1">
      <alignment horizontal="centerContinuous" vertical="center"/>
      <protection/>
    </xf>
    <xf numFmtId="0" fontId="17" fillId="0" borderId="25" xfId="64" applyFont="1" applyBorder="1" applyAlignment="1">
      <alignment horizontal="centerContinuous" vertical="center"/>
      <protection/>
    </xf>
    <xf numFmtId="0" fontId="17" fillId="0" borderId="28" xfId="64" applyFont="1" applyBorder="1" applyAlignment="1">
      <alignment horizontal="centerContinuous"/>
      <protection/>
    </xf>
    <xf numFmtId="0" fontId="17" fillId="0" borderId="0" xfId="64" applyFont="1" applyFill="1" applyBorder="1" applyAlignment="1">
      <alignment horizontal="center" vertical="center"/>
      <protection/>
    </xf>
    <xf numFmtId="0" fontId="17" fillId="0" borderId="0" xfId="64" applyFont="1">
      <alignment/>
      <protection/>
    </xf>
    <xf numFmtId="0" fontId="17" fillId="0" borderId="10" xfId="64" applyFont="1" applyBorder="1" applyAlignment="1">
      <alignment horizontal="left" vertical="center"/>
      <protection/>
    </xf>
    <xf numFmtId="0" fontId="17" fillId="0" borderId="13" xfId="64" applyFont="1" applyFill="1" applyBorder="1" applyAlignment="1">
      <alignment horizontal="center" vertical="center"/>
      <protection/>
    </xf>
    <xf numFmtId="0" fontId="17" fillId="0" borderId="12" xfId="64" applyFont="1" applyFill="1" applyBorder="1" applyAlignment="1">
      <alignment horizontal="center" vertical="center"/>
      <protection/>
    </xf>
    <xf numFmtId="0" fontId="17" fillId="0" borderId="11" xfId="64" applyFont="1" applyBorder="1">
      <alignment/>
      <protection/>
    </xf>
    <xf numFmtId="0" fontId="17" fillId="0" borderId="0" xfId="64" applyFont="1" applyBorder="1" applyAlignment="1">
      <alignment horizontal="right" vertical="center"/>
      <protection/>
    </xf>
    <xf numFmtId="0" fontId="17" fillId="0" borderId="16" xfId="64" applyFont="1" applyBorder="1" applyAlignment="1">
      <alignment horizontal="left" vertical="center"/>
      <protection/>
    </xf>
    <xf numFmtId="0" fontId="17" fillId="0" borderId="17" xfId="64" applyFont="1" applyBorder="1" applyAlignment="1">
      <alignment horizontal="center" vertical="center"/>
      <protection/>
    </xf>
    <xf numFmtId="0" fontId="17" fillId="0" borderId="17" xfId="64" applyFont="1" applyFill="1" applyBorder="1" applyAlignment="1">
      <alignment horizontal="center" vertical="center"/>
      <protection/>
    </xf>
    <xf numFmtId="0" fontId="17" fillId="0" borderId="32" xfId="64" applyFont="1" applyFill="1" applyBorder="1" applyAlignment="1">
      <alignment horizontal="center" vertical="center"/>
      <protection/>
    </xf>
    <xf numFmtId="38" fontId="17" fillId="0" borderId="0" xfId="48" applyFont="1" applyBorder="1" applyAlignment="1" applyProtection="1">
      <alignment horizontal="right" vertical="center"/>
      <protection locked="0"/>
    </xf>
    <xf numFmtId="0" fontId="17" fillId="0" borderId="24" xfId="64" applyFont="1" applyBorder="1" applyAlignment="1" applyProtection="1">
      <alignment horizontal="center" vertical="center"/>
      <protection locked="0"/>
    </xf>
    <xf numFmtId="38" fontId="17" fillId="0" borderId="21" xfId="48" applyFont="1" applyBorder="1" applyAlignment="1" applyProtection="1">
      <alignment vertical="center"/>
      <protection locked="0"/>
    </xf>
    <xf numFmtId="38" fontId="17" fillId="0" borderId="21" xfId="48" applyFont="1" applyBorder="1" applyAlignment="1" applyProtection="1">
      <alignment horizontal="right" vertical="center"/>
      <protection locked="0"/>
    </xf>
    <xf numFmtId="38" fontId="17" fillId="0" borderId="21" xfId="48" applyFont="1" applyBorder="1" applyAlignment="1">
      <alignment vertical="center"/>
    </xf>
    <xf numFmtId="38" fontId="17" fillId="0" borderId="20" xfId="48" applyFont="1" applyBorder="1" applyAlignment="1">
      <alignment vertical="center"/>
    </xf>
    <xf numFmtId="0" fontId="17" fillId="0" borderId="0" xfId="64" applyFont="1" applyBorder="1">
      <alignment/>
      <protection/>
    </xf>
    <xf numFmtId="0" fontId="17" fillId="0" borderId="10" xfId="64" applyFont="1" applyBorder="1" applyAlignment="1" applyProtection="1">
      <alignment horizontal="center" vertical="center"/>
      <protection locked="0"/>
    </xf>
    <xf numFmtId="38" fontId="17" fillId="0" borderId="19" xfId="48" applyFont="1" applyBorder="1" applyAlignment="1" applyProtection="1">
      <alignment vertical="center"/>
      <protection locked="0"/>
    </xf>
    <xf numFmtId="38" fontId="17" fillId="0" borderId="19" xfId="48" applyFont="1" applyBorder="1" applyAlignment="1" applyProtection="1">
      <alignment horizontal="right" vertical="center"/>
      <protection locked="0"/>
    </xf>
    <xf numFmtId="38" fontId="17" fillId="0" borderId="19" xfId="48" applyFont="1" applyBorder="1" applyAlignment="1">
      <alignment vertical="center"/>
    </xf>
    <xf numFmtId="38" fontId="17" fillId="0" borderId="15" xfId="48" applyFont="1" applyBorder="1" applyAlignment="1">
      <alignment vertical="center"/>
    </xf>
    <xf numFmtId="0" fontId="0" fillId="0" borderId="0" xfId="64" applyFont="1" applyAlignment="1" applyProtection="1">
      <alignment vertical="center"/>
      <protection locked="0"/>
    </xf>
    <xf numFmtId="0" fontId="0" fillId="0" borderId="0" xfId="64" applyFont="1" applyBorder="1">
      <alignment/>
      <protection/>
    </xf>
    <xf numFmtId="41" fontId="0" fillId="0" borderId="0" xfId="64" applyNumberFormat="1" applyFont="1">
      <alignment/>
      <protection/>
    </xf>
    <xf numFmtId="0" fontId="1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9" fillId="0" borderId="2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38" fontId="19" fillId="0" borderId="19" xfId="48" applyFont="1" applyBorder="1" applyAlignment="1">
      <alignment horizontal="right" vertic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right" vertical="center"/>
    </xf>
    <xf numFmtId="38" fontId="19" fillId="0" borderId="37" xfId="48" applyFont="1" applyBorder="1" applyAlignment="1">
      <alignment horizontal="right" vertical="center"/>
    </xf>
    <xf numFmtId="176" fontId="19" fillId="0" borderId="10" xfId="0" applyNumberFormat="1" applyFont="1" applyBorder="1" applyAlignment="1">
      <alignment horizontal="right" vertical="center"/>
    </xf>
    <xf numFmtId="177" fontId="19" fillId="0" borderId="10" xfId="0" applyNumberFormat="1" applyFont="1" applyBorder="1" applyAlignment="1">
      <alignment horizontal="right" vertical="center"/>
    </xf>
    <xf numFmtId="38" fontId="19" fillId="0" borderId="0" xfId="48" applyFont="1" applyBorder="1" applyAlignment="1">
      <alignment horizontal="right" vertical="center"/>
    </xf>
    <xf numFmtId="41" fontId="19" fillId="0" borderId="10" xfId="0" applyNumberFormat="1" applyFont="1" applyBorder="1" applyAlignment="1">
      <alignment horizontal="right" vertical="center"/>
    </xf>
    <xf numFmtId="186" fontId="19" fillId="0" borderId="10" xfId="0" applyNumberFormat="1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37" xfId="48" applyFont="1" applyBorder="1" applyAlignment="1">
      <alignment vertical="center"/>
    </xf>
    <xf numFmtId="38" fontId="19" fillId="0" borderId="0" xfId="48" applyFont="1" applyAlignment="1">
      <alignment vertical="center"/>
    </xf>
    <xf numFmtId="41" fontId="19" fillId="0" borderId="10" xfId="0" applyNumberFormat="1" applyFont="1" applyBorder="1" applyAlignment="1">
      <alignment vertical="center"/>
    </xf>
    <xf numFmtId="38" fontId="58" fillId="0" borderId="19" xfId="48" applyFont="1" applyBorder="1" applyAlignment="1">
      <alignment horizontal="right" vertical="center"/>
    </xf>
    <xf numFmtId="41" fontId="19" fillId="0" borderId="16" xfId="0" applyNumberFormat="1" applyFont="1" applyBorder="1" applyAlignment="1">
      <alignment vertical="center"/>
    </xf>
    <xf numFmtId="38" fontId="19" fillId="0" borderId="17" xfId="48" applyFont="1" applyBorder="1" applyAlignment="1">
      <alignment horizontal="right" vertical="center"/>
    </xf>
    <xf numFmtId="38" fontId="19" fillId="0" borderId="17" xfId="48" applyFont="1" applyBorder="1" applyAlignment="1">
      <alignment vertical="center"/>
    </xf>
    <xf numFmtId="38" fontId="19" fillId="0" borderId="38" xfId="48" applyFont="1" applyBorder="1" applyAlignment="1">
      <alignment vertical="center"/>
    </xf>
    <xf numFmtId="176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30" xfId="0" applyFont="1" applyBorder="1" applyAlignment="1">
      <alignment vertical="center"/>
    </xf>
    <xf numFmtId="0" fontId="16" fillId="0" borderId="30" xfId="0" applyFont="1" applyBorder="1" applyAlignment="1">
      <alignment horizontal="right" vertical="center"/>
    </xf>
    <xf numFmtId="3" fontId="16" fillId="0" borderId="30" xfId="0" applyNumberFormat="1" applyFont="1" applyBorder="1" applyAlignment="1">
      <alignment vertical="center"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0" fillId="0" borderId="0" xfId="0" applyFont="1" applyAlignment="1">
      <alignment/>
    </xf>
    <xf numFmtId="0" fontId="15" fillId="0" borderId="14" xfId="64" applyFont="1" applyBorder="1" applyAlignment="1">
      <alignment vertical="center"/>
      <protection/>
    </xf>
    <xf numFmtId="0" fontId="0" fillId="0" borderId="14" xfId="64" applyFont="1" applyBorder="1" applyAlignment="1">
      <alignment vertical="center"/>
      <protection/>
    </xf>
    <xf numFmtId="0" fontId="16" fillId="0" borderId="14" xfId="64" applyFont="1" applyBorder="1" applyAlignment="1">
      <alignment horizontal="right" vertical="center"/>
      <protection/>
    </xf>
    <xf numFmtId="0" fontId="17" fillId="0" borderId="19" xfId="64" applyFont="1" applyBorder="1" applyAlignment="1">
      <alignment horizontal="center"/>
      <protection/>
    </xf>
    <xf numFmtId="0" fontId="17" fillId="0" borderId="29" xfId="64" applyFont="1" applyBorder="1" applyAlignment="1">
      <alignment horizontal="center"/>
      <protection/>
    </xf>
    <xf numFmtId="0" fontId="17" fillId="0" borderId="17" xfId="64" applyFont="1" applyBorder="1" applyAlignment="1">
      <alignment horizontal="center" vertical="top"/>
      <protection/>
    </xf>
    <xf numFmtId="0" fontId="17" fillId="0" borderId="18" xfId="64" applyFont="1" applyBorder="1" applyAlignment="1">
      <alignment horizontal="center" vertical="top"/>
      <protection/>
    </xf>
    <xf numFmtId="0" fontId="17" fillId="0" borderId="24" xfId="64" applyFont="1" applyBorder="1" applyAlignment="1">
      <alignment horizontal="center" vertical="center"/>
      <protection/>
    </xf>
    <xf numFmtId="41" fontId="17" fillId="0" borderId="21" xfId="64" applyNumberFormat="1" applyFont="1" applyBorder="1" applyAlignment="1">
      <alignment horizontal="right" vertical="center"/>
      <protection/>
    </xf>
    <xf numFmtId="41" fontId="17" fillId="0" borderId="21" xfId="64" applyNumberFormat="1" applyFont="1" applyBorder="1" applyAlignment="1" applyProtection="1">
      <alignment horizontal="right" vertical="center"/>
      <protection locked="0"/>
    </xf>
    <xf numFmtId="41" fontId="17" fillId="0" borderId="20" xfId="64" applyNumberFormat="1" applyFont="1" applyBorder="1" applyAlignment="1" applyProtection="1">
      <alignment horizontal="right" vertical="center"/>
      <protection locked="0"/>
    </xf>
    <xf numFmtId="3" fontId="17" fillId="0" borderId="0" xfId="64" applyNumberFormat="1" applyFont="1" applyBorder="1">
      <alignment/>
      <protection/>
    </xf>
    <xf numFmtId="0" fontId="14" fillId="0" borderId="0" xfId="64" applyFont="1" applyAlignment="1">
      <alignment vertical="center"/>
      <protection/>
    </xf>
    <xf numFmtId="41" fontId="17" fillId="0" borderId="19" xfId="64" applyNumberFormat="1" applyFont="1" applyBorder="1" applyAlignment="1">
      <alignment horizontal="right" vertical="center"/>
      <protection/>
    </xf>
    <xf numFmtId="41" fontId="17" fillId="0" borderId="19" xfId="64" applyNumberFormat="1" applyFont="1" applyBorder="1" applyAlignment="1" applyProtection="1">
      <alignment horizontal="right" vertical="center"/>
      <protection locked="0"/>
    </xf>
    <xf numFmtId="41" fontId="17" fillId="0" borderId="15" xfId="64" applyNumberFormat="1" applyFont="1" applyBorder="1" applyAlignment="1" applyProtection="1">
      <alignment horizontal="right" vertical="center"/>
      <protection locked="0"/>
    </xf>
    <xf numFmtId="0" fontId="16" fillId="0" borderId="0" xfId="64" applyFont="1" applyBorder="1" applyAlignment="1" applyProtection="1">
      <alignment vertical="center"/>
      <protection locked="0"/>
    </xf>
    <xf numFmtId="3" fontId="16" fillId="0" borderId="0" xfId="64" applyNumberFormat="1" applyFont="1" applyBorder="1" applyAlignment="1" applyProtection="1">
      <alignment vertical="center"/>
      <protection locked="0"/>
    </xf>
    <xf numFmtId="0" fontId="16" fillId="0" borderId="0" xfId="64" applyFont="1" applyBorder="1" applyAlignment="1">
      <alignment horizontal="left" vertical="center"/>
      <protection/>
    </xf>
    <xf numFmtId="41" fontId="0" fillId="0" borderId="0" xfId="64" applyNumberFormat="1" applyFont="1" applyAlignment="1" applyProtection="1">
      <alignment vertical="center"/>
      <protection locked="0"/>
    </xf>
    <xf numFmtId="0" fontId="17" fillId="0" borderId="10" xfId="64" applyFont="1" applyBorder="1" applyAlignment="1">
      <alignment horizontal="right"/>
      <protection/>
    </xf>
    <xf numFmtId="41" fontId="17" fillId="0" borderId="15" xfId="64" applyNumberFormat="1" applyFont="1" applyBorder="1" applyAlignment="1">
      <alignment vertical="center"/>
      <protection/>
    </xf>
    <xf numFmtId="41" fontId="14" fillId="0" borderId="15" xfId="64" applyNumberFormat="1" applyFont="1" applyBorder="1" applyAlignment="1">
      <alignment vertical="center"/>
      <protection/>
    </xf>
    <xf numFmtId="41" fontId="17" fillId="0" borderId="0" xfId="64" applyNumberFormat="1" applyFont="1" applyAlignment="1">
      <alignment vertical="center"/>
      <protection/>
    </xf>
    <xf numFmtId="41" fontId="17" fillId="0" borderId="15" xfId="50" applyNumberFormat="1" applyFont="1" applyBorder="1" applyAlignment="1" applyProtection="1">
      <alignment vertical="center"/>
      <protection locked="0"/>
    </xf>
    <xf numFmtId="41" fontId="14" fillId="0" borderId="15" xfId="50" applyNumberFormat="1" applyFont="1" applyBorder="1" applyAlignment="1" applyProtection="1">
      <alignment vertical="center"/>
      <protection locked="0"/>
    </xf>
    <xf numFmtId="41" fontId="17" fillId="0" borderId="0" xfId="64" applyNumberFormat="1" applyFont="1" applyBorder="1" applyAlignment="1">
      <alignment vertical="center"/>
      <protection/>
    </xf>
    <xf numFmtId="41" fontId="17" fillId="0" borderId="15" xfId="50" applyNumberFormat="1" applyFont="1" applyBorder="1" applyAlignment="1">
      <alignment vertical="center"/>
    </xf>
    <xf numFmtId="41" fontId="14" fillId="0" borderId="15" xfId="64" applyNumberFormat="1" applyFont="1" applyBorder="1" applyAlignment="1" applyProtection="1">
      <alignment vertical="center"/>
      <protection locked="0"/>
    </xf>
    <xf numFmtId="0" fontId="17" fillId="0" borderId="10" xfId="64" applyFont="1" applyBorder="1" applyAlignment="1">
      <alignment vertical="center"/>
      <protection/>
    </xf>
    <xf numFmtId="41" fontId="17" fillId="0" borderId="18" xfId="64" applyNumberFormat="1" applyFont="1" applyBorder="1" applyAlignment="1">
      <alignment vertical="center"/>
      <protection/>
    </xf>
    <xf numFmtId="41" fontId="14" fillId="0" borderId="18" xfId="64" applyNumberFormat="1" applyFont="1" applyBorder="1" applyAlignment="1">
      <alignment vertical="center"/>
      <protection/>
    </xf>
    <xf numFmtId="0" fontId="15" fillId="0" borderId="0" xfId="64" applyFont="1" applyAlignment="1" applyProtection="1">
      <alignment vertical="center"/>
      <protection locked="0"/>
    </xf>
    <xf numFmtId="41" fontId="15" fillId="0" borderId="0" xfId="64" applyNumberFormat="1" applyFont="1" applyAlignment="1">
      <alignment vertical="center"/>
      <protection/>
    </xf>
    <xf numFmtId="0" fontId="0" fillId="0" borderId="0" xfId="64" applyFont="1" applyFill="1" applyAlignment="1">
      <alignment/>
      <protection/>
    </xf>
    <xf numFmtId="0" fontId="15" fillId="0" borderId="14" xfId="64" applyFont="1" applyFill="1" applyBorder="1" applyAlignment="1">
      <alignment horizontal="left" vertical="center"/>
      <protection/>
    </xf>
    <xf numFmtId="0" fontId="0" fillId="0" borderId="14" xfId="64" applyFont="1" applyFill="1" applyBorder="1" applyAlignment="1">
      <alignment vertical="center"/>
      <protection/>
    </xf>
    <xf numFmtId="177" fontId="16" fillId="0" borderId="14" xfId="64" applyNumberFormat="1" applyFont="1" applyFill="1" applyBorder="1" applyAlignment="1">
      <alignment horizontal="right" vertical="center"/>
      <protection/>
    </xf>
    <xf numFmtId="0" fontId="17" fillId="0" borderId="39" xfId="64" applyFont="1" applyFill="1" applyBorder="1" applyAlignment="1">
      <alignment horizontal="center"/>
      <protection/>
    </xf>
    <xf numFmtId="0" fontId="17" fillId="0" borderId="26" xfId="64" applyFont="1" applyFill="1" applyBorder="1" applyAlignment="1">
      <alignment horizontal="centerContinuous" vertical="center"/>
      <protection/>
    </xf>
    <xf numFmtId="0" fontId="17" fillId="0" borderId="27" xfId="64" applyFont="1" applyFill="1" applyBorder="1" applyAlignment="1">
      <alignment horizontal="centerContinuous" vertical="center"/>
      <protection/>
    </xf>
    <xf numFmtId="0" fontId="17" fillId="0" borderId="28" xfId="64" applyFont="1" applyFill="1" applyBorder="1" applyAlignment="1">
      <alignment horizontal="centerContinuous" vertical="center"/>
      <protection/>
    </xf>
    <xf numFmtId="177" fontId="17" fillId="0" borderId="29" xfId="64" applyNumberFormat="1" applyFont="1" applyFill="1" applyBorder="1" applyAlignment="1">
      <alignment horizontal="center"/>
      <protection/>
    </xf>
    <xf numFmtId="0" fontId="17" fillId="0" borderId="0" xfId="64" applyFont="1" applyFill="1" applyBorder="1" applyAlignment="1">
      <alignment vertical="center"/>
      <protection/>
    </xf>
    <xf numFmtId="0" fontId="17" fillId="0" borderId="0" xfId="64" applyFont="1" applyFill="1" applyAlignment="1">
      <alignment vertical="center"/>
      <protection/>
    </xf>
    <xf numFmtId="0" fontId="17" fillId="0" borderId="17" xfId="64" applyFont="1" applyFill="1" applyBorder="1" applyAlignment="1">
      <alignment horizontal="right" vertical="top"/>
      <protection/>
    </xf>
    <xf numFmtId="177" fontId="17" fillId="0" borderId="18" xfId="64" applyNumberFormat="1" applyFont="1" applyFill="1" applyBorder="1" applyAlignment="1">
      <alignment horizontal="right" vertical="top"/>
      <protection/>
    </xf>
    <xf numFmtId="182" fontId="17" fillId="0" borderId="0" xfId="64" applyNumberFormat="1" applyFont="1" applyFill="1" applyBorder="1" applyAlignment="1">
      <alignment vertical="center"/>
      <protection/>
    </xf>
    <xf numFmtId="41" fontId="14" fillId="0" borderId="15" xfId="48" applyNumberFormat="1" applyFont="1" applyFill="1" applyBorder="1" applyAlignment="1">
      <alignment vertical="center"/>
    </xf>
    <xf numFmtId="0" fontId="17" fillId="0" borderId="10" xfId="64" applyFont="1" applyFill="1" applyBorder="1" applyAlignment="1">
      <alignment horizontal="distributed" vertical="center"/>
      <protection/>
    </xf>
    <xf numFmtId="183" fontId="17" fillId="0" borderId="10" xfId="64" applyNumberFormat="1" applyFont="1" applyFill="1" applyBorder="1" applyAlignment="1">
      <alignment vertical="center"/>
      <protection/>
    </xf>
    <xf numFmtId="41" fontId="17" fillId="0" borderId="19" xfId="64" applyNumberFormat="1" applyFont="1" applyBorder="1" applyAlignment="1">
      <alignment vertical="center"/>
      <protection/>
    </xf>
    <xf numFmtId="179" fontId="19" fillId="0" borderId="19" xfId="65" applyNumberFormat="1" applyFont="1" applyFill="1" applyBorder="1" applyAlignment="1">
      <alignment vertical="center"/>
      <protection/>
    </xf>
    <xf numFmtId="41" fontId="17" fillId="0" borderId="19" xfId="48" applyNumberFormat="1" applyFont="1" applyBorder="1" applyAlignment="1">
      <alignment vertical="center"/>
    </xf>
    <xf numFmtId="41" fontId="17" fillId="0" borderId="10" xfId="64" applyNumberFormat="1" applyFont="1" applyFill="1" applyBorder="1" applyAlignment="1">
      <alignment vertical="center"/>
      <protection/>
    </xf>
    <xf numFmtId="41" fontId="17" fillId="0" borderId="19" xfId="64" applyNumberFormat="1" applyFont="1" applyFill="1" applyBorder="1" applyAlignment="1">
      <alignment vertical="center"/>
      <protection/>
    </xf>
    <xf numFmtId="41" fontId="17" fillId="0" borderId="15" xfId="48" applyNumberFormat="1" applyFont="1" applyFill="1" applyBorder="1" applyAlignment="1">
      <alignment vertical="center"/>
    </xf>
    <xf numFmtId="43" fontId="17" fillId="0" borderId="0" xfId="64" applyNumberFormat="1" applyFont="1" applyFill="1" applyBorder="1" applyAlignment="1">
      <alignment vertical="center"/>
      <protection/>
    </xf>
    <xf numFmtId="181" fontId="17" fillId="0" borderId="0" xfId="64" applyNumberFormat="1" applyFont="1" applyFill="1" applyBorder="1" applyAlignment="1">
      <alignment vertical="center"/>
      <protection/>
    </xf>
    <xf numFmtId="49" fontId="17" fillId="0" borderId="10" xfId="64" applyNumberFormat="1" applyFont="1" applyFill="1" applyBorder="1" applyAlignment="1">
      <alignment horizontal="distributed" vertical="center"/>
      <protection/>
    </xf>
    <xf numFmtId="41" fontId="17" fillId="0" borderId="19" xfId="64" applyNumberFormat="1" applyFont="1" applyFill="1" applyBorder="1" applyAlignment="1">
      <alignment horizontal="right" vertical="center"/>
      <protection/>
    </xf>
    <xf numFmtId="0" fontId="17" fillId="0" borderId="16" xfId="64" applyFont="1" applyFill="1" applyBorder="1" applyAlignment="1">
      <alignment horizontal="distributed" vertical="center"/>
      <protection/>
    </xf>
    <xf numFmtId="179" fontId="19" fillId="0" borderId="17" xfId="65" applyNumberFormat="1" applyFont="1" applyFill="1" applyBorder="1" applyAlignment="1">
      <alignment vertical="center"/>
      <protection/>
    </xf>
    <xf numFmtId="41" fontId="17" fillId="0" borderId="16" xfId="64" applyNumberFormat="1" applyFont="1" applyFill="1" applyBorder="1" applyAlignment="1">
      <alignment vertical="center"/>
      <protection/>
    </xf>
    <xf numFmtId="41" fontId="17" fillId="0" borderId="17" xfId="64" applyNumberFormat="1" applyFont="1" applyFill="1" applyBorder="1" applyAlignment="1">
      <alignment vertical="center"/>
      <protection/>
    </xf>
    <xf numFmtId="41" fontId="17" fillId="0" borderId="18" xfId="48" applyNumberFormat="1" applyFont="1" applyFill="1" applyBorder="1" applyAlignment="1">
      <alignment vertical="center"/>
    </xf>
    <xf numFmtId="41" fontId="17" fillId="0" borderId="19" xfId="48" applyNumberFormat="1" applyFont="1" applyFill="1" applyBorder="1" applyAlignment="1">
      <alignment vertical="center"/>
    </xf>
    <xf numFmtId="41" fontId="17" fillId="0" borderId="10" xfId="64" applyNumberFormat="1" applyFont="1" applyFill="1" applyBorder="1" applyAlignment="1">
      <alignment horizontal="right" vertical="center"/>
      <protection/>
    </xf>
    <xf numFmtId="179" fontId="19" fillId="0" borderId="19" xfId="65" applyNumberFormat="1" applyFont="1" applyFill="1" applyBorder="1" applyAlignment="1">
      <alignment horizontal="right" vertical="center"/>
      <protection/>
    </xf>
    <xf numFmtId="0" fontId="17" fillId="0" borderId="0" xfId="64" applyFont="1" applyFill="1" applyBorder="1" applyAlignment="1">
      <alignment horizontal="distributed" vertical="center"/>
      <protection/>
    </xf>
    <xf numFmtId="180" fontId="17" fillId="0" borderId="0" xfId="64" applyNumberFormat="1" applyFont="1" applyFill="1" applyBorder="1" applyAlignment="1">
      <alignment vertical="center"/>
      <protection/>
    </xf>
    <xf numFmtId="179" fontId="19" fillId="0" borderId="0" xfId="65" applyNumberFormat="1" applyFont="1" applyFill="1" applyBorder="1" applyAlignment="1">
      <alignment vertical="center"/>
      <protection/>
    </xf>
    <xf numFmtId="179" fontId="19" fillId="0" borderId="0" xfId="64" applyNumberFormat="1" applyFont="1" applyFill="1" applyBorder="1" applyAlignment="1">
      <alignment vertical="center"/>
      <protection/>
    </xf>
    <xf numFmtId="41" fontId="17" fillId="0" borderId="17" xfId="64" applyNumberFormat="1" applyFont="1" applyFill="1" applyBorder="1" applyAlignment="1">
      <alignment horizontal="right" vertical="center"/>
      <protection/>
    </xf>
    <xf numFmtId="41" fontId="17" fillId="0" borderId="18" xfId="64" applyNumberFormat="1" applyFont="1" applyFill="1" applyBorder="1" applyAlignment="1">
      <alignment horizontal="right" vertical="center"/>
      <protection/>
    </xf>
    <xf numFmtId="0" fontId="16" fillId="0" borderId="30" xfId="64" applyFont="1" applyFill="1" applyBorder="1" applyAlignment="1" applyProtection="1">
      <alignment horizontal="left" vertical="center"/>
      <protection locked="0"/>
    </xf>
    <xf numFmtId="178" fontId="16" fillId="0" borderId="30" xfId="64" applyNumberFormat="1" applyFont="1" applyFill="1" applyBorder="1" applyAlignment="1" applyProtection="1">
      <alignment vertical="center"/>
      <protection locked="0"/>
    </xf>
    <xf numFmtId="3" fontId="16" fillId="0" borderId="30" xfId="64" applyNumberFormat="1" applyFont="1" applyFill="1" applyBorder="1" applyAlignment="1" applyProtection="1">
      <alignment horizontal="right" vertical="center"/>
      <protection locked="0"/>
    </xf>
    <xf numFmtId="0" fontId="16" fillId="0" borderId="0" xfId="64" applyFont="1" applyFill="1" applyAlignment="1">
      <alignment horizontal="right" vertical="center"/>
      <protection/>
    </xf>
    <xf numFmtId="0" fontId="19" fillId="0" borderId="0" xfId="64" applyFont="1" applyFill="1" applyAlignment="1">
      <alignment vertical="center"/>
      <protection/>
    </xf>
    <xf numFmtId="0" fontId="16" fillId="0" borderId="30" xfId="64" applyFont="1" applyFill="1" applyBorder="1" applyAlignment="1" applyProtection="1">
      <alignment horizontal="right" vertical="center"/>
      <protection locked="0"/>
    </xf>
    <xf numFmtId="177" fontId="16" fillId="0" borderId="30" xfId="64" applyNumberFormat="1" applyFont="1" applyFill="1" applyBorder="1" applyAlignment="1" applyProtection="1">
      <alignment horizontal="left" vertical="center"/>
      <protection locked="0"/>
    </xf>
    <xf numFmtId="0" fontId="19" fillId="0" borderId="0" xfId="64" applyFont="1" applyFill="1" applyAlignment="1">
      <alignment horizontal="left" vertical="center"/>
      <protection/>
    </xf>
    <xf numFmtId="177" fontId="16" fillId="0" borderId="0" xfId="64" applyNumberFormat="1" applyFont="1" applyFill="1" applyAlignment="1">
      <alignment horizontal="right" vertical="center"/>
      <protection/>
    </xf>
    <xf numFmtId="177" fontId="19" fillId="0" borderId="0" xfId="64" applyNumberFormat="1" applyFont="1" applyFill="1" applyAlignment="1">
      <alignment vertical="center"/>
      <protection/>
    </xf>
    <xf numFmtId="0" fontId="15" fillId="0" borderId="0" xfId="62" applyFont="1" applyBorder="1" applyAlignment="1">
      <alignment vertical="center"/>
      <protection/>
    </xf>
    <xf numFmtId="0" fontId="0" fillId="0" borderId="0" xfId="62" applyFont="1" applyBorder="1" applyAlignment="1">
      <alignment vertical="center"/>
      <protection/>
    </xf>
    <xf numFmtId="0" fontId="16" fillId="0" borderId="0" xfId="62" applyFont="1" applyBorder="1" applyAlignment="1">
      <alignment horizontal="right" vertical="center"/>
      <protection/>
    </xf>
    <xf numFmtId="0" fontId="0" fillId="0" borderId="0" xfId="62" applyFont="1" applyAlignment="1">
      <alignment vertical="center"/>
      <protection/>
    </xf>
    <xf numFmtId="0" fontId="17" fillId="0" borderId="25" xfId="62" applyFont="1" applyBorder="1" applyAlignment="1">
      <alignment horizontal="right" vertical="center"/>
      <protection/>
    </xf>
    <xf numFmtId="0" fontId="17" fillId="0" borderId="26" xfId="62" applyFont="1" applyBorder="1" applyAlignment="1">
      <alignment horizontal="centerContinuous" vertical="center"/>
      <protection/>
    </xf>
    <xf numFmtId="0" fontId="17" fillId="0" borderId="27" xfId="62" applyFont="1" applyBorder="1" applyAlignment="1">
      <alignment horizontal="centerContinuous" vertical="center"/>
      <protection/>
    </xf>
    <xf numFmtId="0" fontId="17" fillId="0" borderId="28" xfId="62" applyFont="1" applyBorder="1" applyAlignment="1">
      <alignment horizontal="centerContinuous" vertical="center"/>
      <protection/>
    </xf>
    <xf numFmtId="0" fontId="17" fillId="0" borderId="39" xfId="62" applyFont="1" applyBorder="1" applyAlignment="1">
      <alignment horizontal="center"/>
      <protection/>
    </xf>
    <xf numFmtId="0" fontId="17" fillId="0" borderId="0" xfId="62" applyFont="1" applyAlignment="1">
      <alignment vertical="center"/>
      <protection/>
    </xf>
    <xf numFmtId="0" fontId="17" fillId="0" borderId="16" xfId="62" applyFont="1" applyBorder="1" applyAlignment="1">
      <alignment horizontal="left" vertical="center"/>
      <protection/>
    </xf>
    <xf numFmtId="0" fontId="17" fillId="0" borderId="32" xfId="62" applyFont="1" applyBorder="1" applyAlignment="1">
      <alignment horizontal="center" vertical="center"/>
      <protection/>
    </xf>
    <xf numFmtId="0" fontId="17" fillId="0" borderId="11" xfId="62" applyFont="1" applyBorder="1" applyAlignment="1">
      <alignment horizontal="center" vertical="center"/>
      <protection/>
    </xf>
    <xf numFmtId="0" fontId="17" fillId="0" borderId="17" xfId="62" applyFont="1" applyBorder="1" applyAlignment="1">
      <alignment horizontal="center" vertical="top"/>
      <protection/>
    </xf>
    <xf numFmtId="0" fontId="17" fillId="0" borderId="24" xfId="62" applyFont="1" applyBorder="1" applyAlignment="1">
      <alignment horizontal="center" vertical="center"/>
      <protection/>
    </xf>
    <xf numFmtId="43" fontId="17" fillId="0" borderId="21" xfId="62" applyNumberFormat="1" applyFont="1" applyBorder="1" applyAlignment="1">
      <alignment vertical="center"/>
      <protection/>
    </xf>
    <xf numFmtId="43" fontId="17" fillId="0" borderId="21" xfId="62" applyNumberFormat="1" applyFont="1" applyBorder="1" applyAlignment="1">
      <alignment horizontal="right" vertical="center"/>
      <protection/>
    </xf>
    <xf numFmtId="43" fontId="17" fillId="0" borderId="24" xfId="62" applyNumberFormat="1" applyFont="1" applyBorder="1" applyAlignment="1">
      <alignment vertical="center"/>
      <protection/>
    </xf>
    <xf numFmtId="43" fontId="17" fillId="0" borderId="20" xfId="62" applyNumberFormat="1" applyFont="1" applyBorder="1" applyAlignment="1">
      <alignment vertical="center"/>
      <protection/>
    </xf>
    <xf numFmtId="0" fontId="17" fillId="0" borderId="10" xfId="62" applyFont="1" applyBorder="1" applyAlignment="1">
      <alignment horizontal="center" vertical="center"/>
      <protection/>
    </xf>
    <xf numFmtId="43" fontId="17" fillId="0" borderId="19" xfId="62" applyNumberFormat="1" applyFont="1" applyBorder="1" applyAlignment="1">
      <alignment vertical="center"/>
      <protection/>
    </xf>
    <xf numFmtId="43" fontId="17" fillId="0" borderId="19" xfId="62" applyNumberFormat="1" applyFont="1" applyBorder="1" applyAlignment="1">
      <alignment horizontal="right" vertical="center"/>
      <protection/>
    </xf>
    <xf numFmtId="43" fontId="17" fillId="0" borderId="10" xfId="62" applyNumberFormat="1" applyFont="1" applyBorder="1" applyAlignment="1">
      <alignment vertical="center"/>
      <protection/>
    </xf>
    <xf numFmtId="43" fontId="17" fillId="0" borderId="15" xfId="62" applyNumberFormat="1" applyFont="1" applyBorder="1" applyAlignment="1">
      <alignment vertical="center"/>
      <protection/>
    </xf>
    <xf numFmtId="0" fontId="16" fillId="0" borderId="0" xfId="62" applyFont="1" applyAlignment="1">
      <alignment vertical="center"/>
      <protection/>
    </xf>
    <xf numFmtId="0" fontId="16" fillId="0" borderId="0" xfId="62" applyFont="1" applyAlignment="1">
      <alignment horizontal="right" vertical="center"/>
      <protection/>
    </xf>
    <xf numFmtId="0" fontId="19" fillId="0" borderId="0" xfId="62" applyFont="1" applyAlignment="1">
      <alignment vertical="center"/>
      <protection/>
    </xf>
    <xf numFmtId="0" fontId="17" fillId="0" borderId="0" xfId="62" applyFont="1" applyBorder="1" applyAlignment="1">
      <alignment vertical="center"/>
      <protection/>
    </xf>
    <xf numFmtId="0" fontId="17" fillId="0" borderId="25" xfId="62" applyFont="1" applyBorder="1" applyAlignment="1">
      <alignment horizontal="right"/>
      <protection/>
    </xf>
    <xf numFmtId="0" fontId="17" fillId="0" borderId="26" xfId="62" applyFont="1" applyFill="1" applyBorder="1" applyAlignment="1">
      <alignment horizontal="centerContinuous" vertical="center"/>
      <protection/>
    </xf>
    <xf numFmtId="0" fontId="17" fillId="0" borderId="27" xfId="62" applyFont="1" applyFill="1" applyBorder="1" applyAlignment="1">
      <alignment horizontal="centerContinuous" vertical="center"/>
      <protection/>
    </xf>
    <xf numFmtId="0" fontId="17" fillId="0" borderId="28" xfId="62" applyFont="1" applyFill="1" applyBorder="1" applyAlignment="1">
      <alignment horizontal="centerContinuous" vertical="center"/>
      <protection/>
    </xf>
    <xf numFmtId="0" fontId="17" fillId="0" borderId="16" xfId="62" applyFont="1" applyBorder="1" applyAlignment="1">
      <alignment horizontal="left" vertical="top"/>
      <protection/>
    </xf>
    <xf numFmtId="0" fontId="17" fillId="0" borderId="16" xfId="62" applyFont="1" applyBorder="1" applyAlignment="1">
      <alignment horizontal="center" vertical="center"/>
      <protection/>
    </xf>
    <xf numFmtId="0" fontId="17" fillId="0" borderId="40" xfId="62" applyFont="1" applyBorder="1" applyAlignment="1">
      <alignment horizontal="center" vertical="center"/>
      <protection/>
    </xf>
    <xf numFmtId="0" fontId="17" fillId="0" borderId="10" xfId="62" applyFont="1" applyBorder="1" applyAlignment="1" applyProtection="1">
      <alignment horizontal="center" vertical="center"/>
      <protection locked="0"/>
    </xf>
    <xf numFmtId="38" fontId="17" fillId="0" borderId="19" xfId="51" applyFont="1" applyBorder="1" applyAlignment="1" applyProtection="1">
      <alignment vertical="center"/>
      <protection locked="0"/>
    </xf>
    <xf numFmtId="0" fontId="17" fillId="0" borderId="19" xfId="51" applyNumberFormat="1" applyFont="1" applyBorder="1" applyAlignment="1" applyProtection="1">
      <alignment horizontal="right" vertical="center"/>
      <protection locked="0"/>
    </xf>
    <xf numFmtId="38" fontId="17" fillId="0" borderId="10" xfId="51" applyFont="1" applyBorder="1" applyAlignment="1" applyProtection="1">
      <alignment vertical="center"/>
      <protection locked="0"/>
    </xf>
    <xf numFmtId="38" fontId="17" fillId="0" borderId="0" xfId="51" applyFont="1" applyBorder="1" applyAlignment="1" applyProtection="1">
      <alignment vertical="center"/>
      <protection locked="0"/>
    </xf>
    <xf numFmtId="0" fontId="17" fillId="0" borderId="19" xfId="51" applyNumberFormat="1" applyFont="1" applyBorder="1" applyAlignment="1">
      <alignment horizontal="right" vertical="center"/>
    </xf>
    <xf numFmtId="38" fontId="17" fillId="0" borderId="15" xfId="51" applyFont="1" applyBorder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>
      <alignment/>
      <protection/>
    </xf>
    <xf numFmtId="0" fontId="14" fillId="0" borderId="0" xfId="62" applyFont="1">
      <alignment/>
      <protection/>
    </xf>
    <xf numFmtId="0" fontId="15" fillId="0" borderId="0" xfId="62" applyFont="1" applyFill="1" applyAlignment="1">
      <alignment/>
      <protection/>
    </xf>
    <xf numFmtId="0" fontId="17" fillId="0" borderId="0" xfId="62" applyFont="1" applyFill="1">
      <alignment/>
      <protection/>
    </xf>
    <xf numFmtId="0" fontId="16" fillId="0" borderId="14" xfId="0" applyFont="1" applyBorder="1" applyAlignment="1">
      <alignment horizontal="right" vertical="center"/>
    </xf>
    <xf numFmtId="0" fontId="17" fillId="0" borderId="25" xfId="0" applyFont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16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184" fontId="17" fillId="0" borderId="21" xfId="0" applyNumberFormat="1" applyFont="1" applyBorder="1" applyAlignment="1" applyProtection="1">
      <alignment vertical="center"/>
      <protection locked="0"/>
    </xf>
    <xf numFmtId="184" fontId="17" fillId="0" borderId="20" xfId="0" applyNumberFormat="1" applyFont="1" applyBorder="1" applyAlignment="1" applyProtection="1">
      <alignment vertical="center"/>
      <protection locked="0"/>
    </xf>
    <xf numFmtId="184" fontId="14" fillId="0" borderId="0" xfId="0" applyNumberFormat="1" applyFont="1" applyBorder="1" applyAlignment="1" applyProtection="1">
      <alignment vertical="center"/>
      <protection locked="0"/>
    </xf>
    <xf numFmtId="0" fontId="14" fillId="0" borderId="0" xfId="0" applyFont="1" applyAlignment="1">
      <alignment/>
    </xf>
    <xf numFmtId="0" fontId="17" fillId="0" borderId="10" xfId="0" applyFont="1" applyBorder="1" applyAlignment="1">
      <alignment horizontal="center" vertical="center"/>
    </xf>
    <xf numFmtId="184" fontId="17" fillId="0" borderId="19" xfId="0" applyNumberFormat="1" applyFont="1" applyBorder="1" applyAlignment="1" applyProtection="1">
      <alignment vertical="center"/>
      <protection locked="0"/>
    </xf>
    <xf numFmtId="184" fontId="17" fillId="0" borderId="15" xfId="0" applyNumberFormat="1" applyFont="1" applyBorder="1" applyAlignment="1" applyProtection="1">
      <alignment vertical="center"/>
      <protection locked="0"/>
    </xf>
    <xf numFmtId="0" fontId="16" fillId="0" borderId="0" xfId="63" applyFont="1" applyAlignment="1">
      <alignment vertical="center"/>
      <protection/>
    </xf>
    <xf numFmtId="0" fontId="16" fillId="0" borderId="0" xfId="0" applyFont="1" applyBorder="1" applyAlignment="1">
      <alignment vertical="center"/>
    </xf>
    <xf numFmtId="0" fontId="15" fillId="0" borderId="0" xfId="63" applyFont="1" applyBorder="1" applyAlignment="1">
      <alignment vertical="center"/>
      <protection/>
    </xf>
    <xf numFmtId="0" fontId="17" fillId="0" borderId="0" xfId="63" applyFont="1" applyBorder="1" applyAlignment="1">
      <alignment vertical="center"/>
      <protection/>
    </xf>
    <xf numFmtId="0" fontId="17" fillId="0" borderId="0" xfId="63" applyFont="1" applyAlignment="1">
      <alignment vertical="center"/>
      <protection/>
    </xf>
    <xf numFmtId="0" fontId="16" fillId="0" borderId="14" xfId="63" applyFont="1" applyBorder="1" applyAlignment="1">
      <alignment horizontal="right" vertical="center"/>
      <protection/>
    </xf>
    <xf numFmtId="0" fontId="17" fillId="0" borderId="25" xfId="63" applyFont="1" applyBorder="1" applyAlignment="1">
      <alignment horizontal="right"/>
      <protection/>
    </xf>
    <xf numFmtId="0" fontId="17" fillId="0" borderId="26" xfId="63" applyFont="1" applyBorder="1" applyAlignment="1">
      <alignment horizontal="centerContinuous" vertical="center"/>
      <protection/>
    </xf>
    <xf numFmtId="0" fontId="17" fillId="0" borderId="27" xfId="63" applyFont="1" applyBorder="1" applyAlignment="1">
      <alignment horizontal="centerContinuous" vertical="center"/>
      <protection/>
    </xf>
    <xf numFmtId="0" fontId="17" fillId="0" borderId="28" xfId="63" applyFont="1" applyBorder="1" applyAlignment="1">
      <alignment horizontal="centerContinuous" vertical="center"/>
      <protection/>
    </xf>
    <xf numFmtId="0" fontId="17" fillId="0" borderId="39" xfId="63" applyFont="1" applyBorder="1" applyAlignment="1">
      <alignment horizontal="center"/>
      <protection/>
    </xf>
    <xf numFmtId="0" fontId="17" fillId="0" borderId="16" xfId="63" applyFont="1" applyBorder="1" applyAlignment="1">
      <alignment horizontal="left" vertical="center"/>
      <protection/>
    </xf>
    <xf numFmtId="0" fontId="17" fillId="0" borderId="32" xfId="63" applyFont="1" applyBorder="1" applyAlignment="1">
      <alignment horizontal="center" vertical="center"/>
      <protection/>
    </xf>
    <xf numFmtId="0" fontId="17" fillId="0" borderId="40" xfId="63" applyFont="1" applyBorder="1" applyAlignment="1">
      <alignment horizontal="center" vertical="center"/>
      <protection/>
    </xf>
    <xf numFmtId="0" fontId="17" fillId="0" borderId="17" xfId="63" applyFont="1" applyBorder="1" applyAlignment="1">
      <alignment horizontal="center" vertical="top"/>
      <protection/>
    </xf>
    <xf numFmtId="0" fontId="17" fillId="0" borderId="24" xfId="63" applyFont="1" applyBorder="1" applyAlignment="1">
      <alignment horizontal="center" vertical="center"/>
      <protection/>
    </xf>
    <xf numFmtId="41" fontId="17" fillId="0" borderId="21" xfId="63" applyNumberFormat="1" applyFont="1" applyBorder="1" applyAlignment="1" applyProtection="1">
      <alignment horizontal="right" vertical="center"/>
      <protection locked="0"/>
    </xf>
    <xf numFmtId="41" fontId="17" fillId="0" borderId="20" xfId="63" applyNumberFormat="1" applyFont="1" applyBorder="1" applyAlignment="1" applyProtection="1">
      <alignment horizontal="right" vertical="center"/>
      <protection locked="0"/>
    </xf>
    <xf numFmtId="0" fontId="14" fillId="0" borderId="0" xfId="63" applyFont="1" applyBorder="1" applyAlignment="1">
      <alignment vertical="center"/>
      <protection/>
    </xf>
    <xf numFmtId="0" fontId="14" fillId="0" borderId="0" xfId="63" applyFont="1" applyAlignment="1">
      <alignment vertical="center"/>
      <protection/>
    </xf>
    <xf numFmtId="0" fontId="17" fillId="0" borderId="10" xfId="63" applyFont="1" applyBorder="1" applyAlignment="1">
      <alignment horizontal="center" vertical="center"/>
      <protection/>
    </xf>
    <xf numFmtId="41" fontId="17" fillId="0" borderId="19" xfId="63" applyNumberFormat="1" applyFont="1" applyBorder="1" applyAlignment="1" applyProtection="1">
      <alignment horizontal="right" vertical="center"/>
      <protection locked="0"/>
    </xf>
    <xf numFmtId="41" fontId="17" fillId="0" borderId="15" xfId="63" applyNumberFormat="1" applyFont="1" applyBorder="1" applyAlignment="1" applyProtection="1">
      <alignment horizontal="right" vertical="center"/>
      <protection locked="0"/>
    </xf>
    <xf numFmtId="0" fontId="16" fillId="0" borderId="0" xfId="63" applyFont="1" applyAlignment="1" applyProtection="1">
      <alignment vertical="center"/>
      <protection locked="0"/>
    </xf>
    <xf numFmtId="0" fontId="16" fillId="0" borderId="0" xfId="63" applyFont="1" applyAlignment="1" applyProtection="1">
      <alignment horizontal="right" vertical="center"/>
      <protection locked="0"/>
    </xf>
    <xf numFmtId="0" fontId="17" fillId="0" borderId="0" xfId="63" applyFont="1" applyAlignment="1" applyProtection="1">
      <alignment vertical="center"/>
      <protection locked="0"/>
    </xf>
    <xf numFmtId="3" fontId="17" fillId="0" borderId="0" xfId="63" applyNumberFormat="1" applyFont="1" applyAlignment="1">
      <alignment vertical="center"/>
      <protection/>
    </xf>
    <xf numFmtId="38" fontId="0" fillId="0" borderId="0" xfId="50" applyFont="1" applyAlignment="1">
      <alignment vertical="center"/>
    </xf>
    <xf numFmtId="38" fontId="0" fillId="0" borderId="0" xfId="50" applyFont="1" applyBorder="1" applyAlignment="1">
      <alignment vertical="center"/>
    </xf>
    <xf numFmtId="38" fontId="16" fillId="0" borderId="0" xfId="50" applyFont="1" applyBorder="1" applyAlignment="1">
      <alignment horizontal="right" vertical="center"/>
    </xf>
    <xf numFmtId="38" fontId="17" fillId="0" borderId="25" xfId="50" applyFont="1" applyBorder="1" applyAlignment="1">
      <alignment horizontal="right" vertical="center"/>
    </xf>
    <xf numFmtId="38" fontId="19" fillId="0" borderId="29" xfId="50" applyFont="1" applyBorder="1" applyAlignment="1">
      <alignment horizontal="left" vertical="center"/>
    </xf>
    <xf numFmtId="38" fontId="17" fillId="0" borderId="0" xfId="50" applyFont="1" applyAlignment="1">
      <alignment vertical="center"/>
    </xf>
    <xf numFmtId="38" fontId="17" fillId="0" borderId="16" xfId="50" applyFont="1" applyBorder="1" applyAlignment="1">
      <alignment horizontal="left" vertical="center"/>
    </xf>
    <xf numFmtId="38" fontId="19" fillId="0" borderId="18" xfId="50" applyFont="1" applyBorder="1" applyAlignment="1">
      <alignment horizontal="right" vertical="center"/>
    </xf>
    <xf numFmtId="38" fontId="17" fillId="0" borderId="0" xfId="50" applyFont="1" applyBorder="1" applyAlignment="1">
      <alignment vertical="center"/>
    </xf>
    <xf numFmtId="38" fontId="19" fillId="0" borderId="10" xfId="50" applyFont="1" applyBorder="1" applyAlignment="1">
      <alignment horizontal="distributed" vertical="distributed"/>
    </xf>
    <xf numFmtId="3" fontId="19" fillId="0" borderId="19" xfId="50" applyNumberFormat="1" applyFont="1" applyBorder="1" applyAlignment="1">
      <alignment horizontal="right" vertical="center"/>
    </xf>
    <xf numFmtId="3" fontId="19" fillId="0" borderId="10" xfId="50" applyNumberFormat="1" applyFont="1" applyBorder="1" applyAlignment="1">
      <alignment horizontal="right" vertical="center"/>
    </xf>
    <xf numFmtId="38" fontId="19" fillId="0" borderId="15" xfId="50" applyFont="1" applyBorder="1" applyAlignment="1">
      <alignment horizontal="distributed" vertical="center"/>
    </xf>
    <xf numFmtId="0" fontId="19" fillId="0" borderId="10" xfId="64" applyFont="1" applyFill="1" applyBorder="1" applyAlignment="1">
      <alignment horizontal="distributed" vertical="center" wrapText="1"/>
      <protection/>
    </xf>
    <xf numFmtId="41" fontId="58" fillId="0" borderId="19" xfId="51" applyNumberFormat="1" applyFont="1" applyBorder="1" applyAlignment="1">
      <alignment horizontal="right" vertical="center"/>
    </xf>
    <xf numFmtId="41" fontId="58" fillId="0" borderId="10" xfId="51" applyNumberFormat="1" applyFont="1" applyBorder="1" applyAlignment="1">
      <alignment horizontal="right" vertical="center"/>
    </xf>
    <xf numFmtId="0" fontId="19" fillId="0" borderId="15" xfId="64" applyFont="1" applyFill="1" applyBorder="1" applyAlignment="1">
      <alignment horizontal="distributed" vertical="center"/>
      <protection/>
    </xf>
    <xf numFmtId="38" fontId="59" fillId="0" borderId="0" xfId="50" applyFont="1" applyBorder="1" applyAlignment="1">
      <alignment vertical="center"/>
    </xf>
    <xf numFmtId="0" fontId="19" fillId="0" borderId="10" xfId="64" applyFont="1" applyFill="1" applyBorder="1" applyAlignment="1">
      <alignment horizontal="distributed" vertical="center"/>
      <protection/>
    </xf>
    <xf numFmtId="49" fontId="19" fillId="0" borderId="10" xfId="64" applyNumberFormat="1" applyFont="1" applyFill="1" applyBorder="1" applyAlignment="1">
      <alignment horizontal="distributed" vertical="center"/>
      <protection/>
    </xf>
    <xf numFmtId="49" fontId="19" fillId="0" borderId="15" xfId="64" applyNumberFormat="1" applyFont="1" applyFill="1" applyBorder="1" applyAlignment="1">
      <alignment horizontal="distributed" vertical="center" wrapText="1"/>
      <protection/>
    </xf>
    <xf numFmtId="0" fontId="19" fillId="0" borderId="16" xfId="64" applyFont="1" applyFill="1" applyBorder="1" applyAlignment="1">
      <alignment horizontal="distributed" vertical="center"/>
      <protection/>
    </xf>
    <xf numFmtId="3" fontId="19" fillId="0" borderId="17" xfId="50" applyNumberFormat="1" applyFont="1" applyBorder="1" applyAlignment="1">
      <alignment horizontal="right" vertical="center"/>
    </xf>
    <xf numFmtId="41" fontId="58" fillId="0" borderId="17" xfId="51" applyNumberFormat="1" applyFont="1" applyBorder="1" applyAlignment="1">
      <alignment horizontal="right" vertical="center"/>
    </xf>
    <xf numFmtId="41" fontId="58" fillId="0" borderId="16" xfId="51" applyNumberFormat="1" applyFont="1" applyBorder="1" applyAlignment="1">
      <alignment horizontal="right" vertical="center"/>
    </xf>
    <xf numFmtId="0" fontId="19" fillId="0" borderId="18" xfId="64" applyFont="1" applyFill="1" applyBorder="1" applyAlignment="1">
      <alignment horizontal="distributed" vertical="center"/>
      <protection/>
    </xf>
    <xf numFmtId="49" fontId="19" fillId="0" borderId="15" xfId="64" applyNumberFormat="1" applyFont="1" applyFill="1" applyBorder="1" applyAlignment="1">
      <alignment horizontal="distributed" vertical="center"/>
      <protection/>
    </xf>
    <xf numFmtId="0" fontId="16" fillId="0" borderId="15" xfId="64" applyFont="1" applyFill="1" applyBorder="1" applyAlignment="1">
      <alignment horizontal="distributed" vertical="center" wrapText="1"/>
      <protection/>
    </xf>
    <xf numFmtId="0" fontId="19" fillId="0" borderId="15" xfId="64" applyFont="1" applyFill="1" applyBorder="1" applyAlignment="1">
      <alignment horizontal="distributed" vertical="center" wrapText="1"/>
      <protection/>
    </xf>
    <xf numFmtId="3" fontId="19" fillId="0" borderId="19" xfId="50" applyNumberFormat="1" applyFont="1" applyFill="1" applyBorder="1" applyAlignment="1">
      <alignment horizontal="right" vertical="center"/>
    </xf>
    <xf numFmtId="41" fontId="58" fillId="0" borderId="19" xfId="51" applyNumberFormat="1" applyFont="1" applyFill="1" applyBorder="1" applyAlignment="1">
      <alignment horizontal="right" vertical="center"/>
    </xf>
    <xf numFmtId="41" fontId="58" fillId="0" borderId="10" xfId="51" applyNumberFormat="1" applyFont="1" applyFill="1" applyBorder="1" applyAlignment="1">
      <alignment horizontal="right" vertical="center"/>
    </xf>
    <xf numFmtId="38" fontId="59" fillId="0" borderId="0" xfId="50" applyFont="1" applyFill="1" applyBorder="1" applyAlignment="1">
      <alignment vertical="center"/>
    </xf>
    <xf numFmtId="0" fontId="19" fillId="0" borderId="18" xfId="64" applyFont="1" applyFill="1" applyBorder="1" applyAlignment="1">
      <alignment horizontal="distributed" vertical="center" wrapText="1"/>
      <protection/>
    </xf>
    <xf numFmtId="0" fontId="19" fillId="0" borderId="24" xfId="64" applyFont="1" applyFill="1" applyBorder="1" applyAlignment="1">
      <alignment horizontal="distributed" vertical="center"/>
      <protection/>
    </xf>
    <xf numFmtId="3" fontId="19" fillId="0" borderId="21" xfId="50" applyNumberFormat="1" applyFont="1" applyBorder="1" applyAlignment="1">
      <alignment horizontal="right" vertical="center"/>
    </xf>
    <xf numFmtId="41" fontId="58" fillId="0" borderId="21" xfId="51" applyNumberFormat="1" applyFont="1" applyBorder="1" applyAlignment="1">
      <alignment horizontal="right" vertical="center"/>
    </xf>
    <xf numFmtId="38" fontId="59" fillId="0" borderId="0" xfId="50" applyFont="1" applyAlignment="1">
      <alignment vertical="center"/>
    </xf>
    <xf numFmtId="0" fontId="16" fillId="0" borderId="0" xfId="62" applyFont="1" applyAlignment="1">
      <alignment horizontal="right"/>
      <protection/>
    </xf>
    <xf numFmtId="0" fontId="19" fillId="0" borderId="0" xfId="62" applyFont="1">
      <alignment/>
      <protection/>
    </xf>
    <xf numFmtId="0" fontId="0" fillId="0" borderId="0" xfId="62" applyFont="1">
      <alignment/>
      <protection/>
    </xf>
    <xf numFmtId="38" fontId="58" fillId="0" borderId="0" xfId="50" applyFont="1" applyAlignment="1">
      <alignment vertical="center"/>
    </xf>
    <xf numFmtId="0" fontId="17" fillId="0" borderId="12" xfId="62" applyFont="1" applyBorder="1" applyAlignment="1">
      <alignment horizontal="center" vertical="center"/>
      <protection/>
    </xf>
    <xf numFmtId="41" fontId="17" fillId="0" borderId="0" xfId="62" applyNumberFormat="1" applyFont="1" applyAlignment="1">
      <alignment vertical="center"/>
      <protection/>
    </xf>
    <xf numFmtId="41" fontId="17" fillId="0" borderId="19" xfId="62" applyNumberFormat="1" applyFont="1" applyBorder="1" applyAlignment="1" applyProtection="1">
      <alignment vertical="center"/>
      <protection locked="0"/>
    </xf>
    <xf numFmtId="43" fontId="14" fillId="0" borderId="19" xfId="62" applyNumberFormat="1" applyFont="1" applyBorder="1" applyAlignment="1" applyProtection="1">
      <alignment vertical="center"/>
      <protection locked="0"/>
    </xf>
    <xf numFmtId="41" fontId="17" fillId="0" borderId="0" xfId="62" applyNumberFormat="1" applyFont="1" applyAlignment="1" applyProtection="1">
      <alignment vertical="center"/>
      <protection locked="0"/>
    </xf>
    <xf numFmtId="0" fontId="17" fillId="0" borderId="10" xfId="62" applyFont="1" applyBorder="1" applyAlignment="1">
      <alignment horizontal="left" vertical="center"/>
      <protection/>
    </xf>
    <xf numFmtId="41" fontId="17" fillId="0" borderId="19" xfId="51" applyNumberFormat="1" applyFont="1" applyBorder="1" applyAlignment="1">
      <alignment vertical="center"/>
    </xf>
    <xf numFmtId="41" fontId="17" fillId="0" borderId="19" xfId="50" applyNumberFormat="1" applyFont="1" applyBorder="1" applyAlignment="1" applyProtection="1">
      <alignment vertical="center"/>
      <protection locked="0"/>
    </xf>
    <xf numFmtId="41" fontId="17" fillId="0" borderId="19" xfId="51" applyNumberFormat="1" applyFont="1" applyBorder="1" applyAlignment="1">
      <alignment horizontal="right" vertical="center"/>
    </xf>
    <xf numFmtId="41" fontId="17" fillId="0" borderId="15" xfId="51" applyNumberFormat="1" applyFont="1" applyBorder="1" applyAlignment="1">
      <alignment horizontal="right" vertical="center"/>
    </xf>
    <xf numFmtId="41" fontId="17" fillId="0" borderId="15" xfId="51" applyNumberFormat="1" applyFont="1" applyBorder="1" applyAlignment="1">
      <alignment vertical="center"/>
    </xf>
    <xf numFmtId="41" fontId="17" fillId="0" borderId="0" xfId="51" applyNumberFormat="1" applyFont="1" applyAlignment="1">
      <alignment vertical="center"/>
    </xf>
    <xf numFmtId="41" fontId="17" fillId="0" borderId="17" xfId="51" applyNumberFormat="1" applyFont="1" applyBorder="1" applyAlignment="1">
      <alignment vertical="center"/>
    </xf>
    <xf numFmtId="43" fontId="17" fillId="0" borderId="17" xfId="62" applyNumberFormat="1" applyFont="1" applyBorder="1" applyAlignment="1">
      <alignment vertical="center"/>
      <protection/>
    </xf>
    <xf numFmtId="41" fontId="17" fillId="0" borderId="17" xfId="50" applyNumberFormat="1" applyFont="1" applyBorder="1" applyAlignment="1" applyProtection="1">
      <alignment vertical="center"/>
      <protection locked="0"/>
    </xf>
    <xf numFmtId="41" fontId="17" fillId="0" borderId="17" xfId="51" applyNumberFormat="1" applyFont="1" applyBorder="1" applyAlignment="1">
      <alignment horizontal="right" vertical="center"/>
    </xf>
    <xf numFmtId="41" fontId="17" fillId="0" borderId="18" xfId="51" applyNumberFormat="1" applyFont="1" applyBorder="1" applyAlignment="1">
      <alignment horizontal="right" vertical="center"/>
    </xf>
    <xf numFmtId="176" fontId="17" fillId="0" borderId="32" xfId="62" applyNumberFormat="1" applyFont="1" applyBorder="1" applyAlignment="1">
      <alignment horizontal="center" vertical="center"/>
      <protection/>
    </xf>
    <xf numFmtId="41" fontId="17" fillId="0" borderId="15" xfId="62" applyNumberFormat="1" applyFont="1" applyBorder="1" applyAlignment="1" applyProtection="1">
      <alignment vertical="center"/>
      <protection locked="0"/>
    </xf>
    <xf numFmtId="0" fontId="17" fillId="0" borderId="39" xfId="64" applyFont="1" applyBorder="1" applyAlignment="1">
      <alignment horizontal="center" vertical="center"/>
      <protection/>
    </xf>
    <xf numFmtId="0" fontId="17" fillId="0" borderId="19" xfId="64" applyFont="1" applyBorder="1" applyAlignment="1">
      <alignment horizontal="center" vertical="center"/>
      <protection/>
    </xf>
    <xf numFmtId="0" fontId="17" fillId="0" borderId="10" xfId="64" applyFont="1" applyBorder="1" applyAlignment="1">
      <alignment horizontal="left"/>
      <protection/>
    </xf>
    <xf numFmtId="0" fontId="17" fillId="0" borderId="16" xfId="0" applyFont="1" applyBorder="1" applyAlignment="1">
      <alignment/>
    </xf>
    <xf numFmtId="0" fontId="17" fillId="0" borderId="17" xfId="64" applyFont="1" applyBorder="1" applyAlignment="1">
      <alignment horizontal="center" vertical="center"/>
      <protection/>
    </xf>
    <xf numFmtId="0" fontId="17" fillId="0" borderId="29" xfId="64" applyFont="1" applyBorder="1" applyAlignment="1">
      <alignment horizontal="center" vertical="center" wrapText="1"/>
      <protection/>
    </xf>
    <xf numFmtId="0" fontId="17" fillId="0" borderId="15" xfId="64" applyFont="1" applyBorder="1" applyAlignment="1">
      <alignment horizontal="center" vertical="center" wrapText="1"/>
      <protection/>
    </xf>
    <xf numFmtId="0" fontId="17" fillId="0" borderId="18" xfId="64" applyFont="1" applyBorder="1" applyAlignment="1">
      <alignment horizontal="center" vertical="center" wrapText="1"/>
      <protection/>
    </xf>
    <xf numFmtId="0" fontId="17" fillId="0" borderId="21" xfId="64" applyFont="1" applyFill="1" applyBorder="1" applyAlignment="1">
      <alignment horizontal="center" vertical="center"/>
      <protection/>
    </xf>
    <xf numFmtId="0" fontId="17" fillId="0" borderId="17" xfId="64" applyFont="1" applyFill="1" applyBorder="1" applyAlignment="1">
      <alignment horizontal="center" vertical="center"/>
      <protection/>
    </xf>
    <xf numFmtId="0" fontId="17" fillId="0" borderId="17" xfId="0" applyFont="1" applyBorder="1" applyAlignment="1">
      <alignment horizontal="center" vertical="center"/>
    </xf>
    <xf numFmtId="0" fontId="14" fillId="0" borderId="29" xfId="64" applyFont="1" applyBorder="1" applyAlignment="1">
      <alignment horizontal="center" vertical="center"/>
      <protection/>
    </xf>
    <xf numFmtId="0" fontId="14" fillId="0" borderId="18" xfId="64" applyFont="1" applyBorder="1" applyAlignment="1">
      <alignment horizontal="center" vertical="center"/>
      <protection/>
    </xf>
    <xf numFmtId="0" fontId="17" fillId="0" borderId="15" xfId="64" applyFont="1" applyBorder="1" applyAlignment="1">
      <alignment horizontal="center" vertical="center"/>
      <protection/>
    </xf>
    <xf numFmtId="0" fontId="17" fillId="0" borderId="18" xfId="64" applyFont="1" applyBorder="1" applyAlignment="1">
      <alignment horizontal="center" vertical="center"/>
      <protection/>
    </xf>
    <xf numFmtId="0" fontId="17" fillId="0" borderId="25" xfId="64" applyFont="1" applyFill="1" applyBorder="1" applyAlignment="1">
      <alignment horizontal="center" vertical="center"/>
      <protection/>
    </xf>
    <xf numFmtId="0" fontId="17" fillId="0" borderId="16" xfId="64" applyFont="1" applyFill="1" applyBorder="1" applyAlignment="1">
      <alignment horizontal="center" vertical="center"/>
      <protection/>
    </xf>
    <xf numFmtId="0" fontId="17" fillId="0" borderId="39" xfId="64" applyFont="1" applyFill="1" applyBorder="1" applyAlignment="1">
      <alignment horizontal="center" vertical="center"/>
      <protection/>
    </xf>
    <xf numFmtId="0" fontId="17" fillId="0" borderId="39" xfId="62" applyFont="1" applyBorder="1" applyAlignment="1">
      <alignment horizontal="center" vertical="center"/>
      <protection/>
    </xf>
    <xf numFmtId="0" fontId="17" fillId="0" borderId="17" xfId="62" applyFont="1" applyBorder="1" applyAlignment="1">
      <alignment horizontal="center" vertical="center"/>
      <protection/>
    </xf>
    <xf numFmtId="0" fontId="17" fillId="0" borderId="29" xfId="62" applyFont="1" applyFill="1" applyBorder="1" applyAlignment="1">
      <alignment horizontal="center" vertical="center"/>
      <protection/>
    </xf>
    <xf numFmtId="0" fontId="17" fillId="0" borderId="18" xfId="62" applyFont="1" applyFill="1" applyBorder="1" applyAlignment="1">
      <alignment horizontal="center" vertical="center"/>
      <protection/>
    </xf>
    <xf numFmtId="0" fontId="20" fillId="0" borderId="17" xfId="62" applyFont="1" applyBorder="1" applyAlignment="1">
      <alignment horizontal="center" vertical="center"/>
      <protection/>
    </xf>
    <xf numFmtId="0" fontId="17" fillId="0" borderId="39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39" xfId="63" applyFont="1" applyBorder="1" applyAlignment="1">
      <alignment horizontal="center" vertical="center"/>
      <protection/>
    </xf>
    <xf numFmtId="0" fontId="17" fillId="0" borderId="17" xfId="63" applyFont="1" applyBorder="1" applyAlignment="1">
      <alignment horizontal="center" vertical="center"/>
      <protection/>
    </xf>
    <xf numFmtId="0" fontId="17" fillId="0" borderId="29" xfId="63" applyFont="1" applyBorder="1" applyAlignment="1">
      <alignment horizontal="center" vertical="center"/>
      <protection/>
    </xf>
    <xf numFmtId="0" fontId="17" fillId="0" borderId="18" xfId="63" applyFont="1" applyBorder="1" applyAlignment="1">
      <alignment horizontal="center" vertical="center"/>
      <protection/>
    </xf>
    <xf numFmtId="38" fontId="17" fillId="0" borderId="39" xfId="50" applyFont="1" applyBorder="1" applyAlignment="1">
      <alignment horizontal="center" vertical="center" wrapText="1"/>
    </xf>
    <xf numFmtId="38" fontId="59" fillId="0" borderId="17" xfId="50" applyFont="1" applyBorder="1" applyAlignment="1">
      <alignment horizontal="center" vertical="center"/>
    </xf>
    <xf numFmtId="38" fontId="19" fillId="0" borderId="39" xfId="50" applyFont="1" applyBorder="1" applyAlignment="1">
      <alignment horizontal="center" vertical="center" wrapText="1"/>
    </xf>
    <xf numFmtId="38" fontId="58" fillId="0" borderId="17" xfId="50" applyFont="1" applyBorder="1" applyAlignment="1">
      <alignment horizontal="center" vertical="center"/>
    </xf>
    <xf numFmtId="38" fontId="17" fillId="0" borderId="25" xfId="50" applyFont="1" applyBorder="1" applyAlignment="1">
      <alignment horizontal="center" vertical="center" wrapText="1"/>
    </xf>
    <xf numFmtId="38" fontId="59" fillId="0" borderId="16" xfId="50" applyFont="1" applyBorder="1" applyAlignment="1">
      <alignment horizontal="center" vertical="center"/>
    </xf>
    <xf numFmtId="38" fontId="17" fillId="0" borderId="39" xfId="50" applyFont="1" applyBorder="1" applyAlignment="1">
      <alignment horizontal="center" vertical="center"/>
    </xf>
    <xf numFmtId="38" fontId="17" fillId="0" borderId="17" xfId="50" applyFont="1" applyBorder="1" applyAlignment="1">
      <alignment horizontal="center" vertical="center"/>
    </xf>
    <xf numFmtId="49" fontId="17" fillId="0" borderId="39" xfId="50" applyNumberFormat="1" applyFont="1" applyBorder="1" applyAlignment="1">
      <alignment horizontal="center" vertical="center" wrapText="1"/>
    </xf>
    <xf numFmtId="49" fontId="59" fillId="0" borderId="17" xfId="50" applyNumberFormat="1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1-1011 2" xfId="63"/>
    <cellStyle name="標準_数字で見る足立人口(1)" xfId="64"/>
    <cellStyle name="標準_担当者配布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9525</xdr:colOff>
      <xdr:row>7</xdr:row>
      <xdr:rowOff>9525</xdr:rowOff>
    </xdr:to>
    <xdr:sp>
      <xdr:nvSpPr>
        <xdr:cNvPr id="1" name="Line 62"/>
        <xdr:cNvSpPr>
          <a:spLocks/>
        </xdr:cNvSpPr>
      </xdr:nvSpPr>
      <xdr:spPr>
        <a:xfrm>
          <a:off x="0" y="1600200"/>
          <a:ext cx="8572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1</xdr:col>
      <xdr:colOff>0</xdr:colOff>
      <xdr:row>7</xdr:row>
      <xdr:rowOff>0</xdr:rowOff>
    </xdr:to>
    <xdr:sp>
      <xdr:nvSpPr>
        <xdr:cNvPr id="2" name="Line 65"/>
        <xdr:cNvSpPr>
          <a:spLocks/>
        </xdr:cNvSpPr>
      </xdr:nvSpPr>
      <xdr:spPr>
        <a:xfrm>
          <a:off x="0" y="1600200"/>
          <a:ext cx="8477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0953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9525</xdr:rowOff>
    </xdr:from>
    <xdr:to>
      <xdr:col>1</xdr:col>
      <xdr:colOff>9525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90950"/>
          <a:ext cx="11049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152400</xdr:rowOff>
    </xdr:to>
    <xdr:sp>
      <xdr:nvSpPr>
        <xdr:cNvPr id="1" name="Line 96"/>
        <xdr:cNvSpPr>
          <a:spLocks/>
        </xdr:cNvSpPr>
      </xdr:nvSpPr>
      <xdr:spPr>
        <a:xfrm>
          <a:off x="0" y="361950"/>
          <a:ext cx="6762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152400</xdr:rowOff>
    </xdr:to>
    <xdr:sp>
      <xdr:nvSpPr>
        <xdr:cNvPr id="2" name="Line 97"/>
        <xdr:cNvSpPr>
          <a:spLocks/>
        </xdr:cNvSpPr>
      </xdr:nvSpPr>
      <xdr:spPr>
        <a:xfrm>
          <a:off x="0" y="361950"/>
          <a:ext cx="6762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190500</xdr:rowOff>
    </xdr:from>
    <xdr:to>
      <xdr:col>1</xdr:col>
      <xdr:colOff>0</xdr:colOff>
      <xdr:row>2</xdr:row>
      <xdr:rowOff>238125</xdr:rowOff>
    </xdr:to>
    <xdr:sp>
      <xdr:nvSpPr>
        <xdr:cNvPr id="1" name="Line 2"/>
        <xdr:cNvSpPr>
          <a:spLocks/>
        </xdr:cNvSpPr>
      </xdr:nvSpPr>
      <xdr:spPr>
        <a:xfrm>
          <a:off x="0" y="190500"/>
          <a:ext cx="1485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342900"/>
          <a:ext cx="22479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819150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8096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800100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371475"/>
          <a:ext cx="7905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20859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371475"/>
          <a:ext cx="20859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161925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52425"/>
          <a:ext cx="9525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19050</xdr:colOff>
      <xdr:row>2</xdr:row>
      <xdr:rowOff>28575</xdr:rowOff>
    </xdr:from>
    <xdr:to>
      <xdr:col>24</xdr:col>
      <xdr:colOff>0</xdr:colOff>
      <xdr:row>4</xdr:row>
      <xdr:rowOff>0</xdr:rowOff>
    </xdr:to>
    <xdr:sp>
      <xdr:nvSpPr>
        <xdr:cNvPr id="1" name="直線コネクタ 1"/>
        <xdr:cNvSpPr>
          <a:spLocks/>
        </xdr:cNvSpPr>
      </xdr:nvSpPr>
      <xdr:spPr>
        <a:xfrm flipV="1">
          <a:off x="15249525" y="371475"/>
          <a:ext cx="1304925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9525" y="361950"/>
          <a:ext cx="135255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SheetLayoutView="85" zoomScalePageLayoutView="0" workbookViewId="0" topLeftCell="A1">
      <selection activeCell="A2" sqref="A2"/>
    </sheetView>
  </sheetViews>
  <sheetFormatPr defaultColWidth="8.796875" defaultRowHeight="18" customHeight="1"/>
  <cols>
    <col min="1" max="1" width="8.8984375" style="10" customWidth="1"/>
    <col min="2" max="2" width="10.59765625" style="10" customWidth="1"/>
    <col min="3" max="3" width="11.8984375" style="10" customWidth="1"/>
    <col min="4" max="4" width="12.59765625" style="10" customWidth="1"/>
    <col min="5" max="5" width="11.69921875" style="10" customWidth="1"/>
    <col min="6" max="6" width="11.59765625" style="10" customWidth="1"/>
    <col min="7" max="7" width="10.09765625" style="10" customWidth="1"/>
    <col min="8" max="8" width="9.3984375" style="10" customWidth="1"/>
    <col min="9" max="16384" width="9" style="10" customWidth="1"/>
  </cols>
  <sheetData>
    <row r="1" spans="1:8" ht="79.5" customHeight="1">
      <c r="A1" s="13" t="s">
        <v>44</v>
      </c>
      <c r="B1" s="12"/>
      <c r="C1" s="12"/>
      <c r="D1" s="12"/>
      <c r="E1" s="12"/>
      <c r="F1" s="12"/>
      <c r="G1" s="12"/>
      <c r="H1" s="11"/>
    </row>
    <row r="3" spans="1:8" s="1" customFormat="1" ht="15" customHeight="1">
      <c r="A3" s="9" t="s">
        <v>43</v>
      </c>
      <c r="B3" s="9"/>
      <c r="H3" s="2"/>
    </row>
    <row r="4" spans="1:8" ht="12.75" customHeight="1" thickBot="1">
      <c r="A4" s="120"/>
      <c r="B4" s="120"/>
      <c r="H4" s="121" t="s">
        <v>379</v>
      </c>
    </row>
    <row r="5" spans="1:9" s="128" customFormat="1" ht="16.5" customHeight="1" thickTop="1">
      <c r="A5" s="122" t="s">
        <v>42</v>
      </c>
      <c r="B5" s="473" t="s">
        <v>41</v>
      </c>
      <c r="C5" s="123" t="s">
        <v>40</v>
      </c>
      <c r="D5" s="124"/>
      <c r="E5" s="124"/>
      <c r="F5" s="125"/>
      <c r="G5" s="473" t="s">
        <v>39</v>
      </c>
      <c r="H5" s="126" t="s">
        <v>38</v>
      </c>
      <c r="I5" s="127"/>
    </row>
    <row r="6" spans="1:9" s="128" customFormat="1" ht="12">
      <c r="A6" s="475" t="s">
        <v>37</v>
      </c>
      <c r="B6" s="474"/>
      <c r="C6" s="129" t="s">
        <v>36</v>
      </c>
      <c r="D6" s="129" t="s">
        <v>35</v>
      </c>
      <c r="E6" s="130" t="s">
        <v>34</v>
      </c>
      <c r="F6" s="131" t="s">
        <v>33</v>
      </c>
      <c r="G6" s="474"/>
      <c r="H6" s="132" t="s">
        <v>32</v>
      </c>
      <c r="I6" s="127"/>
    </row>
    <row r="7" spans="1:9" s="128" customFormat="1" ht="10.5" customHeight="1">
      <c r="A7" s="476"/>
      <c r="B7" s="133" t="s">
        <v>31</v>
      </c>
      <c r="C7" s="134"/>
      <c r="D7" s="133" t="s">
        <v>30</v>
      </c>
      <c r="E7" s="133" t="s">
        <v>30</v>
      </c>
      <c r="F7" s="133" t="s">
        <v>30</v>
      </c>
      <c r="G7" s="133" t="s">
        <v>30</v>
      </c>
      <c r="H7" s="135" t="s">
        <v>29</v>
      </c>
      <c r="I7" s="127"/>
    </row>
    <row r="8" spans="1:9" s="141" customFormat="1" ht="13.5" customHeight="1">
      <c r="A8" s="136" t="s">
        <v>28</v>
      </c>
      <c r="B8" s="137">
        <v>2190.93</v>
      </c>
      <c r="C8" s="138">
        <v>6889954</v>
      </c>
      <c r="D8" s="138">
        <v>13415349</v>
      </c>
      <c r="E8" s="138">
        <v>6621602</v>
      </c>
      <c r="F8" s="138">
        <v>6793747</v>
      </c>
      <c r="G8" s="138">
        <v>449042</v>
      </c>
      <c r="H8" s="139">
        <f>D8/B8</f>
        <v>6123.129903739508</v>
      </c>
      <c r="I8" s="140"/>
    </row>
    <row r="9" spans="1:9" s="141" customFormat="1" ht="6" customHeight="1">
      <c r="A9" s="136"/>
      <c r="B9" s="142"/>
      <c r="C9" s="138"/>
      <c r="D9" s="138"/>
      <c r="E9" s="138"/>
      <c r="F9" s="138"/>
      <c r="G9" s="138"/>
      <c r="H9" s="139"/>
      <c r="I9" s="140"/>
    </row>
    <row r="10" spans="1:9" s="141" customFormat="1" ht="13.5" customHeight="1">
      <c r="A10" s="136" t="s">
        <v>27</v>
      </c>
      <c r="B10" s="137">
        <v>626.7</v>
      </c>
      <c r="C10" s="143">
        <v>4915330</v>
      </c>
      <c r="D10" s="138">
        <v>9205712</v>
      </c>
      <c r="E10" s="138">
        <v>4535834</v>
      </c>
      <c r="F10" s="138">
        <v>4669878</v>
      </c>
      <c r="G10" s="138">
        <v>378642</v>
      </c>
      <c r="H10" s="139">
        <f>D10/B10</f>
        <v>14689.184617839475</v>
      </c>
      <c r="I10" s="144"/>
    </row>
    <row r="11" spans="1:9" s="141" customFormat="1" ht="6" customHeight="1">
      <c r="A11" s="136"/>
      <c r="B11" s="142"/>
      <c r="C11" s="143"/>
      <c r="D11" s="143"/>
      <c r="E11" s="143"/>
      <c r="F11" s="143"/>
      <c r="G11" s="143"/>
      <c r="H11" s="145"/>
      <c r="I11" s="144"/>
    </row>
    <row r="12" spans="1:9" s="5" customFormat="1" ht="13.5" customHeight="1">
      <c r="A12" s="7" t="s">
        <v>26</v>
      </c>
      <c r="B12" s="50">
        <v>53.25</v>
      </c>
      <c r="C12" s="51">
        <v>329506</v>
      </c>
      <c r="D12" s="52">
        <v>678623</v>
      </c>
      <c r="E12" s="52">
        <v>340322</v>
      </c>
      <c r="F12" s="52">
        <v>338301</v>
      </c>
      <c r="G12" s="52">
        <v>25541</v>
      </c>
      <c r="H12" s="53">
        <f aca="true" t="shared" si="0" ref="H12:H34">D12/B12</f>
        <v>12744.093896713615</v>
      </c>
      <c r="I12" s="6"/>
    </row>
    <row r="13" spans="1:9" s="128" customFormat="1" ht="13.5" customHeight="1">
      <c r="A13" s="136" t="s">
        <v>25</v>
      </c>
      <c r="B13" s="142">
        <v>11.66</v>
      </c>
      <c r="C13" s="143">
        <v>32871</v>
      </c>
      <c r="D13" s="138">
        <v>58576</v>
      </c>
      <c r="E13" s="138">
        <v>29255</v>
      </c>
      <c r="F13" s="138">
        <v>29321</v>
      </c>
      <c r="G13" s="138">
        <v>2554</v>
      </c>
      <c r="H13" s="139">
        <f t="shared" si="0"/>
        <v>5023.670668953688</v>
      </c>
      <c r="I13" s="147"/>
    </row>
    <row r="14" spans="1:9" s="128" customFormat="1" ht="13.5" customHeight="1">
      <c r="A14" s="136" t="s">
        <v>24</v>
      </c>
      <c r="B14" s="142">
        <v>10.21</v>
      </c>
      <c r="C14" s="143">
        <v>82057</v>
      </c>
      <c r="D14" s="138">
        <v>142995</v>
      </c>
      <c r="E14" s="138">
        <v>68167</v>
      </c>
      <c r="F14" s="138">
        <v>74828</v>
      </c>
      <c r="G14" s="138">
        <v>5547</v>
      </c>
      <c r="H14" s="139">
        <f t="shared" si="0"/>
        <v>14005.386875612145</v>
      </c>
      <c r="I14" s="147"/>
    </row>
    <row r="15" spans="1:9" s="128" customFormat="1" ht="13.5" customHeight="1">
      <c r="A15" s="136" t="s">
        <v>23</v>
      </c>
      <c r="B15" s="142">
        <v>20.37</v>
      </c>
      <c r="C15" s="143">
        <v>138942</v>
      </c>
      <c r="D15" s="138">
        <v>243977</v>
      </c>
      <c r="E15" s="138">
        <v>114992</v>
      </c>
      <c r="F15" s="138">
        <v>128985</v>
      </c>
      <c r="G15" s="138">
        <v>18486</v>
      </c>
      <c r="H15" s="139">
        <f t="shared" si="0"/>
        <v>11977.270495827197</v>
      </c>
      <c r="I15" s="147"/>
    </row>
    <row r="16" spans="1:9" s="128" customFormat="1" ht="13.5" customHeight="1">
      <c r="A16" s="136" t="s">
        <v>22</v>
      </c>
      <c r="B16" s="142">
        <v>18.22</v>
      </c>
      <c r="C16" s="143">
        <v>209872</v>
      </c>
      <c r="D16" s="138">
        <v>334193</v>
      </c>
      <c r="E16" s="138">
        <v>167763</v>
      </c>
      <c r="F16" s="138">
        <v>166430</v>
      </c>
      <c r="G16" s="138">
        <v>38585</v>
      </c>
      <c r="H16" s="139">
        <f t="shared" si="0"/>
        <v>18342.096597145995</v>
      </c>
      <c r="I16" s="147"/>
    </row>
    <row r="17" spans="1:9" s="128" customFormat="1" ht="13.5" customHeight="1">
      <c r="A17" s="136" t="s">
        <v>21</v>
      </c>
      <c r="B17" s="142">
        <v>11.29</v>
      </c>
      <c r="C17" s="143">
        <v>114459</v>
      </c>
      <c r="D17" s="138">
        <v>210312</v>
      </c>
      <c r="E17" s="138">
        <v>100127</v>
      </c>
      <c r="F17" s="138">
        <v>110185</v>
      </c>
      <c r="G17" s="138">
        <v>8333</v>
      </c>
      <c r="H17" s="139">
        <f t="shared" si="0"/>
        <v>18628.166519043403</v>
      </c>
      <c r="I17" s="147"/>
    </row>
    <row r="18" spans="1:9" s="128" customFormat="1" ht="13.5" customHeight="1">
      <c r="A18" s="136" t="s">
        <v>20</v>
      </c>
      <c r="B18" s="142">
        <v>10.11</v>
      </c>
      <c r="C18" s="143">
        <v>111848</v>
      </c>
      <c r="D18" s="138">
        <v>191749</v>
      </c>
      <c r="E18" s="138">
        <v>98410</v>
      </c>
      <c r="F18" s="138">
        <v>93339</v>
      </c>
      <c r="G18" s="138">
        <v>14034</v>
      </c>
      <c r="H18" s="139">
        <f t="shared" si="0"/>
        <v>18966.271018793275</v>
      </c>
      <c r="I18" s="147"/>
    </row>
    <row r="19" spans="1:9" s="128" customFormat="1" ht="13.5" customHeight="1">
      <c r="A19" s="136" t="s">
        <v>19</v>
      </c>
      <c r="B19" s="142">
        <v>13.77</v>
      </c>
      <c r="C19" s="143">
        <v>141769</v>
      </c>
      <c r="D19" s="138">
        <v>261723</v>
      </c>
      <c r="E19" s="138">
        <v>130435</v>
      </c>
      <c r="F19" s="138">
        <v>131288</v>
      </c>
      <c r="G19" s="138">
        <v>10673</v>
      </c>
      <c r="H19" s="139">
        <f t="shared" si="0"/>
        <v>19006.753812636165</v>
      </c>
      <c r="I19" s="147"/>
    </row>
    <row r="20" spans="1:9" s="128" customFormat="1" ht="13.5" customHeight="1">
      <c r="A20" s="136" t="s">
        <v>18</v>
      </c>
      <c r="B20" s="142">
        <v>40.16</v>
      </c>
      <c r="C20" s="143">
        <v>254002</v>
      </c>
      <c r="D20" s="138">
        <v>501501</v>
      </c>
      <c r="E20" s="138">
        <v>248540</v>
      </c>
      <c r="F20" s="138">
        <v>252961</v>
      </c>
      <c r="G20" s="138">
        <v>24329</v>
      </c>
      <c r="H20" s="139">
        <f t="shared" si="0"/>
        <v>12487.57470119522</v>
      </c>
      <c r="I20" s="147"/>
    </row>
    <row r="21" spans="1:9" s="128" customFormat="1" ht="13.5" customHeight="1">
      <c r="A21" s="136" t="s">
        <v>17</v>
      </c>
      <c r="B21" s="142">
        <v>22.84</v>
      </c>
      <c r="C21" s="143">
        <v>209048</v>
      </c>
      <c r="D21" s="138">
        <v>378123</v>
      </c>
      <c r="E21" s="138">
        <v>185552</v>
      </c>
      <c r="F21" s="138">
        <v>192571</v>
      </c>
      <c r="G21" s="138">
        <v>11020</v>
      </c>
      <c r="H21" s="139">
        <f t="shared" si="0"/>
        <v>16555.297723292468</v>
      </c>
      <c r="I21" s="147"/>
    </row>
    <row r="22" spans="1:9" s="128" customFormat="1" ht="13.5" customHeight="1">
      <c r="A22" s="136" t="s">
        <v>16</v>
      </c>
      <c r="B22" s="142">
        <v>14.67</v>
      </c>
      <c r="C22" s="143">
        <v>151257</v>
      </c>
      <c r="D22" s="138">
        <v>271469</v>
      </c>
      <c r="E22" s="138">
        <v>128182</v>
      </c>
      <c r="F22" s="138">
        <v>143287</v>
      </c>
      <c r="G22" s="138">
        <v>7775</v>
      </c>
      <c r="H22" s="139">
        <f t="shared" si="0"/>
        <v>18505.044308111792</v>
      </c>
      <c r="I22" s="147"/>
    </row>
    <row r="23" spans="1:9" s="128" customFormat="1" ht="13.5" customHeight="1">
      <c r="A23" s="136" t="s">
        <v>15</v>
      </c>
      <c r="B23" s="142">
        <v>60.66</v>
      </c>
      <c r="C23" s="143">
        <v>374463</v>
      </c>
      <c r="D23" s="138">
        <v>712057</v>
      </c>
      <c r="E23" s="138">
        <v>355676</v>
      </c>
      <c r="F23" s="138">
        <v>356381</v>
      </c>
      <c r="G23" s="138">
        <v>20204</v>
      </c>
      <c r="H23" s="139">
        <f t="shared" si="0"/>
        <v>11738.493241015496</v>
      </c>
      <c r="I23" s="147"/>
    </row>
    <row r="24" spans="1:9" s="128" customFormat="1" ht="13.5" customHeight="1">
      <c r="A24" s="136" t="s">
        <v>14</v>
      </c>
      <c r="B24" s="142">
        <v>58.05</v>
      </c>
      <c r="C24" s="143">
        <v>461518</v>
      </c>
      <c r="D24" s="138">
        <v>883289</v>
      </c>
      <c r="E24" s="138">
        <v>420186</v>
      </c>
      <c r="F24" s="138">
        <v>463103</v>
      </c>
      <c r="G24" s="138">
        <v>16883</v>
      </c>
      <c r="H24" s="139">
        <f t="shared" si="0"/>
        <v>15216.003445305772</v>
      </c>
      <c r="I24" s="147"/>
    </row>
    <row r="25" spans="1:9" s="128" customFormat="1" ht="13.5" customHeight="1">
      <c r="A25" s="136" t="s">
        <v>13</v>
      </c>
      <c r="B25" s="142">
        <v>15.11</v>
      </c>
      <c r="C25" s="143">
        <v>132932</v>
      </c>
      <c r="D25" s="138">
        <v>219898</v>
      </c>
      <c r="E25" s="138">
        <v>105551</v>
      </c>
      <c r="F25" s="138">
        <v>114347</v>
      </c>
      <c r="G25" s="138">
        <v>9507</v>
      </c>
      <c r="H25" s="139">
        <f t="shared" si="0"/>
        <v>14553.143613500994</v>
      </c>
      <c r="I25" s="147"/>
    </row>
    <row r="26" spans="1:9" s="128" customFormat="1" ht="13.5" customHeight="1">
      <c r="A26" s="136" t="s">
        <v>12</v>
      </c>
      <c r="B26" s="142">
        <v>15.59</v>
      </c>
      <c r="C26" s="143">
        <v>194834</v>
      </c>
      <c r="D26" s="138">
        <v>321734</v>
      </c>
      <c r="E26" s="138">
        <v>162336</v>
      </c>
      <c r="F26" s="138">
        <v>159398</v>
      </c>
      <c r="G26" s="138">
        <v>13872</v>
      </c>
      <c r="H26" s="139">
        <f t="shared" si="0"/>
        <v>20637.203335471455</v>
      </c>
      <c r="I26" s="147"/>
    </row>
    <row r="27" spans="1:9" s="128" customFormat="1" ht="13.5" customHeight="1">
      <c r="A27" s="136" t="s">
        <v>11</v>
      </c>
      <c r="B27" s="142">
        <v>34.06</v>
      </c>
      <c r="C27" s="143">
        <v>309147</v>
      </c>
      <c r="D27" s="138">
        <v>553288</v>
      </c>
      <c r="E27" s="138">
        <v>265751</v>
      </c>
      <c r="F27" s="138">
        <v>287537</v>
      </c>
      <c r="G27" s="138">
        <v>12798</v>
      </c>
      <c r="H27" s="139">
        <f t="shared" si="0"/>
        <v>16244.509688784497</v>
      </c>
      <c r="I27" s="147"/>
    </row>
    <row r="28" spans="1:9" s="128" customFormat="1" ht="13.5" customHeight="1">
      <c r="A28" s="136" t="s">
        <v>10</v>
      </c>
      <c r="B28" s="142">
        <v>13.01</v>
      </c>
      <c r="C28" s="143">
        <v>171610</v>
      </c>
      <c r="D28" s="138">
        <v>280639</v>
      </c>
      <c r="E28" s="138">
        <v>141768</v>
      </c>
      <c r="F28" s="138">
        <v>138871</v>
      </c>
      <c r="G28" s="138">
        <v>24540</v>
      </c>
      <c r="H28" s="139">
        <f t="shared" si="0"/>
        <v>21571.022290545734</v>
      </c>
      <c r="I28" s="147"/>
    </row>
    <row r="29" spans="1:9" s="128" customFormat="1" ht="13.5" customHeight="1">
      <c r="A29" s="136" t="s">
        <v>9</v>
      </c>
      <c r="B29" s="142">
        <v>20.61</v>
      </c>
      <c r="C29" s="143">
        <v>186442</v>
      </c>
      <c r="D29" s="138">
        <v>341252</v>
      </c>
      <c r="E29" s="138">
        <v>169613</v>
      </c>
      <c r="F29" s="138">
        <v>171639</v>
      </c>
      <c r="G29" s="138">
        <v>17609</v>
      </c>
      <c r="H29" s="139">
        <f t="shared" si="0"/>
        <v>16557.593401261525</v>
      </c>
      <c r="I29" s="147"/>
    </row>
    <row r="30" spans="1:9" s="128" customFormat="1" ht="13.5" customHeight="1">
      <c r="A30" s="136" t="s">
        <v>8</v>
      </c>
      <c r="B30" s="142">
        <v>10.16</v>
      </c>
      <c r="C30" s="143">
        <v>110853</v>
      </c>
      <c r="D30" s="138">
        <v>211271</v>
      </c>
      <c r="E30" s="138">
        <v>105415</v>
      </c>
      <c r="F30" s="138">
        <v>105856</v>
      </c>
      <c r="G30" s="138">
        <v>16885</v>
      </c>
      <c r="H30" s="139">
        <f t="shared" si="0"/>
        <v>20794.389763779527</v>
      </c>
      <c r="I30" s="147"/>
    </row>
    <row r="31" spans="1:9" s="128" customFormat="1" ht="13.5" customHeight="1">
      <c r="A31" s="136" t="s">
        <v>7</v>
      </c>
      <c r="B31" s="142">
        <v>32.22</v>
      </c>
      <c r="C31" s="143">
        <v>292068</v>
      </c>
      <c r="D31" s="138">
        <v>550758</v>
      </c>
      <c r="E31" s="138">
        <v>272267</v>
      </c>
      <c r="F31" s="138">
        <v>278491</v>
      </c>
      <c r="G31" s="138">
        <v>20147</v>
      </c>
      <c r="H31" s="139">
        <f t="shared" si="0"/>
        <v>17093.668528864062</v>
      </c>
      <c r="I31" s="147"/>
    </row>
    <row r="32" spans="1:9" s="128" customFormat="1" ht="13.5" customHeight="1">
      <c r="A32" s="136" t="s">
        <v>6</v>
      </c>
      <c r="B32" s="142">
        <v>48.08</v>
      </c>
      <c r="C32" s="143">
        <v>355564</v>
      </c>
      <c r="D32" s="138">
        <v>719109</v>
      </c>
      <c r="E32" s="138">
        <v>352000</v>
      </c>
      <c r="F32" s="138">
        <v>367109</v>
      </c>
      <c r="G32" s="138">
        <v>14662</v>
      </c>
      <c r="H32" s="139">
        <f t="shared" si="0"/>
        <v>14956.509983361066</v>
      </c>
      <c r="I32" s="147"/>
    </row>
    <row r="33" spans="1:9" s="128" customFormat="1" ht="13.5" customHeight="1">
      <c r="A33" s="148" t="s">
        <v>555</v>
      </c>
      <c r="B33" s="142">
        <v>34.8</v>
      </c>
      <c r="C33" s="143">
        <v>221587</v>
      </c>
      <c r="D33" s="138">
        <v>452789</v>
      </c>
      <c r="E33" s="138">
        <v>226721</v>
      </c>
      <c r="F33" s="138">
        <v>226068</v>
      </c>
      <c r="G33" s="138">
        <v>16545</v>
      </c>
      <c r="H33" s="139">
        <f t="shared" si="0"/>
        <v>13011.17816091954</v>
      </c>
      <c r="I33" s="147"/>
    </row>
    <row r="34" spans="1:9" s="128" customFormat="1" ht="13.5" customHeight="1">
      <c r="A34" s="149" t="s">
        <v>5</v>
      </c>
      <c r="B34" s="142">
        <v>49.9</v>
      </c>
      <c r="C34" s="150">
        <v>328681</v>
      </c>
      <c r="D34" s="151">
        <v>686387</v>
      </c>
      <c r="E34" s="152">
        <v>346805</v>
      </c>
      <c r="F34" s="152">
        <v>339582</v>
      </c>
      <c r="G34" s="152">
        <v>28113</v>
      </c>
      <c r="H34" s="153">
        <f t="shared" si="0"/>
        <v>13755.250501002005</v>
      </c>
      <c r="I34" s="147"/>
    </row>
    <row r="35" spans="1:9" ht="12" customHeight="1">
      <c r="A35" s="154" t="s">
        <v>4</v>
      </c>
      <c r="B35" s="155"/>
      <c r="C35" s="156"/>
      <c r="D35" s="157"/>
      <c r="E35" s="158"/>
      <c r="F35" s="158"/>
      <c r="G35" s="158"/>
      <c r="H35" s="159"/>
      <c r="I35" s="160"/>
    </row>
    <row r="36" spans="1:9" ht="12" customHeight="1">
      <c r="A36" s="161"/>
      <c r="C36" s="158"/>
      <c r="D36" s="158"/>
      <c r="E36" s="158"/>
      <c r="F36" s="158"/>
      <c r="G36" s="158"/>
      <c r="H36" s="162" t="s">
        <v>380</v>
      </c>
      <c r="I36" s="160"/>
    </row>
    <row r="37" spans="1:9" ht="12" customHeight="1">
      <c r="A37" s="160"/>
      <c r="C37" s="158"/>
      <c r="D37" s="158"/>
      <c r="E37" s="158"/>
      <c r="F37" s="158"/>
      <c r="G37" s="158"/>
      <c r="H37" s="162" t="s">
        <v>549</v>
      </c>
      <c r="I37" s="160"/>
    </row>
    <row r="38" spans="1:9" ht="12" customHeight="1">
      <c r="A38" s="160" t="s">
        <v>3</v>
      </c>
      <c r="C38" s="163"/>
      <c r="D38" s="163"/>
      <c r="E38" s="163"/>
      <c r="F38" s="163"/>
      <c r="G38" s="163"/>
      <c r="H38" s="162" t="s">
        <v>2</v>
      </c>
      <c r="I38" s="160"/>
    </row>
    <row r="39" spans="1:9" ht="12" customHeight="1">
      <c r="A39" s="164"/>
      <c r="B39" s="165"/>
      <c r="C39" s="165"/>
      <c r="D39" s="165"/>
      <c r="E39" s="165"/>
      <c r="F39" s="165"/>
      <c r="G39" s="165"/>
      <c r="H39" s="121" t="s">
        <v>1</v>
      </c>
      <c r="I39" s="160"/>
    </row>
    <row r="40" spans="1:8" ht="12" customHeight="1">
      <c r="A40" s="166"/>
      <c r="H40" s="162" t="s">
        <v>0</v>
      </c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</sheetData>
  <sheetProtection/>
  <mergeCells count="3">
    <mergeCell ref="B5:B6"/>
    <mergeCell ref="G5:G6"/>
    <mergeCell ref="A6:A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zoomScalePageLayoutView="0" workbookViewId="0" topLeftCell="A1">
      <selection activeCell="B7" sqref="B7"/>
    </sheetView>
  </sheetViews>
  <sheetFormatPr defaultColWidth="8.796875" defaultRowHeight="18" customHeight="1"/>
  <cols>
    <col min="1" max="1" width="9.8984375" style="389" customWidth="1"/>
    <col min="2" max="2" width="9.69921875" style="389" customWidth="1"/>
    <col min="3" max="9" width="9.59765625" style="389" customWidth="1"/>
    <col min="10" max="16384" width="9" style="389" customWidth="1"/>
  </cols>
  <sheetData>
    <row r="1" s="47" customFormat="1" ht="15" customHeight="1">
      <c r="A1" s="46" t="s">
        <v>378</v>
      </c>
    </row>
    <row r="2" spans="1:9" ht="12.75" customHeight="1" thickBot="1">
      <c r="A2" s="387"/>
      <c r="B2" s="388"/>
      <c r="C2" s="388"/>
      <c r="D2" s="388"/>
      <c r="E2" s="388"/>
      <c r="F2" s="388"/>
      <c r="G2" s="388"/>
      <c r="I2" s="390" t="s">
        <v>54</v>
      </c>
    </row>
    <row r="3" spans="1:10" ht="15.75" customHeight="1" thickTop="1">
      <c r="A3" s="391" t="s">
        <v>42</v>
      </c>
      <c r="B3" s="499" t="s">
        <v>36</v>
      </c>
      <c r="C3" s="392" t="s">
        <v>373</v>
      </c>
      <c r="D3" s="393"/>
      <c r="E3" s="394"/>
      <c r="F3" s="395" t="s">
        <v>372</v>
      </c>
      <c r="G3" s="499" t="s">
        <v>371</v>
      </c>
      <c r="H3" s="499" t="s">
        <v>370</v>
      </c>
      <c r="I3" s="501" t="s">
        <v>369</v>
      </c>
      <c r="J3" s="388"/>
    </row>
    <row r="4" spans="1:10" ht="15.75" customHeight="1">
      <c r="A4" s="396" t="s">
        <v>368</v>
      </c>
      <c r="B4" s="500"/>
      <c r="C4" s="397" t="s">
        <v>62</v>
      </c>
      <c r="D4" s="397" t="s">
        <v>34</v>
      </c>
      <c r="E4" s="398" t="s">
        <v>33</v>
      </c>
      <c r="F4" s="399" t="s">
        <v>367</v>
      </c>
      <c r="G4" s="500"/>
      <c r="H4" s="500"/>
      <c r="I4" s="502"/>
      <c r="J4" s="388"/>
    </row>
    <row r="5" spans="1:10" s="404" customFormat="1" ht="18" customHeight="1">
      <c r="A5" s="400">
        <v>26</v>
      </c>
      <c r="B5" s="401">
        <v>14573</v>
      </c>
      <c r="C5" s="401">
        <v>22516</v>
      </c>
      <c r="D5" s="401">
        <v>9598</v>
      </c>
      <c r="E5" s="401">
        <v>12918</v>
      </c>
      <c r="F5" s="401">
        <v>7791</v>
      </c>
      <c r="G5" s="401">
        <v>8754</v>
      </c>
      <c r="H5" s="401">
        <v>3253</v>
      </c>
      <c r="I5" s="402">
        <v>2718</v>
      </c>
      <c r="J5" s="403"/>
    </row>
    <row r="6" spans="1:10" s="404" customFormat="1" ht="18" customHeight="1">
      <c r="A6" s="405">
        <v>27</v>
      </c>
      <c r="B6" s="406">
        <v>15318</v>
      </c>
      <c r="C6" s="406">
        <v>23679</v>
      </c>
      <c r="D6" s="406">
        <v>10273</v>
      </c>
      <c r="E6" s="406">
        <v>13406</v>
      </c>
      <c r="F6" s="406">
        <v>7728</v>
      </c>
      <c r="G6" s="406">
        <v>9513</v>
      </c>
      <c r="H6" s="406">
        <v>3317</v>
      </c>
      <c r="I6" s="407">
        <v>3121</v>
      </c>
      <c r="J6" s="403"/>
    </row>
    <row r="7" spans="1:10" s="43" customFormat="1" ht="18" customHeight="1">
      <c r="A7" s="45">
        <v>28</v>
      </c>
      <c r="B7" s="118">
        <v>16494</v>
      </c>
      <c r="C7" s="118">
        <v>25541</v>
      </c>
      <c r="D7" s="118">
        <v>11280</v>
      </c>
      <c r="E7" s="118">
        <v>14261</v>
      </c>
      <c r="F7" s="118">
        <v>7784</v>
      </c>
      <c r="G7" s="118">
        <v>10816</v>
      </c>
      <c r="H7" s="118">
        <v>3372</v>
      </c>
      <c r="I7" s="119">
        <v>3569</v>
      </c>
      <c r="J7" s="44"/>
    </row>
    <row r="8" spans="1:9" s="385" customFormat="1" ht="12" customHeight="1">
      <c r="A8" s="385" t="s">
        <v>552</v>
      </c>
      <c r="B8" s="408"/>
      <c r="C8" s="408"/>
      <c r="D8" s="408"/>
      <c r="E8" s="408"/>
      <c r="F8" s="408"/>
      <c r="G8" s="408"/>
      <c r="H8" s="408"/>
      <c r="I8" s="409" t="s">
        <v>366</v>
      </c>
    </row>
    <row r="9" spans="1:8" ht="12" customHeight="1">
      <c r="A9" s="164"/>
      <c r="B9" s="410"/>
      <c r="C9" s="410"/>
      <c r="D9" s="410"/>
      <c r="E9" s="410"/>
      <c r="F9" s="410"/>
      <c r="G9" s="410"/>
      <c r="H9" s="410"/>
    </row>
    <row r="10" ht="18" customHeight="1">
      <c r="G10" s="411"/>
    </row>
  </sheetData>
  <sheetProtection/>
  <mergeCells count="4">
    <mergeCell ref="B3:B4"/>
    <mergeCell ref="G3:G4"/>
    <mergeCell ref="H3:H4"/>
    <mergeCell ref="I3:I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78"/>
  <sheetViews>
    <sheetView zoomScaleSheetLayoutView="14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" sqref="C1"/>
    </sheetView>
  </sheetViews>
  <sheetFormatPr defaultColWidth="8.796875" defaultRowHeight="13.5" customHeight="1"/>
  <cols>
    <col min="1" max="1" width="14.19921875" style="449" customWidth="1"/>
    <col min="2" max="2" width="7.59765625" style="449" bestFit="1" customWidth="1"/>
    <col min="3" max="3" width="7.69921875" style="449" bestFit="1" customWidth="1"/>
    <col min="4" max="4" width="7.59765625" style="449" bestFit="1" customWidth="1"/>
    <col min="5" max="7" width="6.8984375" style="449" bestFit="1" customWidth="1"/>
    <col min="8" max="8" width="6.69921875" style="449" customWidth="1"/>
    <col min="9" max="15" width="6.8984375" style="449" bestFit="1" customWidth="1"/>
    <col min="16" max="20" width="6.59765625" style="449" bestFit="1" customWidth="1"/>
    <col min="21" max="22" width="4.59765625" style="449" bestFit="1" customWidth="1"/>
    <col min="23" max="23" width="4.8984375" style="449" bestFit="1" customWidth="1"/>
    <col min="24" max="24" width="13.8984375" style="453" customWidth="1"/>
    <col min="25" max="16384" width="9" style="449" customWidth="1"/>
  </cols>
  <sheetData>
    <row r="1" spans="1:24" s="83" customFormat="1" ht="13.5" customHeight="1">
      <c r="A1" s="86" t="s">
        <v>488</v>
      </c>
      <c r="B1" s="85"/>
      <c r="X1" s="84"/>
    </row>
    <row r="2" spans="3:24" s="412" customFormat="1" ht="13.5" customHeight="1" thickBot="1">
      <c r="C2" s="413"/>
      <c r="D2" s="413"/>
      <c r="E2" s="413"/>
      <c r="F2" s="413"/>
      <c r="H2" s="414"/>
      <c r="X2" s="414" t="s">
        <v>487</v>
      </c>
    </row>
    <row r="3" spans="1:24" s="417" customFormat="1" ht="13.5" customHeight="1" thickTop="1">
      <c r="A3" s="415" t="s">
        <v>485</v>
      </c>
      <c r="B3" s="509" t="s">
        <v>484</v>
      </c>
      <c r="C3" s="509" t="s">
        <v>483</v>
      </c>
      <c r="D3" s="511" t="s">
        <v>482</v>
      </c>
      <c r="E3" s="511" t="s">
        <v>481</v>
      </c>
      <c r="F3" s="503" t="s">
        <v>480</v>
      </c>
      <c r="G3" s="503" t="s">
        <v>479</v>
      </c>
      <c r="H3" s="503" t="s">
        <v>478</v>
      </c>
      <c r="I3" s="503" t="s">
        <v>477</v>
      </c>
      <c r="J3" s="503" t="s">
        <v>476</v>
      </c>
      <c r="K3" s="503" t="s">
        <v>475</v>
      </c>
      <c r="L3" s="503" t="s">
        <v>474</v>
      </c>
      <c r="M3" s="507" t="s">
        <v>473</v>
      </c>
      <c r="N3" s="503" t="s">
        <v>472</v>
      </c>
      <c r="O3" s="503" t="s">
        <v>471</v>
      </c>
      <c r="P3" s="503" t="s">
        <v>470</v>
      </c>
      <c r="Q3" s="503" t="s">
        <v>469</v>
      </c>
      <c r="R3" s="503" t="s">
        <v>468</v>
      </c>
      <c r="S3" s="503" t="s">
        <v>467</v>
      </c>
      <c r="T3" s="503" t="s">
        <v>466</v>
      </c>
      <c r="U3" s="503" t="s">
        <v>465</v>
      </c>
      <c r="V3" s="503" t="s">
        <v>464</v>
      </c>
      <c r="W3" s="505" t="s">
        <v>463</v>
      </c>
      <c r="X3" s="416" t="s">
        <v>462</v>
      </c>
    </row>
    <row r="4" spans="1:24" s="417" customFormat="1" ht="13.5" customHeight="1">
      <c r="A4" s="418" t="s">
        <v>461</v>
      </c>
      <c r="B4" s="510"/>
      <c r="C4" s="504"/>
      <c r="D4" s="512"/>
      <c r="E4" s="512"/>
      <c r="F4" s="504"/>
      <c r="G4" s="504"/>
      <c r="H4" s="504"/>
      <c r="I4" s="504"/>
      <c r="J4" s="504"/>
      <c r="K4" s="504"/>
      <c r="L4" s="504"/>
      <c r="M4" s="508"/>
      <c r="N4" s="504"/>
      <c r="O4" s="504"/>
      <c r="P4" s="504"/>
      <c r="Q4" s="504"/>
      <c r="R4" s="504"/>
      <c r="S4" s="504"/>
      <c r="T4" s="504"/>
      <c r="U4" s="504"/>
      <c r="V4" s="504"/>
      <c r="W4" s="506"/>
      <c r="X4" s="419" t="s">
        <v>461</v>
      </c>
    </row>
    <row r="5" spans="1:24" s="79" customFormat="1" ht="13.5" customHeight="1">
      <c r="A5" s="82" t="s">
        <v>460</v>
      </c>
      <c r="B5" s="81">
        <f>SUM(C5:W5)</f>
        <v>678623</v>
      </c>
      <c r="C5" s="81">
        <f aca="true" t="shared" si="0" ref="C5:W5">SUM(C7:C274)</f>
        <v>150684</v>
      </c>
      <c r="D5" s="81">
        <f t="shared" si="0"/>
        <v>84578</v>
      </c>
      <c r="E5" s="81">
        <f t="shared" si="0"/>
        <v>66415</v>
      </c>
      <c r="F5" s="81">
        <f t="shared" si="0"/>
        <v>59750</v>
      </c>
      <c r="G5" s="81">
        <f t="shared" si="0"/>
        <v>48514</v>
      </c>
      <c r="H5" s="81">
        <f t="shared" si="0"/>
        <v>39276</v>
      </c>
      <c r="I5" s="81">
        <f t="shared" si="0"/>
        <v>34870</v>
      </c>
      <c r="J5" s="81">
        <f t="shared" si="0"/>
        <v>38546</v>
      </c>
      <c r="K5" s="81">
        <f t="shared" si="0"/>
        <v>41215</v>
      </c>
      <c r="L5" s="81">
        <f t="shared" si="0"/>
        <v>36923</v>
      </c>
      <c r="M5" s="81">
        <f t="shared" si="0"/>
        <v>27995</v>
      </c>
      <c r="N5" s="81">
        <f t="shared" si="0"/>
        <v>16894</v>
      </c>
      <c r="O5" s="81">
        <f t="shared" si="0"/>
        <v>11251</v>
      </c>
      <c r="P5" s="81">
        <f t="shared" si="0"/>
        <v>8865</v>
      </c>
      <c r="Q5" s="81">
        <f t="shared" si="0"/>
        <v>5085</v>
      </c>
      <c r="R5" s="81">
        <f t="shared" si="0"/>
        <v>3400</v>
      </c>
      <c r="S5" s="81">
        <f t="shared" si="0"/>
        <v>2519</v>
      </c>
      <c r="T5" s="81">
        <f t="shared" si="0"/>
        <v>1282</v>
      </c>
      <c r="U5" s="81">
        <f t="shared" si="0"/>
        <v>454</v>
      </c>
      <c r="V5" s="81">
        <f t="shared" si="0"/>
        <v>91</v>
      </c>
      <c r="W5" s="81">
        <f t="shared" si="0"/>
        <v>16</v>
      </c>
      <c r="X5" s="80" t="s">
        <v>460</v>
      </c>
    </row>
    <row r="6" spans="1:24" s="420" customFormat="1" ht="13.5" customHeight="1">
      <c r="A6" s="421"/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3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4"/>
    </row>
    <row r="7" spans="1:24" s="429" customFormat="1" ht="13.5" customHeight="1">
      <c r="A7" s="425" t="s">
        <v>459</v>
      </c>
      <c r="B7" s="422">
        <f aca="true" t="shared" si="1" ref="B7:B70">SUM(C7:W7)</f>
        <v>1536</v>
      </c>
      <c r="C7" s="426">
        <v>313</v>
      </c>
      <c r="D7" s="426">
        <v>184</v>
      </c>
      <c r="E7" s="426">
        <v>128</v>
      </c>
      <c r="F7" s="426">
        <v>138</v>
      </c>
      <c r="G7" s="426">
        <v>140</v>
      </c>
      <c r="H7" s="426">
        <v>94</v>
      </c>
      <c r="I7" s="426">
        <v>81</v>
      </c>
      <c r="J7" s="426">
        <v>100</v>
      </c>
      <c r="K7" s="426">
        <v>96</v>
      </c>
      <c r="L7" s="426">
        <v>87</v>
      </c>
      <c r="M7" s="427">
        <v>81</v>
      </c>
      <c r="N7" s="426">
        <v>32</v>
      </c>
      <c r="O7" s="426">
        <v>32</v>
      </c>
      <c r="P7" s="426">
        <v>11</v>
      </c>
      <c r="Q7" s="426">
        <v>8</v>
      </c>
      <c r="R7" s="426">
        <v>2</v>
      </c>
      <c r="S7" s="426">
        <v>5</v>
      </c>
      <c r="T7" s="426">
        <v>4</v>
      </c>
      <c r="U7" s="426">
        <v>0</v>
      </c>
      <c r="V7" s="426">
        <v>0</v>
      </c>
      <c r="W7" s="426">
        <v>0</v>
      </c>
      <c r="X7" s="428" t="s">
        <v>356</v>
      </c>
    </row>
    <row r="8" spans="1:24" s="429" customFormat="1" ht="13.5" customHeight="1">
      <c r="A8" s="425" t="s">
        <v>458</v>
      </c>
      <c r="B8" s="422">
        <f t="shared" si="1"/>
        <v>3042</v>
      </c>
      <c r="C8" s="426">
        <v>685</v>
      </c>
      <c r="D8" s="426">
        <v>308</v>
      </c>
      <c r="E8" s="426">
        <v>284</v>
      </c>
      <c r="F8" s="426">
        <v>299</v>
      </c>
      <c r="G8" s="426">
        <v>242</v>
      </c>
      <c r="H8" s="426">
        <v>217</v>
      </c>
      <c r="I8" s="426">
        <v>152</v>
      </c>
      <c r="J8" s="426">
        <v>187</v>
      </c>
      <c r="K8" s="426">
        <v>141</v>
      </c>
      <c r="L8" s="426">
        <v>157</v>
      </c>
      <c r="M8" s="427">
        <v>137</v>
      </c>
      <c r="N8" s="426">
        <v>91</v>
      </c>
      <c r="O8" s="426">
        <v>47</v>
      </c>
      <c r="P8" s="426">
        <v>32</v>
      </c>
      <c r="Q8" s="426">
        <v>21</v>
      </c>
      <c r="R8" s="426">
        <v>21</v>
      </c>
      <c r="S8" s="426">
        <v>15</v>
      </c>
      <c r="T8" s="426">
        <v>5</v>
      </c>
      <c r="U8" s="426">
        <v>1</v>
      </c>
      <c r="V8" s="426">
        <v>0</v>
      </c>
      <c r="W8" s="426">
        <v>0</v>
      </c>
      <c r="X8" s="428" t="s">
        <v>355</v>
      </c>
    </row>
    <row r="9" spans="1:24" s="429" customFormat="1" ht="13.5" customHeight="1">
      <c r="A9" s="425" t="s">
        <v>457</v>
      </c>
      <c r="B9" s="422">
        <f t="shared" si="1"/>
        <v>4703</v>
      </c>
      <c r="C9" s="426">
        <v>795</v>
      </c>
      <c r="D9" s="426">
        <v>467</v>
      </c>
      <c r="E9" s="426">
        <v>443</v>
      </c>
      <c r="F9" s="426">
        <v>443</v>
      </c>
      <c r="G9" s="426">
        <v>374</v>
      </c>
      <c r="H9" s="426">
        <v>385</v>
      </c>
      <c r="I9" s="426">
        <v>264</v>
      </c>
      <c r="J9" s="426">
        <v>284</v>
      </c>
      <c r="K9" s="426">
        <v>325</v>
      </c>
      <c r="L9" s="426">
        <v>318</v>
      </c>
      <c r="M9" s="427">
        <v>296</v>
      </c>
      <c r="N9" s="426">
        <v>155</v>
      </c>
      <c r="O9" s="426">
        <v>55</v>
      </c>
      <c r="P9" s="426">
        <v>43</v>
      </c>
      <c r="Q9" s="426">
        <v>29</v>
      </c>
      <c r="R9" s="426">
        <v>16</v>
      </c>
      <c r="S9" s="426">
        <v>7</v>
      </c>
      <c r="T9" s="426">
        <v>2</v>
      </c>
      <c r="U9" s="426">
        <v>2</v>
      </c>
      <c r="V9" s="426">
        <v>0</v>
      </c>
      <c r="W9" s="426">
        <v>0</v>
      </c>
      <c r="X9" s="428" t="s">
        <v>354</v>
      </c>
    </row>
    <row r="10" spans="1:24" s="429" customFormat="1" ht="13.5" customHeight="1">
      <c r="A10" s="425" t="s">
        <v>456</v>
      </c>
      <c r="B10" s="422">
        <f t="shared" si="1"/>
        <v>4043</v>
      </c>
      <c r="C10" s="426">
        <v>774</v>
      </c>
      <c r="D10" s="426">
        <v>574</v>
      </c>
      <c r="E10" s="426">
        <v>314</v>
      </c>
      <c r="F10" s="426">
        <v>425</v>
      </c>
      <c r="G10" s="426">
        <v>343</v>
      </c>
      <c r="H10" s="426">
        <v>356</v>
      </c>
      <c r="I10" s="426">
        <v>182</v>
      </c>
      <c r="J10" s="426">
        <v>201</v>
      </c>
      <c r="K10" s="426">
        <v>185</v>
      </c>
      <c r="L10" s="426">
        <v>222</v>
      </c>
      <c r="M10" s="427">
        <v>205</v>
      </c>
      <c r="N10" s="426">
        <v>111</v>
      </c>
      <c r="O10" s="426">
        <v>53</v>
      </c>
      <c r="P10" s="426">
        <v>47</v>
      </c>
      <c r="Q10" s="426">
        <v>22</v>
      </c>
      <c r="R10" s="426">
        <v>9</v>
      </c>
      <c r="S10" s="426">
        <v>9</v>
      </c>
      <c r="T10" s="426">
        <v>7</v>
      </c>
      <c r="U10" s="426">
        <v>3</v>
      </c>
      <c r="V10" s="426">
        <v>1</v>
      </c>
      <c r="W10" s="426">
        <v>0</v>
      </c>
      <c r="X10" s="428" t="s">
        <v>353</v>
      </c>
    </row>
    <row r="11" spans="1:24" s="429" customFormat="1" ht="13.5" customHeight="1">
      <c r="A11" s="430" t="s">
        <v>352</v>
      </c>
      <c r="B11" s="422">
        <f t="shared" si="1"/>
        <v>2048</v>
      </c>
      <c r="C11" s="426">
        <v>469</v>
      </c>
      <c r="D11" s="426">
        <v>234</v>
      </c>
      <c r="E11" s="426">
        <v>177</v>
      </c>
      <c r="F11" s="426">
        <v>221</v>
      </c>
      <c r="G11" s="426">
        <v>143</v>
      </c>
      <c r="H11" s="426">
        <v>172</v>
      </c>
      <c r="I11" s="426">
        <v>146</v>
      </c>
      <c r="J11" s="426">
        <v>108</v>
      </c>
      <c r="K11" s="426">
        <v>103</v>
      </c>
      <c r="L11" s="426">
        <v>73</v>
      </c>
      <c r="M11" s="427">
        <v>83</v>
      </c>
      <c r="N11" s="426">
        <v>55</v>
      </c>
      <c r="O11" s="426">
        <v>14</v>
      </c>
      <c r="P11" s="426">
        <v>21</v>
      </c>
      <c r="Q11" s="426">
        <v>12</v>
      </c>
      <c r="R11" s="426">
        <v>3</v>
      </c>
      <c r="S11" s="426">
        <v>8</v>
      </c>
      <c r="T11" s="426">
        <v>6</v>
      </c>
      <c r="U11" s="426">
        <v>0</v>
      </c>
      <c r="V11" s="426">
        <v>0</v>
      </c>
      <c r="W11" s="426">
        <v>0</v>
      </c>
      <c r="X11" s="428" t="s">
        <v>352</v>
      </c>
    </row>
    <row r="12" spans="1:24" s="429" customFormat="1" ht="13.5" customHeight="1">
      <c r="A12" s="430" t="s">
        <v>351</v>
      </c>
      <c r="B12" s="422">
        <f t="shared" si="1"/>
        <v>2346</v>
      </c>
      <c r="C12" s="426">
        <v>328</v>
      </c>
      <c r="D12" s="426">
        <v>236</v>
      </c>
      <c r="E12" s="426">
        <v>243</v>
      </c>
      <c r="F12" s="426">
        <v>275</v>
      </c>
      <c r="G12" s="426">
        <v>200</v>
      </c>
      <c r="H12" s="426">
        <v>161</v>
      </c>
      <c r="I12" s="426">
        <v>125</v>
      </c>
      <c r="J12" s="426">
        <v>134</v>
      </c>
      <c r="K12" s="426">
        <v>181</v>
      </c>
      <c r="L12" s="426">
        <v>134</v>
      </c>
      <c r="M12" s="427">
        <v>142</v>
      </c>
      <c r="N12" s="426">
        <v>74</v>
      </c>
      <c r="O12" s="426">
        <v>42</v>
      </c>
      <c r="P12" s="426">
        <v>37</v>
      </c>
      <c r="Q12" s="426">
        <v>13</v>
      </c>
      <c r="R12" s="426">
        <v>8</v>
      </c>
      <c r="S12" s="426">
        <v>11</v>
      </c>
      <c r="T12" s="426">
        <v>1</v>
      </c>
      <c r="U12" s="426">
        <v>1</v>
      </c>
      <c r="V12" s="426">
        <v>0</v>
      </c>
      <c r="W12" s="426">
        <v>0</v>
      </c>
      <c r="X12" s="428" t="s">
        <v>351</v>
      </c>
    </row>
    <row r="13" spans="1:24" s="429" customFormat="1" ht="13.5" customHeight="1">
      <c r="A13" s="430" t="s">
        <v>350</v>
      </c>
      <c r="B13" s="422">
        <f t="shared" si="1"/>
        <v>2655</v>
      </c>
      <c r="C13" s="426">
        <v>633</v>
      </c>
      <c r="D13" s="426">
        <v>309</v>
      </c>
      <c r="E13" s="426">
        <v>241</v>
      </c>
      <c r="F13" s="426">
        <v>156</v>
      </c>
      <c r="G13" s="426">
        <v>166</v>
      </c>
      <c r="H13" s="426">
        <v>161</v>
      </c>
      <c r="I13" s="426">
        <v>128</v>
      </c>
      <c r="J13" s="426">
        <v>149</v>
      </c>
      <c r="K13" s="426">
        <v>152</v>
      </c>
      <c r="L13" s="426">
        <v>139</v>
      </c>
      <c r="M13" s="427">
        <v>89</v>
      </c>
      <c r="N13" s="426">
        <v>102</v>
      </c>
      <c r="O13" s="426">
        <v>66</v>
      </c>
      <c r="P13" s="426">
        <v>67</v>
      </c>
      <c r="Q13" s="426">
        <v>46</v>
      </c>
      <c r="R13" s="426">
        <v>19</v>
      </c>
      <c r="S13" s="426">
        <v>16</v>
      </c>
      <c r="T13" s="426">
        <v>10</v>
      </c>
      <c r="U13" s="426">
        <v>4</v>
      </c>
      <c r="V13" s="426">
        <v>2</v>
      </c>
      <c r="W13" s="426">
        <v>0</v>
      </c>
      <c r="X13" s="428" t="s">
        <v>350</v>
      </c>
    </row>
    <row r="14" spans="1:24" s="429" customFormat="1" ht="13.5" customHeight="1">
      <c r="A14" s="430" t="s">
        <v>349</v>
      </c>
      <c r="B14" s="422">
        <f t="shared" si="1"/>
        <v>3146</v>
      </c>
      <c r="C14" s="426">
        <v>735</v>
      </c>
      <c r="D14" s="426">
        <v>425</v>
      </c>
      <c r="E14" s="426">
        <v>282</v>
      </c>
      <c r="F14" s="426">
        <v>210</v>
      </c>
      <c r="G14" s="426">
        <v>205</v>
      </c>
      <c r="H14" s="426">
        <v>159</v>
      </c>
      <c r="I14" s="426">
        <v>163</v>
      </c>
      <c r="J14" s="426">
        <v>148</v>
      </c>
      <c r="K14" s="426">
        <v>141</v>
      </c>
      <c r="L14" s="426">
        <v>146</v>
      </c>
      <c r="M14" s="427">
        <v>131</v>
      </c>
      <c r="N14" s="426">
        <v>112</v>
      </c>
      <c r="O14" s="426">
        <v>89</v>
      </c>
      <c r="P14" s="426">
        <v>85</v>
      </c>
      <c r="Q14" s="426">
        <v>42</v>
      </c>
      <c r="R14" s="426">
        <v>31</v>
      </c>
      <c r="S14" s="426">
        <v>27</v>
      </c>
      <c r="T14" s="426">
        <v>10</v>
      </c>
      <c r="U14" s="426">
        <v>5</v>
      </c>
      <c r="V14" s="426">
        <v>0</v>
      </c>
      <c r="W14" s="426">
        <v>0</v>
      </c>
      <c r="X14" s="428" t="s">
        <v>349</v>
      </c>
    </row>
    <row r="15" spans="1:24" s="429" customFormat="1" ht="13.5" customHeight="1">
      <c r="A15" s="430" t="s">
        <v>348</v>
      </c>
      <c r="B15" s="422">
        <f t="shared" si="1"/>
        <v>3732</v>
      </c>
      <c r="C15" s="426">
        <v>864</v>
      </c>
      <c r="D15" s="426">
        <v>405</v>
      </c>
      <c r="E15" s="426">
        <v>380</v>
      </c>
      <c r="F15" s="426">
        <v>525</v>
      </c>
      <c r="G15" s="426">
        <v>237</v>
      </c>
      <c r="H15" s="426">
        <v>184</v>
      </c>
      <c r="I15" s="426">
        <v>159</v>
      </c>
      <c r="J15" s="426">
        <v>166</v>
      </c>
      <c r="K15" s="426">
        <v>177</v>
      </c>
      <c r="L15" s="426">
        <v>158</v>
      </c>
      <c r="M15" s="427">
        <v>113</v>
      </c>
      <c r="N15" s="426">
        <v>91</v>
      </c>
      <c r="O15" s="426">
        <v>99</v>
      </c>
      <c r="P15" s="426">
        <v>79</v>
      </c>
      <c r="Q15" s="426">
        <v>31</v>
      </c>
      <c r="R15" s="426">
        <v>21</v>
      </c>
      <c r="S15" s="426">
        <v>26</v>
      </c>
      <c r="T15" s="426">
        <v>11</v>
      </c>
      <c r="U15" s="426">
        <v>6</v>
      </c>
      <c r="V15" s="426">
        <v>0</v>
      </c>
      <c r="W15" s="426">
        <v>0</v>
      </c>
      <c r="X15" s="428" t="s">
        <v>348</v>
      </c>
    </row>
    <row r="16" spans="1:24" s="429" customFormat="1" ht="13.5" customHeight="1">
      <c r="A16" s="430" t="s">
        <v>347</v>
      </c>
      <c r="B16" s="422">
        <f t="shared" si="1"/>
        <v>3739</v>
      </c>
      <c r="C16" s="426">
        <v>803</v>
      </c>
      <c r="D16" s="426">
        <v>435</v>
      </c>
      <c r="E16" s="426">
        <v>425</v>
      </c>
      <c r="F16" s="426">
        <v>319</v>
      </c>
      <c r="G16" s="426">
        <v>317</v>
      </c>
      <c r="H16" s="426">
        <v>215</v>
      </c>
      <c r="I16" s="426">
        <v>178</v>
      </c>
      <c r="J16" s="426">
        <v>158</v>
      </c>
      <c r="K16" s="426">
        <v>178</v>
      </c>
      <c r="L16" s="426">
        <v>169</v>
      </c>
      <c r="M16" s="427">
        <v>138</v>
      </c>
      <c r="N16" s="426">
        <v>101</v>
      </c>
      <c r="O16" s="426">
        <v>86</v>
      </c>
      <c r="P16" s="426">
        <v>89</v>
      </c>
      <c r="Q16" s="426">
        <v>52</v>
      </c>
      <c r="R16" s="426">
        <v>30</v>
      </c>
      <c r="S16" s="426">
        <v>32</v>
      </c>
      <c r="T16" s="426">
        <v>11</v>
      </c>
      <c r="U16" s="426">
        <v>2</v>
      </c>
      <c r="V16" s="426">
        <v>0</v>
      </c>
      <c r="W16" s="426">
        <v>1</v>
      </c>
      <c r="X16" s="428" t="s">
        <v>347</v>
      </c>
    </row>
    <row r="17" spans="1:24" s="429" customFormat="1" ht="13.5" customHeight="1">
      <c r="A17" s="430" t="s">
        <v>346</v>
      </c>
      <c r="B17" s="422">
        <f t="shared" si="1"/>
        <v>4739</v>
      </c>
      <c r="C17" s="426">
        <v>1389</v>
      </c>
      <c r="D17" s="426">
        <v>692</v>
      </c>
      <c r="E17" s="426">
        <v>485</v>
      </c>
      <c r="F17" s="426">
        <v>532</v>
      </c>
      <c r="G17" s="426">
        <v>357</v>
      </c>
      <c r="H17" s="426">
        <v>286</v>
      </c>
      <c r="I17" s="426">
        <v>153</v>
      </c>
      <c r="J17" s="426">
        <v>137</v>
      </c>
      <c r="K17" s="426">
        <v>145</v>
      </c>
      <c r="L17" s="426">
        <v>160</v>
      </c>
      <c r="M17" s="427">
        <v>168</v>
      </c>
      <c r="N17" s="426">
        <v>99</v>
      </c>
      <c r="O17" s="426">
        <v>40</v>
      </c>
      <c r="P17" s="426">
        <v>43</v>
      </c>
      <c r="Q17" s="426">
        <v>13</v>
      </c>
      <c r="R17" s="426">
        <v>17</v>
      </c>
      <c r="S17" s="426">
        <v>12</v>
      </c>
      <c r="T17" s="426">
        <v>5</v>
      </c>
      <c r="U17" s="426">
        <v>5</v>
      </c>
      <c r="V17" s="426">
        <v>1</v>
      </c>
      <c r="W17" s="426">
        <v>0</v>
      </c>
      <c r="X17" s="428" t="s">
        <v>346</v>
      </c>
    </row>
    <row r="18" spans="1:24" s="429" customFormat="1" ht="13.5" customHeight="1">
      <c r="A18" s="430" t="s">
        <v>345</v>
      </c>
      <c r="B18" s="422">
        <f t="shared" si="1"/>
        <v>4656</v>
      </c>
      <c r="C18" s="426">
        <v>1424</v>
      </c>
      <c r="D18" s="426">
        <v>583</v>
      </c>
      <c r="E18" s="426">
        <v>435</v>
      </c>
      <c r="F18" s="426">
        <v>442</v>
      </c>
      <c r="G18" s="426">
        <v>451</v>
      </c>
      <c r="H18" s="426">
        <v>235</v>
      </c>
      <c r="I18" s="426">
        <v>192</v>
      </c>
      <c r="J18" s="426">
        <v>164</v>
      </c>
      <c r="K18" s="426">
        <v>138</v>
      </c>
      <c r="L18" s="426">
        <v>163</v>
      </c>
      <c r="M18" s="427">
        <v>150</v>
      </c>
      <c r="N18" s="426">
        <v>124</v>
      </c>
      <c r="O18" s="426">
        <v>81</v>
      </c>
      <c r="P18" s="426">
        <v>25</v>
      </c>
      <c r="Q18" s="426">
        <v>17</v>
      </c>
      <c r="R18" s="426">
        <v>13</v>
      </c>
      <c r="S18" s="426">
        <v>10</v>
      </c>
      <c r="T18" s="426">
        <v>6</v>
      </c>
      <c r="U18" s="426">
        <v>2</v>
      </c>
      <c r="V18" s="426">
        <v>1</v>
      </c>
      <c r="W18" s="426">
        <v>0</v>
      </c>
      <c r="X18" s="428" t="s">
        <v>345</v>
      </c>
    </row>
    <row r="19" spans="1:24" s="429" customFormat="1" ht="13.5" customHeight="1">
      <c r="A19" s="430" t="s">
        <v>344</v>
      </c>
      <c r="B19" s="422">
        <f t="shared" si="1"/>
        <v>3350</v>
      </c>
      <c r="C19" s="426">
        <v>1339</v>
      </c>
      <c r="D19" s="426">
        <v>449</v>
      </c>
      <c r="E19" s="426">
        <v>345</v>
      </c>
      <c r="F19" s="426">
        <v>307</v>
      </c>
      <c r="G19" s="426">
        <v>195</v>
      </c>
      <c r="H19" s="426">
        <v>156</v>
      </c>
      <c r="I19" s="426">
        <v>137</v>
      </c>
      <c r="J19" s="426">
        <v>99</v>
      </c>
      <c r="K19" s="426">
        <v>110</v>
      </c>
      <c r="L19" s="426">
        <v>72</v>
      </c>
      <c r="M19" s="427">
        <v>54</v>
      </c>
      <c r="N19" s="426">
        <v>34</v>
      </c>
      <c r="O19" s="426">
        <v>15</v>
      </c>
      <c r="P19" s="426">
        <v>17</v>
      </c>
      <c r="Q19" s="426">
        <v>5</v>
      </c>
      <c r="R19" s="426">
        <v>5</v>
      </c>
      <c r="S19" s="426">
        <v>6</v>
      </c>
      <c r="T19" s="426">
        <v>4</v>
      </c>
      <c r="U19" s="426">
        <v>1</v>
      </c>
      <c r="V19" s="426">
        <v>0</v>
      </c>
      <c r="W19" s="426">
        <v>0</v>
      </c>
      <c r="X19" s="428" t="s">
        <v>344</v>
      </c>
    </row>
    <row r="20" spans="1:24" s="429" customFormat="1" ht="13.5" customHeight="1">
      <c r="A20" s="430" t="s">
        <v>343</v>
      </c>
      <c r="B20" s="422">
        <f t="shared" si="1"/>
        <v>3118</v>
      </c>
      <c r="C20" s="426">
        <v>1063</v>
      </c>
      <c r="D20" s="426">
        <v>366</v>
      </c>
      <c r="E20" s="426">
        <v>244</v>
      </c>
      <c r="F20" s="426">
        <v>345</v>
      </c>
      <c r="G20" s="426">
        <v>241</v>
      </c>
      <c r="H20" s="426">
        <v>143</v>
      </c>
      <c r="I20" s="426">
        <v>120</v>
      </c>
      <c r="J20" s="426">
        <v>111</v>
      </c>
      <c r="K20" s="426">
        <v>111</v>
      </c>
      <c r="L20" s="426">
        <v>92</v>
      </c>
      <c r="M20" s="427">
        <v>96</v>
      </c>
      <c r="N20" s="426">
        <v>62</v>
      </c>
      <c r="O20" s="426">
        <v>41</v>
      </c>
      <c r="P20" s="426">
        <v>24</v>
      </c>
      <c r="Q20" s="426">
        <v>21</v>
      </c>
      <c r="R20" s="426">
        <v>20</v>
      </c>
      <c r="S20" s="426">
        <v>10</v>
      </c>
      <c r="T20" s="426">
        <v>4</v>
      </c>
      <c r="U20" s="426">
        <v>3</v>
      </c>
      <c r="V20" s="426">
        <v>1</v>
      </c>
      <c r="W20" s="426">
        <v>0</v>
      </c>
      <c r="X20" s="428" t="s">
        <v>343</v>
      </c>
    </row>
    <row r="21" spans="1:24" s="429" customFormat="1" ht="13.5" customHeight="1">
      <c r="A21" s="430" t="s">
        <v>342</v>
      </c>
      <c r="B21" s="422">
        <f t="shared" si="1"/>
        <v>3133</v>
      </c>
      <c r="C21" s="426">
        <v>858</v>
      </c>
      <c r="D21" s="426">
        <v>356</v>
      </c>
      <c r="E21" s="426">
        <v>298</v>
      </c>
      <c r="F21" s="426">
        <v>359</v>
      </c>
      <c r="G21" s="426">
        <v>284</v>
      </c>
      <c r="H21" s="426">
        <v>172</v>
      </c>
      <c r="I21" s="426">
        <v>175</v>
      </c>
      <c r="J21" s="426">
        <v>145</v>
      </c>
      <c r="K21" s="426">
        <v>162</v>
      </c>
      <c r="L21" s="426">
        <v>144</v>
      </c>
      <c r="M21" s="427">
        <v>89</v>
      </c>
      <c r="N21" s="426">
        <v>28</v>
      </c>
      <c r="O21" s="426">
        <v>20</v>
      </c>
      <c r="P21" s="426">
        <v>18</v>
      </c>
      <c r="Q21" s="426">
        <v>9</v>
      </c>
      <c r="R21" s="426">
        <v>8</v>
      </c>
      <c r="S21" s="426">
        <v>6</v>
      </c>
      <c r="T21" s="426">
        <v>2</v>
      </c>
      <c r="U21" s="426">
        <v>0</v>
      </c>
      <c r="V21" s="426">
        <v>0</v>
      </c>
      <c r="W21" s="426">
        <v>0</v>
      </c>
      <c r="X21" s="428" t="s">
        <v>342</v>
      </c>
    </row>
    <row r="22" spans="1:24" s="429" customFormat="1" ht="13.5" customHeight="1">
      <c r="A22" s="430" t="s">
        <v>341</v>
      </c>
      <c r="B22" s="422">
        <f t="shared" si="1"/>
        <v>3179</v>
      </c>
      <c r="C22" s="426">
        <v>817</v>
      </c>
      <c r="D22" s="426">
        <v>363</v>
      </c>
      <c r="E22" s="426">
        <v>312</v>
      </c>
      <c r="F22" s="426">
        <v>313</v>
      </c>
      <c r="G22" s="426">
        <v>297</v>
      </c>
      <c r="H22" s="426">
        <v>233</v>
      </c>
      <c r="I22" s="426">
        <v>174</v>
      </c>
      <c r="J22" s="426">
        <v>154</v>
      </c>
      <c r="K22" s="426">
        <v>145</v>
      </c>
      <c r="L22" s="426">
        <v>148</v>
      </c>
      <c r="M22" s="427">
        <v>81</v>
      </c>
      <c r="N22" s="426">
        <v>40</v>
      </c>
      <c r="O22" s="426">
        <v>27</v>
      </c>
      <c r="P22" s="426">
        <v>33</v>
      </c>
      <c r="Q22" s="426">
        <v>19</v>
      </c>
      <c r="R22" s="426">
        <v>7</v>
      </c>
      <c r="S22" s="426">
        <v>12</v>
      </c>
      <c r="T22" s="426">
        <v>4</v>
      </c>
      <c r="U22" s="426">
        <v>0</v>
      </c>
      <c r="V22" s="426">
        <v>0</v>
      </c>
      <c r="W22" s="426">
        <v>0</v>
      </c>
      <c r="X22" s="428" t="s">
        <v>341</v>
      </c>
    </row>
    <row r="23" spans="1:24" s="429" customFormat="1" ht="13.5" customHeight="1">
      <c r="A23" s="430" t="s">
        <v>340</v>
      </c>
      <c r="B23" s="422">
        <f t="shared" si="1"/>
        <v>2231</v>
      </c>
      <c r="C23" s="426">
        <v>509</v>
      </c>
      <c r="D23" s="426">
        <v>295</v>
      </c>
      <c r="E23" s="426">
        <v>249</v>
      </c>
      <c r="F23" s="426">
        <v>199</v>
      </c>
      <c r="G23" s="426">
        <v>218</v>
      </c>
      <c r="H23" s="426">
        <v>138</v>
      </c>
      <c r="I23" s="426">
        <v>97</v>
      </c>
      <c r="J23" s="426">
        <v>127</v>
      </c>
      <c r="K23" s="426">
        <v>125</v>
      </c>
      <c r="L23" s="426">
        <v>94</v>
      </c>
      <c r="M23" s="427">
        <v>87</v>
      </c>
      <c r="N23" s="426">
        <v>31</v>
      </c>
      <c r="O23" s="426">
        <v>20</v>
      </c>
      <c r="P23" s="426">
        <v>18</v>
      </c>
      <c r="Q23" s="426">
        <v>8</v>
      </c>
      <c r="R23" s="426">
        <v>8</v>
      </c>
      <c r="S23" s="426">
        <v>4</v>
      </c>
      <c r="T23" s="426">
        <v>2</v>
      </c>
      <c r="U23" s="426">
        <v>2</v>
      </c>
      <c r="V23" s="426">
        <v>0</v>
      </c>
      <c r="W23" s="426">
        <v>0</v>
      </c>
      <c r="X23" s="428" t="s">
        <v>340</v>
      </c>
    </row>
    <row r="24" spans="1:24" s="429" customFormat="1" ht="13.5" customHeight="1">
      <c r="A24" s="430" t="s">
        <v>339</v>
      </c>
      <c r="B24" s="422">
        <f t="shared" si="1"/>
        <v>2351</v>
      </c>
      <c r="C24" s="426">
        <v>424</v>
      </c>
      <c r="D24" s="426">
        <v>242</v>
      </c>
      <c r="E24" s="426">
        <v>216</v>
      </c>
      <c r="F24" s="426">
        <v>181</v>
      </c>
      <c r="G24" s="426">
        <v>193</v>
      </c>
      <c r="H24" s="426">
        <v>151</v>
      </c>
      <c r="I24" s="426">
        <v>214</v>
      </c>
      <c r="J24" s="426">
        <v>149</v>
      </c>
      <c r="K24" s="426">
        <v>170</v>
      </c>
      <c r="L24" s="426">
        <v>109</v>
      </c>
      <c r="M24" s="427">
        <v>122</v>
      </c>
      <c r="N24" s="426">
        <v>77</v>
      </c>
      <c r="O24" s="426">
        <v>35</v>
      </c>
      <c r="P24" s="426">
        <v>26</v>
      </c>
      <c r="Q24" s="426">
        <v>10</v>
      </c>
      <c r="R24" s="426">
        <v>13</v>
      </c>
      <c r="S24" s="426">
        <v>8</v>
      </c>
      <c r="T24" s="426">
        <v>6</v>
      </c>
      <c r="U24" s="426">
        <v>3</v>
      </c>
      <c r="V24" s="426">
        <v>2</v>
      </c>
      <c r="W24" s="426">
        <v>0</v>
      </c>
      <c r="X24" s="428" t="s">
        <v>339</v>
      </c>
    </row>
    <row r="25" spans="1:24" s="429" customFormat="1" ht="13.5" customHeight="1">
      <c r="A25" s="430" t="s">
        <v>338</v>
      </c>
      <c r="B25" s="422">
        <f t="shared" si="1"/>
        <v>2235</v>
      </c>
      <c r="C25" s="426">
        <v>489</v>
      </c>
      <c r="D25" s="426">
        <v>270</v>
      </c>
      <c r="E25" s="426">
        <v>267</v>
      </c>
      <c r="F25" s="426">
        <v>266</v>
      </c>
      <c r="G25" s="426">
        <v>171</v>
      </c>
      <c r="H25" s="426">
        <v>136</v>
      </c>
      <c r="I25" s="426">
        <v>103</v>
      </c>
      <c r="J25" s="426">
        <v>136</v>
      </c>
      <c r="K25" s="426">
        <v>93</v>
      </c>
      <c r="L25" s="426">
        <v>100</v>
      </c>
      <c r="M25" s="427">
        <v>83</v>
      </c>
      <c r="N25" s="426">
        <v>43</v>
      </c>
      <c r="O25" s="426">
        <v>21</v>
      </c>
      <c r="P25" s="426">
        <v>26</v>
      </c>
      <c r="Q25" s="426">
        <v>9</v>
      </c>
      <c r="R25" s="426">
        <v>15</v>
      </c>
      <c r="S25" s="426">
        <v>5</v>
      </c>
      <c r="T25" s="426">
        <v>1</v>
      </c>
      <c r="U25" s="426">
        <v>1</v>
      </c>
      <c r="V25" s="426">
        <v>0</v>
      </c>
      <c r="W25" s="426">
        <v>0</v>
      </c>
      <c r="X25" s="428" t="s">
        <v>338</v>
      </c>
    </row>
    <row r="26" spans="1:24" s="429" customFormat="1" ht="13.5" customHeight="1">
      <c r="A26" s="430" t="s">
        <v>337</v>
      </c>
      <c r="B26" s="422">
        <f t="shared" si="1"/>
        <v>3025</v>
      </c>
      <c r="C26" s="426">
        <v>581</v>
      </c>
      <c r="D26" s="426">
        <v>324</v>
      </c>
      <c r="E26" s="426">
        <v>343</v>
      </c>
      <c r="F26" s="426">
        <v>293</v>
      </c>
      <c r="G26" s="426">
        <v>227</v>
      </c>
      <c r="H26" s="426">
        <v>183</v>
      </c>
      <c r="I26" s="426">
        <v>159</v>
      </c>
      <c r="J26" s="426">
        <v>154</v>
      </c>
      <c r="K26" s="426">
        <v>213</v>
      </c>
      <c r="L26" s="426">
        <v>167</v>
      </c>
      <c r="M26" s="427">
        <v>186</v>
      </c>
      <c r="N26" s="426">
        <v>84</v>
      </c>
      <c r="O26" s="426">
        <v>43</v>
      </c>
      <c r="P26" s="426">
        <v>15</v>
      </c>
      <c r="Q26" s="426">
        <v>12</v>
      </c>
      <c r="R26" s="426">
        <v>25</v>
      </c>
      <c r="S26" s="426">
        <v>8</v>
      </c>
      <c r="T26" s="426">
        <v>6</v>
      </c>
      <c r="U26" s="426">
        <v>2</v>
      </c>
      <c r="V26" s="426">
        <v>0</v>
      </c>
      <c r="W26" s="426">
        <v>0</v>
      </c>
      <c r="X26" s="428" t="s">
        <v>337</v>
      </c>
    </row>
    <row r="27" spans="1:24" s="429" customFormat="1" ht="13.5" customHeight="1">
      <c r="A27" s="430" t="s">
        <v>336</v>
      </c>
      <c r="B27" s="422">
        <f t="shared" si="1"/>
        <v>2864</v>
      </c>
      <c r="C27" s="426">
        <v>518</v>
      </c>
      <c r="D27" s="426">
        <v>291</v>
      </c>
      <c r="E27" s="426">
        <v>312</v>
      </c>
      <c r="F27" s="426">
        <v>321</v>
      </c>
      <c r="G27" s="426">
        <v>265</v>
      </c>
      <c r="H27" s="426">
        <v>187</v>
      </c>
      <c r="I27" s="426">
        <v>149</v>
      </c>
      <c r="J27" s="426">
        <v>149</v>
      </c>
      <c r="K27" s="426">
        <v>185</v>
      </c>
      <c r="L27" s="426">
        <v>133</v>
      </c>
      <c r="M27" s="427">
        <v>122</v>
      </c>
      <c r="N27" s="426">
        <v>97</v>
      </c>
      <c r="O27" s="426">
        <v>43</v>
      </c>
      <c r="P27" s="426">
        <v>32</v>
      </c>
      <c r="Q27" s="426">
        <v>19</v>
      </c>
      <c r="R27" s="426">
        <v>16</v>
      </c>
      <c r="S27" s="426">
        <v>16</v>
      </c>
      <c r="T27" s="426">
        <v>7</v>
      </c>
      <c r="U27" s="426">
        <v>2</v>
      </c>
      <c r="V27" s="426">
        <v>0</v>
      </c>
      <c r="W27" s="426">
        <v>0</v>
      </c>
      <c r="X27" s="428" t="s">
        <v>336</v>
      </c>
    </row>
    <row r="28" spans="1:24" s="429" customFormat="1" ht="13.5" customHeight="1">
      <c r="A28" s="430" t="s">
        <v>335</v>
      </c>
      <c r="B28" s="422">
        <f t="shared" si="1"/>
        <v>2069</v>
      </c>
      <c r="C28" s="426">
        <v>459</v>
      </c>
      <c r="D28" s="426">
        <v>230</v>
      </c>
      <c r="E28" s="426">
        <v>200</v>
      </c>
      <c r="F28" s="426">
        <v>195</v>
      </c>
      <c r="G28" s="426">
        <v>174</v>
      </c>
      <c r="H28" s="426">
        <v>115</v>
      </c>
      <c r="I28" s="426">
        <v>84</v>
      </c>
      <c r="J28" s="426">
        <v>111</v>
      </c>
      <c r="K28" s="426">
        <v>102</v>
      </c>
      <c r="L28" s="426">
        <v>121</v>
      </c>
      <c r="M28" s="427">
        <v>109</v>
      </c>
      <c r="N28" s="426">
        <v>53</v>
      </c>
      <c r="O28" s="426">
        <v>35</v>
      </c>
      <c r="P28" s="426">
        <v>29</v>
      </c>
      <c r="Q28" s="426">
        <v>15</v>
      </c>
      <c r="R28" s="426">
        <v>12</v>
      </c>
      <c r="S28" s="426">
        <v>12</v>
      </c>
      <c r="T28" s="426">
        <v>9</v>
      </c>
      <c r="U28" s="426">
        <v>3</v>
      </c>
      <c r="V28" s="426">
        <v>1</v>
      </c>
      <c r="W28" s="426">
        <v>0</v>
      </c>
      <c r="X28" s="428" t="s">
        <v>335</v>
      </c>
    </row>
    <row r="29" spans="1:24" s="429" customFormat="1" ht="13.5" customHeight="1">
      <c r="A29" s="431" t="s">
        <v>334</v>
      </c>
      <c r="B29" s="422">
        <f t="shared" si="1"/>
        <v>1112</v>
      </c>
      <c r="C29" s="426">
        <v>213</v>
      </c>
      <c r="D29" s="426">
        <v>96</v>
      </c>
      <c r="E29" s="426">
        <v>140</v>
      </c>
      <c r="F29" s="426">
        <v>107</v>
      </c>
      <c r="G29" s="426">
        <v>83</v>
      </c>
      <c r="H29" s="426">
        <v>52</v>
      </c>
      <c r="I29" s="426">
        <v>59</v>
      </c>
      <c r="J29" s="426">
        <v>59</v>
      </c>
      <c r="K29" s="426">
        <v>88</v>
      </c>
      <c r="L29" s="426">
        <v>69</v>
      </c>
      <c r="M29" s="427">
        <v>56</v>
      </c>
      <c r="N29" s="426">
        <v>42</v>
      </c>
      <c r="O29" s="426">
        <v>19</v>
      </c>
      <c r="P29" s="426">
        <v>11</v>
      </c>
      <c r="Q29" s="426">
        <v>8</v>
      </c>
      <c r="R29" s="426">
        <v>5</v>
      </c>
      <c r="S29" s="426">
        <v>1</v>
      </c>
      <c r="T29" s="426">
        <v>4</v>
      </c>
      <c r="U29" s="426">
        <v>0</v>
      </c>
      <c r="V29" s="426">
        <v>0</v>
      </c>
      <c r="W29" s="426">
        <v>0</v>
      </c>
      <c r="X29" s="432" t="s">
        <v>455</v>
      </c>
    </row>
    <row r="30" spans="1:24" s="429" customFormat="1" ht="13.5" customHeight="1">
      <c r="A30" s="431" t="s">
        <v>333</v>
      </c>
      <c r="B30" s="422">
        <f t="shared" si="1"/>
        <v>1203</v>
      </c>
      <c r="C30" s="426">
        <v>249</v>
      </c>
      <c r="D30" s="426">
        <v>147</v>
      </c>
      <c r="E30" s="426">
        <v>137</v>
      </c>
      <c r="F30" s="426">
        <v>120</v>
      </c>
      <c r="G30" s="426">
        <v>61</v>
      </c>
      <c r="H30" s="426">
        <v>75</v>
      </c>
      <c r="I30" s="426">
        <v>65</v>
      </c>
      <c r="J30" s="426">
        <v>66</v>
      </c>
      <c r="K30" s="426">
        <v>72</v>
      </c>
      <c r="L30" s="426">
        <v>96</v>
      </c>
      <c r="M30" s="427">
        <v>41</v>
      </c>
      <c r="N30" s="426">
        <v>28</v>
      </c>
      <c r="O30" s="426">
        <v>10</v>
      </c>
      <c r="P30" s="426">
        <v>14</v>
      </c>
      <c r="Q30" s="426">
        <v>6</v>
      </c>
      <c r="R30" s="426">
        <v>9</v>
      </c>
      <c r="S30" s="426">
        <v>4</v>
      </c>
      <c r="T30" s="426">
        <v>3</v>
      </c>
      <c r="U30" s="426">
        <v>0</v>
      </c>
      <c r="V30" s="426">
        <v>0</v>
      </c>
      <c r="W30" s="426">
        <v>0</v>
      </c>
      <c r="X30" s="432" t="s">
        <v>454</v>
      </c>
    </row>
    <row r="31" spans="1:24" s="429" customFormat="1" ht="13.5" customHeight="1">
      <c r="A31" s="430" t="s">
        <v>332</v>
      </c>
      <c r="B31" s="422">
        <f t="shared" si="1"/>
        <v>1954</v>
      </c>
      <c r="C31" s="426">
        <v>534</v>
      </c>
      <c r="D31" s="426">
        <v>273</v>
      </c>
      <c r="E31" s="426">
        <v>177</v>
      </c>
      <c r="F31" s="426">
        <v>167</v>
      </c>
      <c r="G31" s="426">
        <v>158</v>
      </c>
      <c r="H31" s="426">
        <v>107</v>
      </c>
      <c r="I31" s="426">
        <v>82</v>
      </c>
      <c r="J31" s="426">
        <v>94</v>
      </c>
      <c r="K31" s="426">
        <v>77</v>
      </c>
      <c r="L31" s="426">
        <v>105</v>
      </c>
      <c r="M31" s="427">
        <v>59</v>
      </c>
      <c r="N31" s="426">
        <v>30</v>
      </c>
      <c r="O31" s="426">
        <v>26</v>
      </c>
      <c r="P31" s="426">
        <v>21</v>
      </c>
      <c r="Q31" s="426">
        <v>17</v>
      </c>
      <c r="R31" s="426">
        <v>9</v>
      </c>
      <c r="S31" s="426">
        <v>10</v>
      </c>
      <c r="T31" s="426">
        <v>7</v>
      </c>
      <c r="U31" s="426">
        <v>1</v>
      </c>
      <c r="V31" s="426">
        <v>0</v>
      </c>
      <c r="W31" s="426">
        <v>0</v>
      </c>
      <c r="X31" s="428" t="s">
        <v>332</v>
      </c>
    </row>
    <row r="32" spans="1:24" s="429" customFormat="1" ht="13.5" customHeight="1">
      <c r="A32" s="430" t="s">
        <v>331</v>
      </c>
      <c r="B32" s="422">
        <f t="shared" si="1"/>
        <v>1370</v>
      </c>
      <c r="C32" s="426">
        <v>262</v>
      </c>
      <c r="D32" s="426">
        <v>153</v>
      </c>
      <c r="E32" s="426">
        <v>136</v>
      </c>
      <c r="F32" s="426">
        <v>146</v>
      </c>
      <c r="G32" s="426">
        <v>114</v>
      </c>
      <c r="H32" s="426">
        <v>91</v>
      </c>
      <c r="I32" s="426">
        <v>66</v>
      </c>
      <c r="J32" s="426">
        <v>96</v>
      </c>
      <c r="K32" s="426">
        <v>88</v>
      </c>
      <c r="L32" s="426">
        <v>74</v>
      </c>
      <c r="M32" s="427">
        <v>43</v>
      </c>
      <c r="N32" s="426">
        <v>31</v>
      </c>
      <c r="O32" s="426">
        <v>27</v>
      </c>
      <c r="P32" s="426">
        <v>18</v>
      </c>
      <c r="Q32" s="426">
        <v>11</v>
      </c>
      <c r="R32" s="426">
        <v>6</v>
      </c>
      <c r="S32" s="426">
        <v>5</v>
      </c>
      <c r="T32" s="426">
        <v>3</v>
      </c>
      <c r="U32" s="426">
        <v>0</v>
      </c>
      <c r="V32" s="426">
        <v>0</v>
      </c>
      <c r="W32" s="426">
        <v>0</v>
      </c>
      <c r="X32" s="428" t="s">
        <v>331</v>
      </c>
    </row>
    <row r="33" spans="1:24" s="429" customFormat="1" ht="13.5" customHeight="1">
      <c r="A33" s="430" t="s">
        <v>330</v>
      </c>
      <c r="B33" s="422">
        <f t="shared" si="1"/>
        <v>1178</v>
      </c>
      <c r="C33" s="426">
        <v>264</v>
      </c>
      <c r="D33" s="426">
        <v>150</v>
      </c>
      <c r="E33" s="426">
        <v>159</v>
      </c>
      <c r="F33" s="426">
        <v>86</v>
      </c>
      <c r="G33" s="426">
        <v>64</v>
      </c>
      <c r="H33" s="426">
        <v>56</v>
      </c>
      <c r="I33" s="426">
        <v>68</v>
      </c>
      <c r="J33" s="426">
        <v>96</v>
      </c>
      <c r="K33" s="426">
        <v>69</v>
      </c>
      <c r="L33" s="426">
        <v>65</v>
      </c>
      <c r="M33" s="427">
        <v>40</v>
      </c>
      <c r="N33" s="426">
        <v>22</v>
      </c>
      <c r="O33" s="426">
        <v>15</v>
      </c>
      <c r="P33" s="426">
        <v>9</v>
      </c>
      <c r="Q33" s="426">
        <v>5</v>
      </c>
      <c r="R33" s="426">
        <v>5</v>
      </c>
      <c r="S33" s="426">
        <v>2</v>
      </c>
      <c r="T33" s="426">
        <v>1</v>
      </c>
      <c r="U33" s="426">
        <v>1</v>
      </c>
      <c r="V33" s="426">
        <v>1</v>
      </c>
      <c r="W33" s="426">
        <v>0</v>
      </c>
      <c r="X33" s="428" t="s">
        <v>330</v>
      </c>
    </row>
    <row r="34" spans="1:24" s="429" customFormat="1" ht="13.5" customHeight="1">
      <c r="A34" s="430" t="s">
        <v>329</v>
      </c>
      <c r="B34" s="422">
        <f t="shared" si="1"/>
        <v>972</v>
      </c>
      <c r="C34" s="426">
        <v>200</v>
      </c>
      <c r="D34" s="426">
        <v>100</v>
      </c>
      <c r="E34" s="426">
        <v>101</v>
      </c>
      <c r="F34" s="426">
        <v>113</v>
      </c>
      <c r="G34" s="426">
        <v>57</v>
      </c>
      <c r="H34" s="426">
        <v>59</v>
      </c>
      <c r="I34" s="426">
        <v>54</v>
      </c>
      <c r="J34" s="426">
        <v>61</v>
      </c>
      <c r="K34" s="426">
        <v>54</v>
      </c>
      <c r="L34" s="426">
        <v>79</v>
      </c>
      <c r="M34" s="427">
        <v>46</v>
      </c>
      <c r="N34" s="426">
        <v>19</v>
      </c>
      <c r="O34" s="426">
        <v>5</v>
      </c>
      <c r="P34" s="426">
        <v>7</v>
      </c>
      <c r="Q34" s="426">
        <v>8</v>
      </c>
      <c r="R34" s="426">
        <v>4</v>
      </c>
      <c r="S34" s="426">
        <v>3</v>
      </c>
      <c r="T34" s="426">
        <v>1</v>
      </c>
      <c r="U34" s="426">
        <v>1</v>
      </c>
      <c r="V34" s="426">
        <v>0</v>
      </c>
      <c r="W34" s="426">
        <v>0</v>
      </c>
      <c r="X34" s="428" t="s">
        <v>329</v>
      </c>
    </row>
    <row r="35" spans="1:24" s="429" customFormat="1" ht="13.5" customHeight="1">
      <c r="A35" s="430" t="s">
        <v>328</v>
      </c>
      <c r="B35" s="422">
        <f t="shared" si="1"/>
        <v>552</v>
      </c>
      <c r="C35" s="426">
        <v>149</v>
      </c>
      <c r="D35" s="426">
        <v>75</v>
      </c>
      <c r="E35" s="426">
        <v>47</v>
      </c>
      <c r="F35" s="426">
        <v>47</v>
      </c>
      <c r="G35" s="426">
        <v>47</v>
      </c>
      <c r="H35" s="426">
        <v>37</v>
      </c>
      <c r="I35" s="426">
        <v>26</v>
      </c>
      <c r="J35" s="426">
        <v>32</v>
      </c>
      <c r="K35" s="426">
        <v>29</v>
      </c>
      <c r="L35" s="426">
        <v>19</v>
      </c>
      <c r="M35" s="427">
        <v>15</v>
      </c>
      <c r="N35" s="426">
        <v>4</v>
      </c>
      <c r="O35" s="426">
        <v>7</v>
      </c>
      <c r="P35" s="426">
        <v>8</v>
      </c>
      <c r="Q35" s="426">
        <v>2</v>
      </c>
      <c r="R35" s="426">
        <v>4</v>
      </c>
      <c r="S35" s="426">
        <v>3</v>
      </c>
      <c r="T35" s="426">
        <v>1</v>
      </c>
      <c r="U35" s="426">
        <v>0</v>
      </c>
      <c r="V35" s="426">
        <v>0</v>
      </c>
      <c r="W35" s="426">
        <v>0</v>
      </c>
      <c r="X35" s="428" t="s">
        <v>328</v>
      </c>
    </row>
    <row r="36" spans="1:24" s="429" customFormat="1" ht="13.5" customHeight="1">
      <c r="A36" s="430" t="s">
        <v>327</v>
      </c>
      <c r="B36" s="422">
        <f t="shared" si="1"/>
        <v>39</v>
      </c>
      <c r="C36" s="426">
        <v>21</v>
      </c>
      <c r="D36" s="426">
        <v>4</v>
      </c>
      <c r="E36" s="426">
        <v>3</v>
      </c>
      <c r="F36" s="426">
        <v>3</v>
      </c>
      <c r="G36" s="426">
        <v>2</v>
      </c>
      <c r="H36" s="426">
        <v>3</v>
      </c>
      <c r="I36" s="426">
        <v>2</v>
      </c>
      <c r="J36" s="426">
        <v>1</v>
      </c>
      <c r="K36" s="426">
        <v>0</v>
      </c>
      <c r="L36" s="426">
        <v>0</v>
      </c>
      <c r="M36" s="427">
        <v>0</v>
      </c>
      <c r="N36" s="426">
        <v>0</v>
      </c>
      <c r="O36" s="426">
        <v>0</v>
      </c>
      <c r="P36" s="426">
        <v>0</v>
      </c>
      <c r="Q36" s="426">
        <v>0</v>
      </c>
      <c r="R36" s="426">
        <v>0</v>
      </c>
      <c r="S36" s="426">
        <v>0</v>
      </c>
      <c r="T36" s="426">
        <v>0</v>
      </c>
      <c r="U36" s="426">
        <v>0</v>
      </c>
      <c r="V36" s="426">
        <v>0</v>
      </c>
      <c r="W36" s="426">
        <v>0</v>
      </c>
      <c r="X36" s="428" t="s">
        <v>327</v>
      </c>
    </row>
    <row r="37" spans="1:24" s="429" customFormat="1" ht="13.5" customHeight="1">
      <c r="A37" s="430" t="s">
        <v>326</v>
      </c>
      <c r="B37" s="422">
        <f t="shared" si="1"/>
        <v>683</v>
      </c>
      <c r="C37" s="426">
        <v>143</v>
      </c>
      <c r="D37" s="426">
        <v>88</v>
      </c>
      <c r="E37" s="426">
        <v>61</v>
      </c>
      <c r="F37" s="426">
        <v>58</v>
      </c>
      <c r="G37" s="426">
        <v>43</v>
      </c>
      <c r="H37" s="426">
        <v>37</v>
      </c>
      <c r="I37" s="426">
        <v>55</v>
      </c>
      <c r="J37" s="426">
        <v>24</v>
      </c>
      <c r="K37" s="426">
        <v>50</v>
      </c>
      <c r="L37" s="426">
        <v>60</v>
      </c>
      <c r="M37" s="427">
        <v>21</v>
      </c>
      <c r="N37" s="426">
        <v>12</v>
      </c>
      <c r="O37" s="426">
        <v>11</v>
      </c>
      <c r="P37" s="426">
        <v>8</v>
      </c>
      <c r="Q37" s="426">
        <v>7</v>
      </c>
      <c r="R37" s="426">
        <v>4</v>
      </c>
      <c r="S37" s="426">
        <v>0</v>
      </c>
      <c r="T37" s="426">
        <v>0</v>
      </c>
      <c r="U37" s="426">
        <v>1</v>
      </c>
      <c r="V37" s="426">
        <v>0</v>
      </c>
      <c r="W37" s="426">
        <v>0</v>
      </c>
      <c r="X37" s="428" t="s">
        <v>326</v>
      </c>
    </row>
    <row r="38" spans="1:24" s="429" customFormat="1" ht="13.5" customHeight="1">
      <c r="A38" s="430" t="s">
        <v>325</v>
      </c>
      <c r="B38" s="422">
        <f t="shared" si="1"/>
        <v>1030</v>
      </c>
      <c r="C38" s="426">
        <v>122</v>
      </c>
      <c r="D38" s="426">
        <v>78</v>
      </c>
      <c r="E38" s="426">
        <v>83</v>
      </c>
      <c r="F38" s="426">
        <v>130</v>
      </c>
      <c r="G38" s="426">
        <v>69</v>
      </c>
      <c r="H38" s="426">
        <v>55</v>
      </c>
      <c r="I38" s="426">
        <v>96</v>
      </c>
      <c r="J38" s="426">
        <v>132</v>
      </c>
      <c r="K38" s="426">
        <v>86</v>
      </c>
      <c r="L38" s="426">
        <v>86</v>
      </c>
      <c r="M38" s="427">
        <v>48</v>
      </c>
      <c r="N38" s="426">
        <v>15</v>
      </c>
      <c r="O38" s="426">
        <v>17</v>
      </c>
      <c r="P38" s="426">
        <v>7</v>
      </c>
      <c r="Q38" s="426">
        <v>4</v>
      </c>
      <c r="R38" s="426">
        <v>1</v>
      </c>
      <c r="S38" s="426">
        <v>1</v>
      </c>
      <c r="T38" s="426">
        <v>0</v>
      </c>
      <c r="U38" s="426">
        <v>0</v>
      </c>
      <c r="V38" s="426">
        <v>0</v>
      </c>
      <c r="W38" s="426">
        <v>0</v>
      </c>
      <c r="X38" s="428" t="s">
        <v>325</v>
      </c>
    </row>
    <row r="39" spans="1:24" s="429" customFormat="1" ht="13.5" customHeight="1">
      <c r="A39" s="430" t="s">
        <v>324</v>
      </c>
      <c r="B39" s="422">
        <f t="shared" si="1"/>
        <v>978</v>
      </c>
      <c r="C39" s="426">
        <v>224</v>
      </c>
      <c r="D39" s="426">
        <v>193</v>
      </c>
      <c r="E39" s="426">
        <v>79</v>
      </c>
      <c r="F39" s="426">
        <v>57</v>
      </c>
      <c r="G39" s="426">
        <v>39</v>
      </c>
      <c r="H39" s="426">
        <v>45</v>
      </c>
      <c r="I39" s="426">
        <v>43</v>
      </c>
      <c r="J39" s="426">
        <v>75</v>
      </c>
      <c r="K39" s="426">
        <v>52</v>
      </c>
      <c r="L39" s="426">
        <v>75</v>
      </c>
      <c r="M39" s="427">
        <v>41</v>
      </c>
      <c r="N39" s="426">
        <v>23</v>
      </c>
      <c r="O39" s="426">
        <v>9</v>
      </c>
      <c r="P39" s="426">
        <v>9</v>
      </c>
      <c r="Q39" s="426">
        <v>3</v>
      </c>
      <c r="R39" s="426">
        <v>4</v>
      </c>
      <c r="S39" s="426">
        <v>2</v>
      </c>
      <c r="T39" s="426">
        <v>3</v>
      </c>
      <c r="U39" s="426">
        <v>1</v>
      </c>
      <c r="V39" s="426">
        <v>0</v>
      </c>
      <c r="W39" s="426">
        <v>1</v>
      </c>
      <c r="X39" s="428" t="s">
        <v>324</v>
      </c>
    </row>
    <row r="40" spans="1:24" s="429" customFormat="1" ht="13.5" customHeight="1">
      <c r="A40" s="430" t="s">
        <v>323</v>
      </c>
      <c r="B40" s="422">
        <f t="shared" si="1"/>
        <v>3433</v>
      </c>
      <c r="C40" s="426">
        <v>935</v>
      </c>
      <c r="D40" s="426">
        <v>531</v>
      </c>
      <c r="E40" s="426">
        <v>307</v>
      </c>
      <c r="F40" s="426">
        <v>223</v>
      </c>
      <c r="G40" s="426">
        <v>182</v>
      </c>
      <c r="H40" s="426">
        <v>157</v>
      </c>
      <c r="I40" s="426">
        <v>155</v>
      </c>
      <c r="J40" s="426">
        <v>164</v>
      </c>
      <c r="K40" s="426">
        <v>142</v>
      </c>
      <c r="L40" s="426">
        <v>146</v>
      </c>
      <c r="M40" s="427">
        <v>136</v>
      </c>
      <c r="N40" s="426">
        <v>110</v>
      </c>
      <c r="O40" s="426">
        <v>80</v>
      </c>
      <c r="P40" s="426">
        <v>77</v>
      </c>
      <c r="Q40" s="426">
        <v>43</v>
      </c>
      <c r="R40" s="426">
        <v>22</v>
      </c>
      <c r="S40" s="426">
        <v>13</v>
      </c>
      <c r="T40" s="426">
        <v>7</v>
      </c>
      <c r="U40" s="426">
        <v>3</v>
      </c>
      <c r="V40" s="426">
        <v>0</v>
      </c>
      <c r="W40" s="426">
        <v>0</v>
      </c>
      <c r="X40" s="428" t="s">
        <v>323</v>
      </c>
    </row>
    <row r="41" spans="1:24" s="429" customFormat="1" ht="13.5" customHeight="1">
      <c r="A41" s="430" t="s">
        <v>322</v>
      </c>
      <c r="B41" s="422">
        <f t="shared" si="1"/>
        <v>3257</v>
      </c>
      <c r="C41" s="426">
        <v>830</v>
      </c>
      <c r="D41" s="426">
        <v>412</v>
      </c>
      <c r="E41" s="426">
        <v>260</v>
      </c>
      <c r="F41" s="426">
        <v>257</v>
      </c>
      <c r="G41" s="426">
        <v>207</v>
      </c>
      <c r="H41" s="426">
        <v>181</v>
      </c>
      <c r="I41" s="426">
        <v>197</v>
      </c>
      <c r="J41" s="426">
        <v>156</v>
      </c>
      <c r="K41" s="426">
        <v>136</v>
      </c>
      <c r="L41" s="426">
        <v>140</v>
      </c>
      <c r="M41" s="427">
        <v>140</v>
      </c>
      <c r="N41" s="426">
        <v>105</v>
      </c>
      <c r="O41" s="426">
        <v>87</v>
      </c>
      <c r="P41" s="426">
        <v>56</v>
      </c>
      <c r="Q41" s="426">
        <v>30</v>
      </c>
      <c r="R41" s="426">
        <v>29</v>
      </c>
      <c r="S41" s="426">
        <v>20</v>
      </c>
      <c r="T41" s="426">
        <v>11</v>
      </c>
      <c r="U41" s="426">
        <v>3</v>
      </c>
      <c r="V41" s="426">
        <v>0</v>
      </c>
      <c r="W41" s="426">
        <v>0</v>
      </c>
      <c r="X41" s="428" t="s">
        <v>322</v>
      </c>
    </row>
    <row r="42" spans="1:24" s="429" customFormat="1" ht="13.5" customHeight="1">
      <c r="A42" s="430" t="s">
        <v>321</v>
      </c>
      <c r="B42" s="422">
        <f t="shared" si="1"/>
        <v>4824</v>
      </c>
      <c r="C42" s="426">
        <v>1240</v>
      </c>
      <c r="D42" s="426">
        <v>493</v>
      </c>
      <c r="E42" s="426">
        <v>454</v>
      </c>
      <c r="F42" s="426">
        <v>415</v>
      </c>
      <c r="G42" s="426">
        <v>381</v>
      </c>
      <c r="H42" s="426">
        <v>279</v>
      </c>
      <c r="I42" s="426">
        <v>239</v>
      </c>
      <c r="J42" s="426">
        <v>216</v>
      </c>
      <c r="K42" s="426">
        <v>236</v>
      </c>
      <c r="L42" s="426">
        <v>240</v>
      </c>
      <c r="M42" s="427">
        <v>218</v>
      </c>
      <c r="N42" s="426">
        <v>165</v>
      </c>
      <c r="O42" s="426">
        <v>88</v>
      </c>
      <c r="P42" s="426">
        <v>58</v>
      </c>
      <c r="Q42" s="426">
        <v>45</v>
      </c>
      <c r="R42" s="426">
        <v>29</v>
      </c>
      <c r="S42" s="426">
        <v>19</v>
      </c>
      <c r="T42" s="426">
        <v>7</v>
      </c>
      <c r="U42" s="426">
        <v>2</v>
      </c>
      <c r="V42" s="426">
        <v>0</v>
      </c>
      <c r="W42" s="426">
        <v>0</v>
      </c>
      <c r="X42" s="428" t="s">
        <v>321</v>
      </c>
    </row>
    <row r="43" spans="1:24" s="429" customFormat="1" ht="13.5" customHeight="1">
      <c r="A43" s="430" t="s">
        <v>320</v>
      </c>
      <c r="B43" s="422">
        <f t="shared" si="1"/>
        <v>1938</v>
      </c>
      <c r="C43" s="426">
        <v>354</v>
      </c>
      <c r="D43" s="426">
        <v>198</v>
      </c>
      <c r="E43" s="426">
        <v>244</v>
      </c>
      <c r="F43" s="426">
        <v>121</v>
      </c>
      <c r="G43" s="426">
        <v>132</v>
      </c>
      <c r="H43" s="426">
        <v>112</v>
      </c>
      <c r="I43" s="426">
        <v>101</v>
      </c>
      <c r="J43" s="426">
        <v>102</v>
      </c>
      <c r="K43" s="426">
        <v>117</v>
      </c>
      <c r="L43" s="426">
        <v>97</v>
      </c>
      <c r="M43" s="427">
        <v>80</v>
      </c>
      <c r="N43" s="426">
        <v>72</v>
      </c>
      <c r="O43" s="426">
        <v>72</v>
      </c>
      <c r="P43" s="426">
        <v>62</v>
      </c>
      <c r="Q43" s="426">
        <v>32</v>
      </c>
      <c r="R43" s="426">
        <v>19</v>
      </c>
      <c r="S43" s="426">
        <v>12</v>
      </c>
      <c r="T43" s="426">
        <v>9</v>
      </c>
      <c r="U43" s="426">
        <v>2</v>
      </c>
      <c r="V43" s="426">
        <v>0</v>
      </c>
      <c r="W43" s="426">
        <v>0</v>
      </c>
      <c r="X43" s="428" t="s">
        <v>320</v>
      </c>
    </row>
    <row r="44" spans="1:24" s="429" customFormat="1" ht="13.5" customHeight="1">
      <c r="A44" s="430" t="s">
        <v>319</v>
      </c>
      <c r="B44" s="422">
        <f t="shared" si="1"/>
        <v>2338</v>
      </c>
      <c r="C44" s="426">
        <v>515</v>
      </c>
      <c r="D44" s="426">
        <v>280</v>
      </c>
      <c r="E44" s="426">
        <v>219</v>
      </c>
      <c r="F44" s="426">
        <v>235</v>
      </c>
      <c r="G44" s="426">
        <v>159</v>
      </c>
      <c r="H44" s="426">
        <v>136</v>
      </c>
      <c r="I44" s="426">
        <v>112</v>
      </c>
      <c r="J44" s="426">
        <v>111</v>
      </c>
      <c r="K44" s="426">
        <v>103</v>
      </c>
      <c r="L44" s="426">
        <v>84</v>
      </c>
      <c r="M44" s="427">
        <v>89</v>
      </c>
      <c r="N44" s="426">
        <v>89</v>
      </c>
      <c r="O44" s="426">
        <v>75</v>
      </c>
      <c r="P44" s="426">
        <v>49</v>
      </c>
      <c r="Q44" s="426">
        <v>25</v>
      </c>
      <c r="R44" s="426">
        <v>27</v>
      </c>
      <c r="S44" s="426">
        <v>21</v>
      </c>
      <c r="T44" s="426">
        <v>8</v>
      </c>
      <c r="U44" s="426">
        <v>1</v>
      </c>
      <c r="V44" s="426">
        <v>0</v>
      </c>
      <c r="W44" s="426">
        <v>0</v>
      </c>
      <c r="X44" s="428" t="s">
        <v>319</v>
      </c>
    </row>
    <row r="45" spans="1:24" s="429" customFormat="1" ht="13.5" customHeight="1">
      <c r="A45" s="430" t="s">
        <v>318</v>
      </c>
      <c r="B45" s="422">
        <f t="shared" si="1"/>
        <v>2368</v>
      </c>
      <c r="C45" s="426">
        <v>449</v>
      </c>
      <c r="D45" s="426">
        <v>223</v>
      </c>
      <c r="E45" s="426">
        <v>218</v>
      </c>
      <c r="F45" s="426">
        <v>160</v>
      </c>
      <c r="G45" s="426">
        <v>149</v>
      </c>
      <c r="H45" s="426">
        <v>154</v>
      </c>
      <c r="I45" s="426">
        <v>114</v>
      </c>
      <c r="J45" s="426">
        <v>124</v>
      </c>
      <c r="K45" s="426">
        <v>132</v>
      </c>
      <c r="L45" s="426">
        <v>101</v>
      </c>
      <c r="M45" s="427">
        <v>143</v>
      </c>
      <c r="N45" s="426">
        <v>105</v>
      </c>
      <c r="O45" s="426">
        <v>97</v>
      </c>
      <c r="P45" s="426">
        <v>94</v>
      </c>
      <c r="Q45" s="426">
        <v>33</v>
      </c>
      <c r="R45" s="426">
        <v>17</v>
      </c>
      <c r="S45" s="426">
        <v>31</v>
      </c>
      <c r="T45" s="426">
        <v>16</v>
      </c>
      <c r="U45" s="426">
        <v>8</v>
      </c>
      <c r="V45" s="426">
        <v>0</v>
      </c>
      <c r="W45" s="426">
        <v>0</v>
      </c>
      <c r="X45" s="428" t="s">
        <v>318</v>
      </c>
    </row>
    <row r="46" spans="1:24" s="429" customFormat="1" ht="13.5" customHeight="1">
      <c r="A46" s="430" t="s">
        <v>317</v>
      </c>
      <c r="B46" s="422">
        <f t="shared" si="1"/>
        <v>2382</v>
      </c>
      <c r="C46" s="426">
        <v>496</v>
      </c>
      <c r="D46" s="426">
        <v>248</v>
      </c>
      <c r="E46" s="426">
        <v>200</v>
      </c>
      <c r="F46" s="426">
        <v>153</v>
      </c>
      <c r="G46" s="426">
        <v>180</v>
      </c>
      <c r="H46" s="426">
        <v>123</v>
      </c>
      <c r="I46" s="426">
        <v>129</v>
      </c>
      <c r="J46" s="426">
        <v>119</v>
      </c>
      <c r="K46" s="426">
        <v>111</v>
      </c>
      <c r="L46" s="426">
        <v>142</v>
      </c>
      <c r="M46" s="427">
        <v>122</v>
      </c>
      <c r="N46" s="426">
        <v>91</v>
      </c>
      <c r="O46" s="426">
        <v>94</v>
      </c>
      <c r="P46" s="426">
        <v>70</v>
      </c>
      <c r="Q46" s="426">
        <v>39</v>
      </c>
      <c r="R46" s="426">
        <v>26</v>
      </c>
      <c r="S46" s="426">
        <v>22</v>
      </c>
      <c r="T46" s="426">
        <v>12</v>
      </c>
      <c r="U46" s="426">
        <v>4</v>
      </c>
      <c r="V46" s="426">
        <v>0</v>
      </c>
      <c r="W46" s="426">
        <v>1</v>
      </c>
      <c r="X46" s="428" t="s">
        <v>317</v>
      </c>
    </row>
    <row r="47" spans="1:24" s="429" customFormat="1" ht="13.5" customHeight="1">
      <c r="A47" s="430" t="s">
        <v>316</v>
      </c>
      <c r="B47" s="422">
        <f t="shared" si="1"/>
        <v>3821</v>
      </c>
      <c r="C47" s="426">
        <v>1011</v>
      </c>
      <c r="D47" s="426">
        <v>433</v>
      </c>
      <c r="E47" s="426">
        <v>334</v>
      </c>
      <c r="F47" s="426">
        <v>327</v>
      </c>
      <c r="G47" s="426">
        <v>274</v>
      </c>
      <c r="H47" s="426">
        <v>203</v>
      </c>
      <c r="I47" s="426">
        <v>210</v>
      </c>
      <c r="J47" s="426">
        <v>187</v>
      </c>
      <c r="K47" s="426">
        <v>195</v>
      </c>
      <c r="L47" s="426">
        <v>170</v>
      </c>
      <c r="M47" s="427">
        <v>146</v>
      </c>
      <c r="N47" s="426">
        <v>99</v>
      </c>
      <c r="O47" s="426">
        <v>101</v>
      </c>
      <c r="P47" s="426">
        <v>67</v>
      </c>
      <c r="Q47" s="426">
        <v>25</v>
      </c>
      <c r="R47" s="426">
        <v>12</v>
      </c>
      <c r="S47" s="426">
        <v>21</v>
      </c>
      <c r="T47" s="426">
        <v>4</v>
      </c>
      <c r="U47" s="426">
        <v>2</v>
      </c>
      <c r="V47" s="426">
        <v>0</v>
      </c>
      <c r="W47" s="426">
        <v>0</v>
      </c>
      <c r="X47" s="428" t="s">
        <v>316</v>
      </c>
    </row>
    <row r="48" spans="1:24" s="429" customFormat="1" ht="13.5" customHeight="1">
      <c r="A48" s="430" t="s">
        <v>315</v>
      </c>
      <c r="B48" s="422">
        <f t="shared" si="1"/>
        <v>3519</v>
      </c>
      <c r="C48" s="426">
        <v>553</v>
      </c>
      <c r="D48" s="426">
        <v>341</v>
      </c>
      <c r="E48" s="426">
        <v>390</v>
      </c>
      <c r="F48" s="426">
        <v>477</v>
      </c>
      <c r="G48" s="426">
        <v>319</v>
      </c>
      <c r="H48" s="426">
        <v>229</v>
      </c>
      <c r="I48" s="426">
        <v>188</v>
      </c>
      <c r="J48" s="426">
        <v>170</v>
      </c>
      <c r="K48" s="426">
        <v>187</v>
      </c>
      <c r="L48" s="426">
        <v>154</v>
      </c>
      <c r="M48" s="427">
        <v>115</v>
      </c>
      <c r="N48" s="426">
        <v>103</v>
      </c>
      <c r="O48" s="426">
        <v>95</v>
      </c>
      <c r="P48" s="426">
        <v>103</v>
      </c>
      <c r="Q48" s="426">
        <v>45</v>
      </c>
      <c r="R48" s="426">
        <v>22</v>
      </c>
      <c r="S48" s="426">
        <v>15</v>
      </c>
      <c r="T48" s="426">
        <v>9</v>
      </c>
      <c r="U48" s="426">
        <v>3</v>
      </c>
      <c r="V48" s="426">
        <v>0</v>
      </c>
      <c r="W48" s="426">
        <v>1</v>
      </c>
      <c r="X48" s="428" t="s">
        <v>315</v>
      </c>
    </row>
    <row r="49" spans="1:24" s="429" customFormat="1" ht="13.5" customHeight="1">
      <c r="A49" s="430" t="s">
        <v>314</v>
      </c>
      <c r="B49" s="422">
        <f t="shared" si="1"/>
        <v>4875</v>
      </c>
      <c r="C49" s="426">
        <v>897</v>
      </c>
      <c r="D49" s="426">
        <v>525</v>
      </c>
      <c r="E49" s="426">
        <v>843</v>
      </c>
      <c r="F49" s="426">
        <v>476</v>
      </c>
      <c r="G49" s="426">
        <v>326</v>
      </c>
      <c r="H49" s="426">
        <v>288</v>
      </c>
      <c r="I49" s="426">
        <v>313</v>
      </c>
      <c r="J49" s="426">
        <v>251</v>
      </c>
      <c r="K49" s="426">
        <v>234</v>
      </c>
      <c r="L49" s="426">
        <v>198</v>
      </c>
      <c r="M49" s="427">
        <v>142</v>
      </c>
      <c r="N49" s="426">
        <v>115</v>
      </c>
      <c r="O49" s="426">
        <v>84</v>
      </c>
      <c r="P49" s="426">
        <v>69</v>
      </c>
      <c r="Q49" s="426">
        <v>43</v>
      </c>
      <c r="R49" s="426">
        <v>37</v>
      </c>
      <c r="S49" s="426">
        <v>22</v>
      </c>
      <c r="T49" s="426">
        <v>9</v>
      </c>
      <c r="U49" s="426">
        <v>2</v>
      </c>
      <c r="V49" s="426">
        <v>0</v>
      </c>
      <c r="W49" s="426">
        <v>1</v>
      </c>
      <c r="X49" s="428" t="s">
        <v>314</v>
      </c>
    </row>
    <row r="50" spans="1:24" s="429" customFormat="1" ht="13.5" customHeight="1">
      <c r="A50" s="430" t="s">
        <v>313</v>
      </c>
      <c r="B50" s="422">
        <f t="shared" si="1"/>
        <v>3733</v>
      </c>
      <c r="C50" s="426">
        <v>1055</v>
      </c>
      <c r="D50" s="426">
        <v>1064</v>
      </c>
      <c r="E50" s="426">
        <v>258</v>
      </c>
      <c r="F50" s="426">
        <v>163</v>
      </c>
      <c r="G50" s="426">
        <v>123</v>
      </c>
      <c r="H50" s="426">
        <v>154</v>
      </c>
      <c r="I50" s="426">
        <v>170</v>
      </c>
      <c r="J50" s="426">
        <v>190</v>
      </c>
      <c r="K50" s="426">
        <v>108</v>
      </c>
      <c r="L50" s="426">
        <v>116</v>
      </c>
      <c r="M50" s="427">
        <v>111</v>
      </c>
      <c r="N50" s="426">
        <v>82</v>
      </c>
      <c r="O50" s="426">
        <v>49</v>
      </c>
      <c r="P50" s="426">
        <v>34</v>
      </c>
      <c r="Q50" s="426">
        <v>22</v>
      </c>
      <c r="R50" s="426">
        <v>13</v>
      </c>
      <c r="S50" s="426">
        <v>12</v>
      </c>
      <c r="T50" s="426">
        <v>8</v>
      </c>
      <c r="U50" s="426">
        <v>1</v>
      </c>
      <c r="V50" s="426">
        <v>0</v>
      </c>
      <c r="W50" s="426">
        <v>0</v>
      </c>
      <c r="X50" s="428" t="s">
        <v>313</v>
      </c>
    </row>
    <row r="51" spans="1:24" s="429" customFormat="1" ht="13.5" customHeight="1">
      <c r="A51" s="430" t="s">
        <v>312</v>
      </c>
      <c r="B51" s="422">
        <f t="shared" si="1"/>
        <v>6699</v>
      </c>
      <c r="C51" s="426">
        <v>1583</v>
      </c>
      <c r="D51" s="426">
        <v>748</v>
      </c>
      <c r="E51" s="426">
        <v>587</v>
      </c>
      <c r="F51" s="426">
        <v>488</v>
      </c>
      <c r="G51" s="426">
        <v>470</v>
      </c>
      <c r="H51" s="426">
        <v>352</v>
      </c>
      <c r="I51" s="426">
        <v>322</v>
      </c>
      <c r="J51" s="426">
        <v>336</v>
      </c>
      <c r="K51" s="426">
        <v>355</v>
      </c>
      <c r="L51" s="426">
        <v>442</v>
      </c>
      <c r="M51" s="427">
        <v>364</v>
      </c>
      <c r="N51" s="426">
        <v>230</v>
      </c>
      <c r="O51" s="426">
        <v>156</v>
      </c>
      <c r="P51" s="426">
        <v>92</v>
      </c>
      <c r="Q51" s="426">
        <v>69</v>
      </c>
      <c r="R51" s="426">
        <v>53</v>
      </c>
      <c r="S51" s="426">
        <v>24</v>
      </c>
      <c r="T51" s="426">
        <v>20</v>
      </c>
      <c r="U51" s="426">
        <v>5</v>
      </c>
      <c r="V51" s="426">
        <v>2</v>
      </c>
      <c r="W51" s="426">
        <v>1</v>
      </c>
      <c r="X51" s="428" t="s">
        <v>312</v>
      </c>
    </row>
    <row r="52" spans="1:24" s="429" customFormat="1" ht="13.5" customHeight="1">
      <c r="A52" s="430" t="s">
        <v>311</v>
      </c>
      <c r="B52" s="422">
        <f t="shared" si="1"/>
        <v>4923</v>
      </c>
      <c r="C52" s="426">
        <v>1499</v>
      </c>
      <c r="D52" s="426">
        <v>545</v>
      </c>
      <c r="E52" s="426">
        <v>435</v>
      </c>
      <c r="F52" s="426">
        <v>336</v>
      </c>
      <c r="G52" s="426">
        <v>354</v>
      </c>
      <c r="H52" s="426">
        <v>291</v>
      </c>
      <c r="I52" s="426">
        <v>290</v>
      </c>
      <c r="J52" s="426">
        <v>187</v>
      </c>
      <c r="K52" s="426">
        <v>209</v>
      </c>
      <c r="L52" s="426">
        <v>260</v>
      </c>
      <c r="M52" s="427">
        <v>202</v>
      </c>
      <c r="N52" s="426">
        <v>111</v>
      </c>
      <c r="O52" s="426">
        <v>78</v>
      </c>
      <c r="P52" s="426">
        <v>43</v>
      </c>
      <c r="Q52" s="426">
        <v>39</v>
      </c>
      <c r="R52" s="426">
        <v>22</v>
      </c>
      <c r="S52" s="426">
        <v>9</v>
      </c>
      <c r="T52" s="426">
        <v>9</v>
      </c>
      <c r="U52" s="426">
        <v>4</v>
      </c>
      <c r="V52" s="426">
        <v>0</v>
      </c>
      <c r="W52" s="426">
        <v>0</v>
      </c>
      <c r="X52" s="428" t="s">
        <v>311</v>
      </c>
    </row>
    <row r="53" spans="1:24" s="429" customFormat="1" ht="13.5" customHeight="1">
      <c r="A53" s="430" t="s">
        <v>310</v>
      </c>
      <c r="B53" s="422">
        <f t="shared" si="1"/>
        <v>3440</v>
      </c>
      <c r="C53" s="426">
        <v>642</v>
      </c>
      <c r="D53" s="426">
        <v>295</v>
      </c>
      <c r="E53" s="426">
        <v>295</v>
      </c>
      <c r="F53" s="426">
        <v>315</v>
      </c>
      <c r="G53" s="426">
        <v>257</v>
      </c>
      <c r="H53" s="426">
        <v>203</v>
      </c>
      <c r="I53" s="426">
        <v>234</v>
      </c>
      <c r="J53" s="426">
        <v>303</v>
      </c>
      <c r="K53" s="426">
        <v>200</v>
      </c>
      <c r="L53" s="426">
        <v>224</v>
      </c>
      <c r="M53" s="427">
        <v>209</v>
      </c>
      <c r="N53" s="426">
        <v>105</v>
      </c>
      <c r="O53" s="426">
        <v>52</v>
      </c>
      <c r="P53" s="426">
        <v>40</v>
      </c>
      <c r="Q53" s="426">
        <v>28</v>
      </c>
      <c r="R53" s="426">
        <v>20</v>
      </c>
      <c r="S53" s="426">
        <v>12</v>
      </c>
      <c r="T53" s="426">
        <v>3</v>
      </c>
      <c r="U53" s="426">
        <v>3</v>
      </c>
      <c r="V53" s="426">
        <v>0</v>
      </c>
      <c r="W53" s="426">
        <v>0</v>
      </c>
      <c r="X53" s="428" t="s">
        <v>310</v>
      </c>
    </row>
    <row r="54" spans="1:24" s="429" customFormat="1" ht="13.5" customHeight="1">
      <c r="A54" s="430" t="s">
        <v>309</v>
      </c>
      <c r="B54" s="422">
        <f t="shared" si="1"/>
        <v>4757</v>
      </c>
      <c r="C54" s="426">
        <v>1195</v>
      </c>
      <c r="D54" s="426">
        <v>547</v>
      </c>
      <c r="E54" s="426">
        <v>535</v>
      </c>
      <c r="F54" s="426">
        <v>442</v>
      </c>
      <c r="G54" s="426">
        <v>339</v>
      </c>
      <c r="H54" s="426">
        <v>333</v>
      </c>
      <c r="I54" s="426">
        <v>309</v>
      </c>
      <c r="J54" s="426">
        <v>340</v>
      </c>
      <c r="K54" s="426">
        <v>201</v>
      </c>
      <c r="L54" s="426">
        <v>146</v>
      </c>
      <c r="M54" s="427">
        <v>112</v>
      </c>
      <c r="N54" s="426">
        <v>88</v>
      </c>
      <c r="O54" s="426">
        <v>67</v>
      </c>
      <c r="P54" s="426">
        <v>46</v>
      </c>
      <c r="Q54" s="426">
        <v>29</v>
      </c>
      <c r="R54" s="426">
        <v>13</v>
      </c>
      <c r="S54" s="426">
        <v>7</v>
      </c>
      <c r="T54" s="426">
        <v>5</v>
      </c>
      <c r="U54" s="426">
        <v>2</v>
      </c>
      <c r="V54" s="426">
        <v>1</v>
      </c>
      <c r="W54" s="426">
        <v>0</v>
      </c>
      <c r="X54" s="428" t="s">
        <v>309</v>
      </c>
    </row>
    <row r="55" spans="1:24" s="429" customFormat="1" ht="13.5" customHeight="1">
      <c r="A55" s="430" t="s">
        <v>308</v>
      </c>
      <c r="B55" s="422">
        <f t="shared" si="1"/>
        <v>2305</v>
      </c>
      <c r="C55" s="426">
        <v>288</v>
      </c>
      <c r="D55" s="426">
        <v>251</v>
      </c>
      <c r="E55" s="426">
        <v>211</v>
      </c>
      <c r="F55" s="426">
        <v>230</v>
      </c>
      <c r="G55" s="426">
        <v>232</v>
      </c>
      <c r="H55" s="426">
        <v>203</v>
      </c>
      <c r="I55" s="426">
        <v>181</v>
      </c>
      <c r="J55" s="426">
        <v>353</v>
      </c>
      <c r="K55" s="426">
        <v>115</v>
      </c>
      <c r="L55" s="426">
        <v>86</v>
      </c>
      <c r="M55" s="427">
        <v>54</v>
      </c>
      <c r="N55" s="426">
        <v>40</v>
      </c>
      <c r="O55" s="426">
        <v>23</v>
      </c>
      <c r="P55" s="426">
        <v>17</v>
      </c>
      <c r="Q55" s="426">
        <v>14</v>
      </c>
      <c r="R55" s="426">
        <v>2</v>
      </c>
      <c r="S55" s="426">
        <v>2</v>
      </c>
      <c r="T55" s="426">
        <v>1</v>
      </c>
      <c r="U55" s="426">
        <v>0</v>
      </c>
      <c r="V55" s="426">
        <v>2</v>
      </c>
      <c r="W55" s="426">
        <v>0</v>
      </c>
      <c r="X55" s="428" t="s">
        <v>308</v>
      </c>
    </row>
    <row r="56" spans="1:24" s="429" customFormat="1" ht="13.5" customHeight="1">
      <c r="A56" s="430" t="s">
        <v>307</v>
      </c>
      <c r="B56" s="422">
        <f t="shared" si="1"/>
        <v>4061</v>
      </c>
      <c r="C56" s="426">
        <v>725</v>
      </c>
      <c r="D56" s="426">
        <v>703</v>
      </c>
      <c r="E56" s="426">
        <v>504</v>
      </c>
      <c r="F56" s="426">
        <v>410</v>
      </c>
      <c r="G56" s="426">
        <v>375</v>
      </c>
      <c r="H56" s="426">
        <v>328</v>
      </c>
      <c r="I56" s="426">
        <v>214</v>
      </c>
      <c r="J56" s="426">
        <v>219</v>
      </c>
      <c r="K56" s="426">
        <v>207</v>
      </c>
      <c r="L56" s="426">
        <v>180</v>
      </c>
      <c r="M56" s="427">
        <v>82</v>
      </c>
      <c r="N56" s="426">
        <v>31</v>
      </c>
      <c r="O56" s="426">
        <v>28</v>
      </c>
      <c r="P56" s="426">
        <v>25</v>
      </c>
      <c r="Q56" s="426">
        <v>10</v>
      </c>
      <c r="R56" s="426">
        <v>8</v>
      </c>
      <c r="S56" s="426">
        <v>7</v>
      </c>
      <c r="T56" s="426">
        <v>1</v>
      </c>
      <c r="U56" s="426">
        <v>2</v>
      </c>
      <c r="V56" s="426">
        <v>2</v>
      </c>
      <c r="W56" s="426">
        <v>0</v>
      </c>
      <c r="X56" s="428" t="s">
        <v>307</v>
      </c>
    </row>
    <row r="57" spans="1:24" s="429" customFormat="1" ht="13.5" customHeight="1">
      <c r="A57" s="430" t="s">
        <v>306</v>
      </c>
      <c r="B57" s="422">
        <f t="shared" si="1"/>
        <v>1770</v>
      </c>
      <c r="C57" s="426">
        <v>426</v>
      </c>
      <c r="D57" s="426">
        <v>254</v>
      </c>
      <c r="E57" s="426">
        <v>190</v>
      </c>
      <c r="F57" s="426">
        <v>213</v>
      </c>
      <c r="G57" s="426">
        <v>187</v>
      </c>
      <c r="H57" s="426">
        <v>94</v>
      </c>
      <c r="I57" s="426">
        <v>96</v>
      </c>
      <c r="J57" s="426">
        <v>80</v>
      </c>
      <c r="K57" s="426">
        <v>90</v>
      </c>
      <c r="L57" s="426">
        <v>68</v>
      </c>
      <c r="M57" s="427">
        <v>31</v>
      </c>
      <c r="N57" s="426">
        <v>17</v>
      </c>
      <c r="O57" s="426">
        <v>9</v>
      </c>
      <c r="P57" s="426">
        <v>10</v>
      </c>
      <c r="Q57" s="426">
        <v>2</v>
      </c>
      <c r="R57" s="426">
        <v>2</v>
      </c>
      <c r="S57" s="426">
        <v>1</v>
      </c>
      <c r="T57" s="426">
        <v>0</v>
      </c>
      <c r="U57" s="426">
        <v>0</v>
      </c>
      <c r="V57" s="426">
        <v>0</v>
      </c>
      <c r="W57" s="426">
        <v>0</v>
      </c>
      <c r="X57" s="428" t="s">
        <v>306</v>
      </c>
    </row>
    <row r="58" spans="1:24" s="429" customFormat="1" ht="13.5" customHeight="1">
      <c r="A58" s="433" t="s">
        <v>305</v>
      </c>
      <c r="B58" s="434">
        <f t="shared" si="1"/>
        <v>3865</v>
      </c>
      <c r="C58" s="435">
        <v>748</v>
      </c>
      <c r="D58" s="435">
        <v>433</v>
      </c>
      <c r="E58" s="435">
        <v>463</v>
      </c>
      <c r="F58" s="435">
        <v>406</v>
      </c>
      <c r="G58" s="435">
        <v>443</v>
      </c>
      <c r="H58" s="435">
        <v>319</v>
      </c>
      <c r="I58" s="435">
        <v>234</v>
      </c>
      <c r="J58" s="435">
        <v>261</v>
      </c>
      <c r="K58" s="435">
        <v>216</v>
      </c>
      <c r="L58" s="435">
        <v>157</v>
      </c>
      <c r="M58" s="436">
        <v>104</v>
      </c>
      <c r="N58" s="435">
        <v>24</v>
      </c>
      <c r="O58" s="435">
        <v>22</v>
      </c>
      <c r="P58" s="435">
        <v>11</v>
      </c>
      <c r="Q58" s="435">
        <v>13</v>
      </c>
      <c r="R58" s="435">
        <v>6</v>
      </c>
      <c r="S58" s="435">
        <v>4</v>
      </c>
      <c r="T58" s="435">
        <v>1</v>
      </c>
      <c r="U58" s="435">
        <v>0</v>
      </c>
      <c r="V58" s="435">
        <v>0</v>
      </c>
      <c r="W58" s="435">
        <v>0</v>
      </c>
      <c r="X58" s="437" t="s">
        <v>305</v>
      </c>
    </row>
    <row r="59" spans="1:24" s="429" customFormat="1" ht="13.5" customHeight="1">
      <c r="A59" s="430" t="s">
        <v>304</v>
      </c>
      <c r="B59" s="422">
        <f t="shared" si="1"/>
        <v>2127</v>
      </c>
      <c r="C59" s="426">
        <v>392</v>
      </c>
      <c r="D59" s="426">
        <v>210</v>
      </c>
      <c r="E59" s="426">
        <v>221</v>
      </c>
      <c r="F59" s="426">
        <v>176</v>
      </c>
      <c r="G59" s="426">
        <v>139</v>
      </c>
      <c r="H59" s="426">
        <v>119</v>
      </c>
      <c r="I59" s="426">
        <v>81</v>
      </c>
      <c r="J59" s="426">
        <v>108</v>
      </c>
      <c r="K59" s="426">
        <v>126</v>
      </c>
      <c r="L59" s="426">
        <v>140</v>
      </c>
      <c r="M59" s="427">
        <v>124</v>
      </c>
      <c r="N59" s="426">
        <v>95</v>
      </c>
      <c r="O59" s="426">
        <v>62</v>
      </c>
      <c r="P59" s="426">
        <v>43</v>
      </c>
      <c r="Q59" s="426">
        <v>33</v>
      </c>
      <c r="R59" s="426">
        <v>34</v>
      </c>
      <c r="S59" s="426">
        <v>9</v>
      </c>
      <c r="T59" s="426">
        <v>9</v>
      </c>
      <c r="U59" s="426">
        <v>6</v>
      </c>
      <c r="V59" s="426">
        <v>0</v>
      </c>
      <c r="W59" s="426">
        <v>0</v>
      </c>
      <c r="X59" s="428" t="s">
        <v>304</v>
      </c>
    </row>
    <row r="60" spans="1:24" s="429" customFormat="1" ht="13.5" customHeight="1">
      <c r="A60" s="430" t="s">
        <v>303</v>
      </c>
      <c r="B60" s="422">
        <f t="shared" si="1"/>
        <v>4249</v>
      </c>
      <c r="C60" s="426">
        <v>707</v>
      </c>
      <c r="D60" s="426">
        <v>442</v>
      </c>
      <c r="E60" s="426">
        <v>487</v>
      </c>
      <c r="F60" s="426">
        <v>384</v>
      </c>
      <c r="G60" s="426">
        <v>354</v>
      </c>
      <c r="H60" s="426">
        <v>239</v>
      </c>
      <c r="I60" s="426">
        <v>195</v>
      </c>
      <c r="J60" s="426">
        <v>236</v>
      </c>
      <c r="K60" s="426">
        <v>259</v>
      </c>
      <c r="L60" s="426">
        <v>247</v>
      </c>
      <c r="M60" s="427">
        <v>205</v>
      </c>
      <c r="N60" s="426">
        <v>137</v>
      </c>
      <c r="O60" s="426">
        <v>111</v>
      </c>
      <c r="P60" s="426">
        <v>93</v>
      </c>
      <c r="Q60" s="426">
        <v>68</v>
      </c>
      <c r="R60" s="426">
        <v>44</v>
      </c>
      <c r="S60" s="426">
        <v>27</v>
      </c>
      <c r="T60" s="426">
        <v>12</v>
      </c>
      <c r="U60" s="426">
        <v>2</v>
      </c>
      <c r="V60" s="426">
        <v>0</v>
      </c>
      <c r="W60" s="426">
        <v>0</v>
      </c>
      <c r="X60" s="428" t="s">
        <v>303</v>
      </c>
    </row>
    <row r="61" spans="1:24" s="429" customFormat="1" ht="13.5" customHeight="1">
      <c r="A61" s="430" t="s">
        <v>302</v>
      </c>
      <c r="B61" s="422">
        <f t="shared" si="1"/>
        <v>2912</v>
      </c>
      <c r="C61" s="426">
        <v>1219</v>
      </c>
      <c r="D61" s="426">
        <v>312</v>
      </c>
      <c r="E61" s="426">
        <v>429</v>
      </c>
      <c r="F61" s="426">
        <v>189</v>
      </c>
      <c r="G61" s="426">
        <v>158</v>
      </c>
      <c r="H61" s="426">
        <v>99</v>
      </c>
      <c r="I61" s="426">
        <v>199</v>
      </c>
      <c r="J61" s="426">
        <v>50</v>
      </c>
      <c r="K61" s="426">
        <v>98</v>
      </c>
      <c r="L61" s="426">
        <v>56</v>
      </c>
      <c r="M61" s="427">
        <v>38</v>
      </c>
      <c r="N61" s="426">
        <v>19</v>
      </c>
      <c r="O61" s="426">
        <v>20</v>
      </c>
      <c r="P61" s="426">
        <v>14</v>
      </c>
      <c r="Q61" s="426">
        <v>6</v>
      </c>
      <c r="R61" s="426">
        <v>2</v>
      </c>
      <c r="S61" s="426">
        <v>1</v>
      </c>
      <c r="T61" s="426">
        <v>2</v>
      </c>
      <c r="U61" s="426">
        <v>1</v>
      </c>
      <c r="V61" s="426">
        <v>0</v>
      </c>
      <c r="W61" s="426">
        <v>0</v>
      </c>
      <c r="X61" s="428" t="s">
        <v>302</v>
      </c>
    </row>
    <row r="62" spans="1:24" s="429" customFormat="1" ht="13.5" customHeight="1">
      <c r="A62" s="430" t="s">
        <v>301</v>
      </c>
      <c r="B62" s="422">
        <f t="shared" si="1"/>
        <v>4125</v>
      </c>
      <c r="C62" s="426">
        <v>833</v>
      </c>
      <c r="D62" s="426">
        <v>434</v>
      </c>
      <c r="E62" s="426">
        <v>623</v>
      </c>
      <c r="F62" s="426">
        <v>445</v>
      </c>
      <c r="G62" s="426">
        <v>258</v>
      </c>
      <c r="H62" s="426">
        <v>188</v>
      </c>
      <c r="I62" s="426">
        <v>181</v>
      </c>
      <c r="J62" s="426">
        <v>190</v>
      </c>
      <c r="K62" s="426">
        <v>187</v>
      </c>
      <c r="L62" s="426">
        <v>182</v>
      </c>
      <c r="M62" s="427">
        <v>168</v>
      </c>
      <c r="N62" s="426">
        <v>146</v>
      </c>
      <c r="O62" s="426">
        <v>155</v>
      </c>
      <c r="P62" s="426">
        <v>70</v>
      </c>
      <c r="Q62" s="426">
        <v>25</v>
      </c>
      <c r="R62" s="426">
        <v>14</v>
      </c>
      <c r="S62" s="426">
        <v>14</v>
      </c>
      <c r="T62" s="426">
        <v>5</v>
      </c>
      <c r="U62" s="426">
        <v>5</v>
      </c>
      <c r="V62" s="426">
        <v>2</v>
      </c>
      <c r="W62" s="426">
        <v>0</v>
      </c>
      <c r="X62" s="428" t="s">
        <v>301</v>
      </c>
    </row>
    <row r="63" spans="1:24" s="429" customFormat="1" ht="13.5" customHeight="1">
      <c r="A63" s="430" t="s">
        <v>300</v>
      </c>
      <c r="B63" s="422">
        <f t="shared" si="1"/>
        <v>1300</v>
      </c>
      <c r="C63" s="426">
        <v>211</v>
      </c>
      <c r="D63" s="426">
        <v>175</v>
      </c>
      <c r="E63" s="426">
        <v>137</v>
      </c>
      <c r="F63" s="426">
        <v>108</v>
      </c>
      <c r="G63" s="426">
        <v>99</v>
      </c>
      <c r="H63" s="426">
        <v>96</v>
      </c>
      <c r="I63" s="426">
        <v>82</v>
      </c>
      <c r="J63" s="426">
        <v>83</v>
      </c>
      <c r="K63" s="426">
        <v>88</v>
      </c>
      <c r="L63" s="426">
        <v>80</v>
      </c>
      <c r="M63" s="427">
        <v>73</v>
      </c>
      <c r="N63" s="426">
        <v>16</v>
      </c>
      <c r="O63" s="426">
        <v>18</v>
      </c>
      <c r="P63" s="426">
        <v>12</v>
      </c>
      <c r="Q63" s="426">
        <v>9</v>
      </c>
      <c r="R63" s="426">
        <v>8</v>
      </c>
      <c r="S63" s="426">
        <v>4</v>
      </c>
      <c r="T63" s="426">
        <v>1</v>
      </c>
      <c r="U63" s="426">
        <v>0</v>
      </c>
      <c r="V63" s="426">
        <v>0</v>
      </c>
      <c r="W63" s="426">
        <v>0</v>
      </c>
      <c r="X63" s="428" t="s">
        <v>300</v>
      </c>
    </row>
    <row r="64" spans="1:24" s="429" customFormat="1" ht="13.5" customHeight="1">
      <c r="A64" s="430" t="s">
        <v>299</v>
      </c>
      <c r="B64" s="422">
        <f t="shared" si="1"/>
        <v>2855</v>
      </c>
      <c r="C64" s="426">
        <v>465</v>
      </c>
      <c r="D64" s="426">
        <v>283</v>
      </c>
      <c r="E64" s="426">
        <v>352</v>
      </c>
      <c r="F64" s="426">
        <v>275</v>
      </c>
      <c r="G64" s="426">
        <v>226</v>
      </c>
      <c r="H64" s="426">
        <v>160</v>
      </c>
      <c r="I64" s="426">
        <v>256</v>
      </c>
      <c r="J64" s="426">
        <v>233</v>
      </c>
      <c r="K64" s="426">
        <v>198</v>
      </c>
      <c r="L64" s="426">
        <v>192</v>
      </c>
      <c r="M64" s="427">
        <v>105</v>
      </c>
      <c r="N64" s="426">
        <v>39</v>
      </c>
      <c r="O64" s="426">
        <v>24</v>
      </c>
      <c r="P64" s="426">
        <v>20</v>
      </c>
      <c r="Q64" s="426">
        <v>13</v>
      </c>
      <c r="R64" s="426">
        <v>6</v>
      </c>
      <c r="S64" s="426">
        <v>5</v>
      </c>
      <c r="T64" s="426">
        <v>2</v>
      </c>
      <c r="U64" s="426">
        <v>0</v>
      </c>
      <c r="V64" s="426">
        <v>1</v>
      </c>
      <c r="W64" s="426">
        <v>0</v>
      </c>
      <c r="X64" s="428" t="s">
        <v>299</v>
      </c>
    </row>
    <row r="65" spans="1:24" s="429" customFormat="1" ht="13.5" customHeight="1">
      <c r="A65" s="430" t="s">
        <v>298</v>
      </c>
      <c r="B65" s="422">
        <f t="shared" si="1"/>
        <v>2691</v>
      </c>
      <c r="C65" s="426">
        <v>690</v>
      </c>
      <c r="D65" s="426">
        <v>373</v>
      </c>
      <c r="E65" s="426">
        <v>286</v>
      </c>
      <c r="F65" s="426">
        <v>270</v>
      </c>
      <c r="G65" s="426">
        <v>298</v>
      </c>
      <c r="H65" s="426">
        <v>174</v>
      </c>
      <c r="I65" s="426">
        <v>98</v>
      </c>
      <c r="J65" s="426">
        <v>147</v>
      </c>
      <c r="K65" s="426">
        <v>125</v>
      </c>
      <c r="L65" s="426">
        <v>74</v>
      </c>
      <c r="M65" s="427">
        <v>47</v>
      </c>
      <c r="N65" s="426">
        <v>24</v>
      </c>
      <c r="O65" s="426">
        <v>29</v>
      </c>
      <c r="P65" s="426">
        <v>18</v>
      </c>
      <c r="Q65" s="426">
        <v>21</v>
      </c>
      <c r="R65" s="426">
        <v>9</v>
      </c>
      <c r="S65" s="426">
        <v>2</v>
      </c>
      <c r="T65" s="426">
        <v>4</v>
      </c>
      <c r="U65" s="426">
        <v>2</v>
      </c>
      <c r="V65" s="426">
        <v>0</v>
      </c>
      <c r="W65" s="426">
        <v>0</v>
      </c>
      <c r="X65" s="428" t="s">
        <v>298</v>
      </c>
    </row>
    <row r="66" spans="1:24" s="429" customFormat="1" ht="13.5" customHeight="1">
      <c r="A66" s="430" t="s">
        <v>297</v>
      </c>
      <c r="B66" s="422">
        <f t="shared" si="1"/>
        <v>1133</v>
      </c>
      <c r="C66" s="426">
        <v>393</v>
      </c>
      <c r="D66" s="426">
        <v>152</v>
      </c>
      <c r="E66" s="426">
        <v>106</v>
      </c>
      <c r="F66" s="426">
        <v>99</v>
      </c>
      <c r="G66" s="426">
        <v>69</v>
      </c>
      <c r="H66" s="426">
        <v>64</v>
      </c>
      <c r="I66" s="426">
        <v>47</v>
      </c>
      <c r="J66" s="426">
        <v>64</v>
      </c>
      <c r="K66" s="426">
        <v>47</v>
      </c>
      <c r="L66" s="426">
        <v>28</v>
      </c>
      <c r="M66" s="427">
        <v>20</v>
      </c>
      <c r="N66" s="426">
        <v>10</v>
      </c>
      <c r="O66" s="426">
        <v>11</v>
      </c>
      <c r="P66" s="426">
        <v>12</v>
      </c>
      <c r="Q66" s="426">
        <v>4</v>
      </c>
      <c r="R66" s="426">
        <v>4</v>
      </c>
      <c r="S66" s="426">
        <v>1</v>
      </c>
      <c r="T66" s="426">
        <v>1</v>
      </c>
      <c r="U66" s="426">
        <v>1</v>
      </c>
      <c r="V66" s="426">
        <v>0</v>
      </c>
      <c r="W66" s="426">
        <v>0</v>
      </c>
      <c r="X66" s="428" t="s">
        <v>297</v>
      </c>
    </row>
    <row r="67" spans="1:24" s="429" customFormat="1" ht="13.5" customHeight="1">
      <c r="A67" s="430" t="s">
        <v>296</v>
      </c>
      <c r="B67" s="422">
        <f t="shared" si="1"/>
        <v>2103</v>
      </c>
      <c r="C67" s="426">
        <v>495</v>
      </c>
      <c r="D67" s="426">
        <v>314</v>
      </c>
      <c r="E67" s="426">
        <v>231</v>
      </c>
      <c r="F67" s="426">
        <v>226</v>
      </c>
      <c r="G67" s="426">
        <v>330</v>
      </c>
      <c r="H67" s="426">
        <v>126</v>
      </c>
      <c r="I67" s="426">
        <v>88</v>
      </c>
      <c r="J67" s="426">
        <v>66</v>
      </c>
      <c r="K67" s="426">
        <v>99</v>
      </c>
      <c r="L67" s="426">
        <v>44</v>
      </c>
      <c r="M67" s="427">
        <v>28</v>
      </c>
      <c r="N67" s="426">
        <v>24</v>
      </c>
      <c r="O67" s="426">
        <v>10</v>
      </c>
      <c r="P67" s="426">
        <v>7</v>
      </c>
      <c r="Q67" s="426">
        <v>2</v>
      </c>
      <c r="R67" s="426">
        <v>8</v>
      </c>
      <c r="S67" s="426">
        <v>2</v>
      </c>
      <c r="T67" s="426">
        <v>3</v>
      </c>
      <c r="U67" s="426">
        <v>0</v>
      </c>
      <c r="V67" s="426">
        <v>0</v>
      </c>
      <c r="W67" s="426">
        <v>0</v>
      </c>
      <c r="X67" s="428" t="s">
        <v>296</v>
      </c>
    </row>
    <row r="68" spans="1:24" s="429" customFormat="1" ht="13.5" customHeight="1">
      <c r="A68" s="430" t="s">
        <v>295</v>
      </c>
      <c r="B68" s="422">
        <f t="shared" si="1"/>
        <v>2219</v>
      </c>
      <c r="C68" s="426">
        <v>576</v>
      </c>
      <c r="D68" s="426">
        <v>350</v>
      </c>
      <c r="E68" s="426">
        <v>205</v>
      </c>
      <c r="F68" s="426">
        <v>213</v>
      </c>
      <c r="G68" s="426">
        <v>128</v>
      </c>
      <c r="H68" s="426">
        <v>111</v>
      </c>
      <c r="I68" s="426">
        <v>106</v>
      </c>
      <c r="J68" s="426">
        <v>143</v>
      </c>
      <c r="K68" s="426">
        <v>129</v>
      </c>
      <c r="L68" s="426">
        <v>122</v>
      </c>
      <c r="M68" s="427">
        <v>76</v>
      </c>
      <c r="N68" s="426">
        <v>18</v>
      </c>
      <c r="O68" s="426">
        <v>15</v>
      </c>
      <c r="P68" s="426">
        <v>10</v>
      </c>
      <c r="Q68" s="426">
        <v>10</v>
      </c>
      <c r="R68" s="426">
        <v>5</v>
      </c>
      <c r="S68" s="426">
        <v>2</v>
      </c>
      <c r="T68" s="426">
        <v>0</v>
      </c>
      <c r="U68" s="426">
        <v>0</v>
      </c>
      <c r="V68" s="426">
        <v>0</v>
      </c>
      <c r="W68" s="426">
        <v>0</v>
      </c>
      <c r="X68" s="428" t="s">
        <v>295</v>
      </c>
    </row>
    <row r="69" spans="1:24" s="429" customFormat="1" ht="13.5" customHeight="1">
      <c r="A69" s="431" t="s">
        <v>294</v>
      </c>
      <c r="B69" s="422">
        <f t="shared" si="1"/>
        <v>2565</v>
      </c>
      <c r="C69" s="426">
        <v>519</v>
      </c>
      <c r="D69" s="426">
        <v>305</v>
      </c>
      <c r="E69" s="426">
        <v>243</v>
      </c>
      <c r="F69" s="426">
        <v>218</v>
      </c>
      <c r="G69" s="426">
        <v>201</v>
      </c>
      <c r="H69" s="426">
        <v>141</v>
      </c>
      <c r="I69" s="426">
        <v>138</v>
      </c>
      <c r="J69" s="426">
        <v>126</v>
      </c>
      <c r="K69" s="426">
        <v>145</v>
      </c>
      <c r="L69" s="426">
        <v>151</v>
      </c>
      <c r="M69" s="427">
        <v>145</v>
      </c>
      <c r="N69" s="426">
        <v>98</v>
      </c>
      <c r="O69" s="426">
        <v>48</v>
      </c>
      <c r="P69" s="426">
        <v>34</v>
      </c>
      <c r="Q69" s="426">
        <v>19</v>
      </c>
      <c r="R69" s="426">
        <v>13</v>
      </c>
      <c r="S69" s="426">
        <v>16</v>
      </c>
      <c r="T69" s="426">
        <v>5</v>
      </c>
      <c r="U69" s="426">
        <v>0</v>
      </c>
      <c r="V69" s="426">
        <v>0</v>
      </c>
      <c r="W69" s="426">
        <v>0</v>
      </c>
      <c r="X69" s="438" t="s">
        <v>294</v>
      </c>
    </row>
    <row r="70" spans="1:24" s="429" customFormat="1" ht="13.5" customHeight="1">
      <c r="A70" s="431" t="s">
        <v>293</v>
      </c>
      <c r="B70" s="422">
        <f t="shared" si="1"/>
        <v>3115</v>
      </c>
      <c r="C70" s="426">
        <v>670</v>
      </c>
      <c r="D70" s="426">
        <v>312</v>
      </c>
      <c r="E70" s="426">
        <v>249</v>
      </c>
      <c r="F70" s="426">
        <v>230</v>
      </c>
      <c r="G70" s="426">
        <v>224</v>
      </c>
      <c r="H70" s="426">
        <v>190</v>
      </c>
      <c r="I70" s="426">
        <v>190</v>
      </c>
      <c r="J70" s="426">
        <v>211</v>
      </c>
      <c r="K70" s="426">
        <v>243</v>
      </c>
      <c r="L70" s="426">
        <v>271</v>
      </c>
      <c r="M70" s="427">
        <v>111</v>
      </c>
      <c r="N70" s="426">
        <v>99</v>
      </c>
      <c r="O70" s="426">
        <v>54</v>
      </c>
      <c r="P70" s="426">
        <v>26</v>
      </c>
      <c r="Q70" s="426">
        <v>10</v>
      </c>
      <c r="R70" s="426">
        <v>8</v>
      </c>
      <c r="S70" s="426">
        <v>9</v>
      </c>
      <c r="T70" s="426">
        <v>4</v>
      </c>
      <c r="U70" s="426">
        <v>4</v>
      </c>
      <c r="V70" s="426">
        <v>0</v>
      </c>
      <c r="W70" s="426">
        <v>0</v>
      </c>
      <c r="X70" s="438" t="s">
        <v>293</v>
      </c>
    </row>
    <row r="71" spans="1:24" s="429" customFormat="1" ht="13.5" customHeight="1">
      <c r="A71" s="431" t="s">
        <v>292</v>
      </c>
      <c r="B71" s="422">
        <f aca="true" t="shared" si="2" ref="B71:B134">SUM(C71:W71)</f>
        <v>3692</v>
      </c>
      <c r="C71" s="426">
        <v>701</v>
      </c>
      <c r="D71" s="426">
        <v>363</v>
      </c>
      <c r="E71" s="426">
        <v>606</v>
      </c>
      <c r="F71" s="426">
        <v>349</v>
      </c>
      <c r="G71" s="426">
        <v>235</v>
      </c>
      <c r="H71" s="426">
        <v>225</v>
      </c>
      <c r="I71" s="426">
        <v>211</v>
      </c>
      <c r="J71" s="426">
        <v>211</v>
      </c>
      <c r="K71" s="426">
        <v>183</v>
      </c>
      <c r="L71" s="426">
        <v>199</v>
      </c>
      <c r="M71" s="427">
        <v>136</v>
      </c>
      <c r="N71" s="426">
        <v>93</v>
      </c>
      <c r="O71" s="426">
        <v>80</v>
      </c>
      <c r="P71" s="426">
        <v>35</v>
      </c>
      <c r="Q71" s="426">
        <v>25</v>
      </c>
      <c r="R71" s="426">
        <v>15</v>
      </c>
      <c r="S71" s="426">
        <v>15</v>
      </c>
      <c r="T71" s="426">
        <v>6</v>
      </c>
      <c r="U71" s="426">
        <v>3</v>
      </c>
      <c r="V71" s="426">
        <v>1</v>
      </c>
      <c r="W71" s="426">
        <v>0</v>
      </c>
      <c r="X71" s="438" t="s">
        <v>292</v>
      </c>
    </row>
    <row r="72" spans="1:24" s="429" customFormat="1" ht="13.5" customHeight="1">
      <c r="A72" s="431" t="s">
        <v>291</v>
      </c>
      <c r="B72" s="422">
        <f t="shared" si="2"/>
        <v>3090</v>
      </c>
      <c r="C72" s="426">
        <v>645</v>
      </c>
      <c r="D72" s="426">
        <v>339</v>
      </c>
      <c r="E72" s="426">
        <v>461</v>
      </c>
      <c r="F72" s="426">
        <v>350</v>
      </c>
      <c r="G72" s="426">
        <v>228</v>
      </c>
      <c r="H72" s="426">
        <v>210</v>
      </c>
      <c r="I72" s="426">
        <v>163</v>
      </c>
      <c r="J72" s="426">
        <v>140</v>
      </c>
      <c r="K72" s="426">
        <v>155</v>
      </c>
      <c r="L72" s="426">
        <v>136</v>
      </c>
      <c r="M72" s="427">
        <v>93</v>
      </c>
      <c r="N72" s="426">
        <v>60</v>
      </c>
      <c r="O72" s="426">
        <v>47</v>
      </c>
      <c r="P72" s="426">
        <v>24</v>
      </c>
      <c r="Q72" s="426">
        <v>15</v>
      </c>
      <c r="R72" s="426">
        <v>12</v>
      </c>
      <c r="S72" s="426">
        <v>6</v>
      </c>
      <c r="T72" s="426">
        <v>5</v>
      </c>
      <c r="U72" s="426">
        <v>1</v>
      </c>
      <c r="V72" s="426">
        <v>0</v>
      </c>
      <c r="W72" s="426">
        <v>0</v>
      </c>
      <c r="X72" s="438" t="s">
        <v>291</v>
      </c>
    </row>
    <row r="73" spans="1:24" s="429" customFormat="1" ht="13.5" customHeight="1">
      <c r="A73" s="430" t="s">
        <v>290</v>
      </c>
      <c r="B73" s="422">
        <f t="shared" si="2"/>
        <v>3513</v>
      </c>
      <c r="C73" s="426">
        <v>838</v>
      </c>
      <c r="D73" s="426">
        <v>380</v>
      </c>
      <c r="E73" s="426">
        <v>275</v>
      </c>
      <c r="F73" s="426">
        <v>288</v>
      </c>
      <c r="G73" s="426">
        <v>234</v>
      </c>
      <c r="H73" s="426">
        <v>211</v>
      </c>
      <c r="I73" s="426">
        <v>171</v>
      </c>
      <c r="J73" s="426">
        <v>191</v>
      </c>
      <c r="K73" s="426">
        <v>179</v>
      </c>
      <c r="L73" s="426">
        <v>203</v>
      </c>
      <c r="M73" s="427">
        <v>237</v>
      </c>
      <c r="N73" s="426">
        <v>146</v>
      </c>
      <c r="O73" s="426">
        <v>68</v>
      </c>
      <c r="P73" s="426">
        <v>39</v>
      </c>
      <c r="Q73" s="426">
        <v>23</v>
      </c>
      <c r="R73" s="426">
        <v>18</v>
      </c>
      <c r="S73" s="426">
        <v>9</v>
      </c>
      <c r="T73" s="426">
        <v>3</v>
      </c>
      <c r="U73" s="426">
        <v>0</v>
      </c>
      <c r="V73" s="426">
        <v>0</v>
      </c>
      <c r="W73" s="426">
        <v>0</v>
      </c>
      <c r="X73" s="428" t="s">
        <v>290</v>
      </c>
    </row>
    <row r="74" spans="1:24" s="429" customFormat="1" ht="13.5" customHeight="1">
      <c r="A74" s="430" t="s">
        <v>289</v>
      </c>
      <c r="B74" s="422">
        <f t="shared" si="2"/>
        <v>3399</v>
      </c>
      <c r="C74" s="426">
        <v>736</v>
      </c>
      <c r="D74" s="426">
        <v>317</v>
      </c>
      <c r="E74" s="426">
        <v>302</v>
      </c>
      <c r="F74" s="426">
        <v>271</v>
      </c>
      <c r="G74" s="426">
        <v>276</v>
      </c>
      <c r="H74" s="426">
        <v>262</v>
      </c>
      <c r="I74" s="426">
        <v>174</v>
      </c>
      <c r="J74" s="426">
        <v>183</v>
      </c>
      <c r="K74" s="426">
        <v>194</v>
      </c>
      <c r="L74" s="426">
        <v>207</v>
      </c>
      <c r="M74" s="427">
        <v>269</v>
      </c>
      <c r="N74" s="426">
        <v>78</v>
      </c>
      <c r="O74" s="426">
        <v>48</v>
      </c>
      <c r="P74" s="426">
        <v>36</v>
      </c>
      <c r="Q74" s="426">
        <v>22</v>
      </c>
      <c r="R74" s="426">
        <v>13</v>
      </c>
      <c r="S74" s="426">
        <v>4</v>
      </c>
      <c r="T74" s="426">
        <v>5</v>
      </c>
      <c r="U74" s="426">
        <v>2</v>
      </c>
      <c r="V74" s="426">
        <v>0</v>
      </c>
      <c r="W74" s="426">
        <v>0</v>
      </c>
      <c r="X74" s="428" t="s">
        <v>289</v>
      </c>
    </row>
    <row r="75" spans="1:24" s="429" customFormat="1" ht="13.5" customHeight="1">
      <c r="A75" s="430" t="s">
        <v>288</v>
      </c>
      <c r="B75" s="422">
        <f t="shared" si="2"/>
        <v>2662</v>
      </c>
      <c r="C75" s="426">
        <v>477</v>
      </c>
      <c r="D75" s="426">
        <v>281</v>
      </c>
      <c r="E75" s="426">
        <v>247</v>
      </c>
      <c r="F75" s="426">
        <v>264</v>
      </c>
      <c r="G75" s="426">
        <v>182</v>
      </c>
      <c r="H75" s="426">
        <v>140</v>
      </c>
      <c r="I75" s="426">
        <v>136</v>
      </c>
      <c r="J75" s="426">
        <v>114</v>
      </c>
      <c r="K75" s="426">
        <v>220</v>
      </c>
      <c r="L75" s="426">
        <v>201</v>
      </c>
      <c r="M75" s="427">
        <v>177</v>
      </c>
      <c r="N75" s="426">
        <v>58</v>
      </c>
      <c r="O75" s="426">
        <v>61</v>
      </c>
      <c r="P75" s="426">
        <v>33</v>
      </c>
      <c r="Q75" s="426">
        <v>32</v>
      </c>
      <c r="R75" s="426">
        <v>21</v>
      </c>
      <c r="S75" s="426">
        <v>13</v>
      </c>
      <c r="T75" s="426">
        <v>5</v>
      </c>
      <c r="U75" s="426">
        <v>0</v>
      </c>
      <c r="V75" s="426">
        <v>0</v>
      </c>
      <c r="W75" s="426">
        <v>0</v>
      </c>
      <c r="X75" s="428" t="s">
        <v>288</v>
      </c>
    </row>
    <row r="76" spans="1:24" s="429" customFormat="1" ht="13.5" customHeight="1">
      <c r="A76" s="430" t="s">
        <v>287</v>
      </c>
      <c r="B76" s="422">
        <f t="shared" si="2"/>
        <v>2714</v>
      </c>
      <c r="C76" s="426">
        <v>448</v>
      </c>
      <c r="D76" s="426">
        <v>230</v>
      </c>
      <c r="E76" s="426">
        <v>226</v>
      </c>
      <c r="F76" s="426">
        <v>208</v>
      </c>
      <c r="G76" s="426">
        <v>199</v>
      </c>
      <c r="H76" s="426">
        <v>166</v>
      </c>
      <c r="I76" s="426">
        <v>159</v>
      </c>
      <c r="J76" s="426">
        <v>137</v>
      </c>
      <c r="K76" s="426">
        <v>191</v>
      </c>
      <c r="L76" s="426">
        <v>207</v>
      </c>
      <c r="M76" s="427">
        <v>165</v>
      </c>
      <c r="N76" s="426">
        <v>147</v>
      </c>
      <c r="O76" s="426">
        <v>76</v>
      </c>
      <c r="P76" s="426">
        <v>65</v>
      </c>
      <c r="Q76" s="426">
        <v>41</v>
      </c>
      <c r="R76" s="426">
        <v>22</v>
      </c>
      <c r="S76" s="426">
        <v>22</v>
      </c>
      <c r="T76" s="426">
        <v>3</v>
      </c>
      <c r="U76" s="426">
        <v>1</v>
      </c>
      <c r="V76" s="426">
        <v>1</v>
      </c>
      <c r="W76" s="426">
        <v>0</v>
      </c>
      <c r="X76" s="428" t="s">
        <v>287</v>
      </c>
    </row>
    <row r="77" spans="1:24" s="429" customFormat="1" ht="13.5" customHeight="1">
      <c r="A77" s="430" t="s">
        <v>286</v>
      </c>
      <c r="B77" s="422">
        <f t="shared" si="2"/>
        <v>4081</v>
      </c>
      <c r="C77" s="426">
        <v>727</v>
      </c>
      <c r="D77" s="426">
        <v>427</v>
      </c>
      <c r="E77" s="426">
        <v>356</v>
      </c>
      <c r="F77" s="426">
        <v>317</v>
      </c>
      <c r="G77" s="426">
        <v>267</v>
      </c>
      <c r="H77" s="426">
        <v>242</v>
      </c>
      <c r="I77" s="426">
        <v>235</v>
      </c>
      <c r="J77" s="426">
        <v>206</v>
      </c>
      <c r="K77" s="426">
        <v>239</v>
      </c>
      <c r="L77" s="426">
        <v>288</v>
      </c>
      <c r="M77" s="427">
        <v>255</v>
      </c>
      <c r="N77" s="426">
        <v>208</v>
      </c>
      <c r="O77" s="426">
        <v>105</v>
      </c>
      <c r="P77" s="426">
        <v>71</v>
      </c>
      <c r="Q77" s="426">
        <v>53</v>
      </c>
      <c r="R77" s="426">
        <v>36</v>
      </c>
      <c r="S77" s="426">
        <v>25</v>
      </c>
      <c r="T77" s="426">
        <v>15</v>
      </c>
      <c r="U77" s="426">
        <v>7</v>
      </c>
      <c r="V77" s="426">
        <v>2</v>
      </c>
      <c r="W77" s="426">
        <v>0</v>
      </c>
      <c r="X77" s="428" t="s">
        <v>286</v>
      </c>
    </row>
    <row r="78" spans="1:24" s="429" customFormat="1" ht="13.5" customHeight="1">
      <c r="A78" s="430" t="s">
        <v>285</v>
      </c>
      <c r="B78" s="422">
        <f t="shared" si="2"/>
        <v>3994</v>
      </c>
      <c r="C78" s="426">
        <v>582</v>
      </c>
      <c r="D78" s="426">
        <v>348</v>
      </c>
      <c r="E78" s="426">
        <v>282</v>
      </c>
      <c r="F78" s="426">
        <v>319</v>
      </c>
      <c r="G78" s="426">
        <v>257</v>
      </c>
      <c r="H78" s="426">
        <v>293</v>
      </c>
      <c r="I78" s="426">
        <v>288</v>
      </c>
      <c r="J78" s="426">
        <v>299</v>
      </c>
      <c r="K78" s="426">
        <v>283</v>
      </c>
      <c r="L78" s="426">
        <v>280</v>
      </c>
      <c r="M78" s="427">
        <v>403</v>
      </c>
      <c r="N78" s="426">
        <v>148</v>
      </c>
      <c r="O78" s="426">
        <v>76</v>
      </c>
      <c r="P78" s="426">
        <v>53</v>
      </c>
      <c r="Q78" s="426">
        <v>43</v>
      </c>
      <c r="R78" s="426">
        <v>21</v>
      </c>
      <c r="S78" s="426">
        <v>11</v>
      </c>
      <c r="T78" s="426">
        <v>5</v>
      </c>
      <c r="U78" s="426">
        <v>2</v>
      </c>
      <c r="V78" s="426">
        <v>0</v>
      </c>
      <c r="W78" s="426">
        <v>1</v>
      </c>
      <c r="X78" s="428" t="s">
        <v>285</v>
      </c>
    </row>
    <row r="79" spans="1:24" s="429" customFormat="1" ht="13.5" customHeight="1">
      <c r="A79" s="430" t="s">
        <v>284</v>
      </c>
      <c r="B79" s="422">
        <f t="shared" si="2"/>
        <v>647</v>
      </c>
      <c r="C79" s="426">
        <v>259</v>
      </c>
      <c r="D79" s="426">
        <v>89</v>
      </c>
      <c r="E79" s="426">
        <v>39</v>
      </c>
      <c r="F79" s="426">
        <v>27</v>
      </c>
      <c r="G79" s="426">
        <v>27</v>
      </c>
      <c r="H79" s="426">
        <v>19</v>
      </c>
      <c r="I79" s="426">
        <v>32</v>
      </c>
      <c r="J79" s="426">
        <v>28</v>
      </c>
      <c r="K79" s="426">
        <v>35</v>
      </c>
      <c r="L79" s="426">
        <v>29</v>
      </c>
      <c r="M79" s="427">
        <v>21</v>
      </c>
      <c r="N79" s="426">
        <v>10</v>
      </c>
      <c r="O79" s="426">
        <v>7</v>
      </c>
      <c r="P79" s="426">
        <v>7</v>
      </c>
      <c r="Q79" s="426">
        <v>4</v>
      </c>
      <c r="R79" s="426">
        <v>10</v>
      </c>
      <c r="S79" s="426">
        <v>2</v>
      </c>
      <c r="T79" s="426">
        <v>2</v>
      </c>
      <c r="U79" s="426">
        <v>0</v>
      </c>
      <c r="V79" s="426">
        <v>0</v>
      </c>
      <c r="W79" s="426">
        <v>0</v>
      </c>
      <c r="X79" s="428" t="s">
        <v>284</v>
      </c>
    </row>
    <row r="80" spans="1:24" s="429" customFormat="1" ht="13.5" customHeight="1">
      <c r="A80" s="430" t="s">
        <v>283</v>
      </c>
      <c r="B80" s="422">
        <f t="shared" si="2"/>
        <v>2877</v>
      </c>
      <c r="C80" s="426">
        <v>474</v>
      </c>
      <c r="D80" s="426">
        <v>236</v>
      </c>
      <c r="E80" s="426">
        <v>189</v>
      </c>
      <c r="F80" s="426">
        <v>181</v>
      </c>
      <c r="G80" s="426">
        <v>225</v>
      </c>
      <c r="H80" s="426">
        <v>138</v>
      </c>
      <c r="I80" s="426">
        <v>192</v>
      </c>
      <c r="J80" s="426">
        <v>258</v>
      </c>
      <c r="K80" s="426">
        <v>490</v>
      </c>
      <c r="L80" s="426">
        <v>172</v>
      </c>
      <c r="M80" s="427">
        <v>132</v>
      </c>
      <c r="N80" s="426">
        <v>55</v>
      </c>
      <c r="O80" s="426">
        <v>44</v>
      </c>
      <c r="P80" s="426">
        <v>44</v>
      </c>
      <c r="Q80" s="426">
        <v>24</v>
      </c>
      <c r="R80" s="426">
        <v>7</v>
      </c>
      <c r="S80" s="426">
        <v>5</v>
      </c>
      <c r="T80" s="426">
        <v>10</v>
      </c>
      <c r="U80" s="426">
        <v>1</v>
      </c>
      <c r="V80" s="426">
        <v>0</v>
      </c>
      <c r="W80" s="426">
        <v>0</v>
      </c>
      <c r="X80" s="428" t="s">
        <v>283</v>
      </c>
    </row>
    <row r="81" spans="1:24" s="429" customFormat="1" ht="13.5" customHeight="1">
      <c r="A81" s="430" t="s">
        <v>282</v>
      </c>
      <c r="B81" s="422">
        <f t="shared" si="2"/>
        <v>2479</v>
      </c>
      <c r="C81" s="426">
        <v>362</v>
      </c>
      <c r="D81" s="426">
        <v>239</v>
      </c>
      <c r="E81" s="426">
        <v>182</v>
      </c>
      <c r="F81" s="426">
        <v>207</v>
      </c>
      <c r="G81" s="426">
        <v>207</v>
      </c>
      <c r="H81" s="426">
        <v>148</v>
      </c>
      <c r="I81" s="426">
        <v>97</v>
      </c>
      <c r="J81" s="426">
        <v>184</v>
      </c>
      <c r="K81" s="426">
        <v>217</v>
      </c>
      <c r="L81" s="426">
        <v>317</v>
      </c>
      <c r="M81" s="427">
        <v>140</v>
      </c>
      <c r="N81" s="426">
        <v>73</v>
      </c>
      <c r="O81" s="426">
        <v>38</v>
      </c>
      <c r="P81" s="426">
        <v>28</v>
      </c>
      <c r="Q81" s="426">
        <v>19</v>
      </c>
      <c r="R81" s="426">
        <v>10</v>
      </c>
      <c r="S81" s="426">
        <v>6</v>
      </c>
      <c r="T81" s="426">
        <v>4</v>
      </c>
      <c r="U81" s="426">
        <v>0</v>
      </c>
      <c r="V81" s="426">
        <v>1</v>
      </c>
      <c r="W81" s="426">
        <v>0</v>
      </c>
      <c r="X81" s="428" t="s">
        <v>282</v>
      </c>
    </row>
    <row r="82" spans="1:24" s="429" customFormat="1" ht="13.5" customHeight="1">
      <c r="A82" s="430" t="s">
        <v>281</v>
      </c>
      <c r="B82" s="426">
        <f t="shared" si="2"/>
        <v>0</v>
      </c>
      <c r="C82" s="426">
        <v>0</v>
      </c>
      <c r="D82" s="426">
        <v>0</v>
      </c>
      <c r="E82" s="426">
        <v>0</v>
      </c>
      <c r="F82" s="426">
        <v>0</v>
      </c>
      <c r="G82" s="426">
        <v>0</v>
      </c>
      <c r="H82" s="426">
        <v>0</v>
      </c>
      <c r="I82" s="426">
        <v>0</v>
      </c>
      <c r="J82" s="426">
        <v>0</v>
      </c>
      <c r="K82" s="426">
        <v>0</v>
      </c>
      <c r="L82" s="426">
        <v>0</v>
      </c>
      <c r="M82" s="426">
        <v>0</v>
      </c>
      <c r="N82" s="426">
        <v>0</v>
      </c>
      <c r="O82" s="426">
        <v>0</v>
      </c>
      <c r="P82" s="426">
        <v>0</v>
      </c>
      <c r="Q82" s="426">
        <v>0</v>
      </c>
      <c r="R82" s="426">
        <v>0</v>
      </c>
      <c r="S82" s="426">
        <v>0</v>
      </c>
      <c r="T82" s="426">
        <v>0</v>
      </c>
      <c r="U82" s="426">
        <v>0</v>
      </c>
      <c r="V82" s="426">
        <v>0</v>
      </c>
      <c r="W82" s="426">
        <v>0</v>
      </c>
      <c r="X82" s="428" t="s">
        <v>281</v>
      </c>
    </row>
    <row r="83" spans="1:24" s="429" customFormat="1" ht="13.5" customHeight="1">
      <c r="A83" s="430" t="s">
        <v>280</v>
      </c>
      <c r="B83" s="426">
        <f t="shared" si="2"/>
        <v>0</v>
      </c>
      <c r="C83" s="426">
        <v>0</v>
      </c>
      <c r="D83" s="426">
        <v>0</v>
      </c>
      <c r="E83" s="426">
        <v>0</v>
      </c>
      <c r="F83" s="426">
        <v>0</v>
      </c>
      <c r="G83" s="426">
        <v>0</v>
      </c>
      <c r="H83" s="426">
        <v>0</v>
      </c>
      <c r="I83" s="426">
        <v>0</v>
      </c>
      <c r="J83" s="426">
        <v>0</v>
      </c>
      <c r="K83" s="426">
        <v>0</v>
      </c>
      <c r="L83" s="426">
        <v>0</v>
      </c>
      <c r="M83" s="426">
        <v>0</v>
      </c>
      <c r="N83" s="426">
        <v>0</v>
      </c>
      <c r="O83" s="426">
        <v>0</v>
      </c>
      <c r="P83" s="426">
        <v>0</v>
      </c>
      <c r="Q83" s="426">
        <v>0</v>
      </c>
      <c r="R83" s="426">
        <v>0</v>
      </c>
      <c r="S83" s="426">
        <v>0</v>
      </c>
      <c r="T83" s="426">
        <v>0</v>
      </c>
      <c r="U83" s="426">
        <v>0</v>
      </c>
      <c r="V83" s="426">
        <v>0</v>
      </c>
      <c r="W83" s="426">
        <v>0</v>
      </c>
      <c r="X83" s="428" t="s">
        <v>280</v>
      </c>
    </row>
    <row r="84" spans="1:24" s="429" customFormat="1" ht="13.5" customHeight="1">
      <c r="A84" s="430" t="s">
        <v>279</v>
      </c>
      <c r="B84" s="422">
        <f t="shared" si="2"/>
        <v>1798</v>
      </c>
      <c r="C84" s="426">
        <v>209</v>
      </c>
      <c r="D84" s="426">
        <v>278</v>
      </c>
      <c r="E84" s="426">
        <v>195</v>
      </c>
      <c r="F84" s="426">
        <v>161</v>
      </c>
      <c r="G84" s="426">
        <v>157</v>
      </c>
      <c r="H84" s="426">
        <v>119</v>
      </c>
      <c r="I84" s="426">
        <v>96</v>
      </c>
      <c r="J84" s="426">
        <v>115</v>
      </c>
      <c r="K84" s="426">
        <v>131</v>
      </c>
      <c r="L84" s="426">
        <v>137</v>
      </c>
      <c r="M84" s="427">
        <v>78</v>
      </c>
      <c r="N84" s="426">
        <v>34</v>
      </c>
      <c r="O84" s="426">
        <v>26</v>
      </c>
      <c r="P84" s="426">
        <v>21</v>
      </c>
      <c r="Q84" s="426">
        <v>19</v>
      </c>
      <c r="R84" s="426">
        <v>11</v>
      </c>
      <c r="S84" s="426">
        <v>5</v>
      </c>
      <c r="T84" s="426">
        <v>3</v>
      </c>
      <c r="U84" s="426">
        <v>2</v>
      </c>
      <c r="V84" s="426">
        <v>0</v>
      </c>
      <c r="W84" s="426">
        <v>1</v>
      </c>
      <c r="X84" s="439" t="s">
        <v>453</v>
      </c>
    </row>
    <row r="85" spans="1:24" s="429" customFormat="1" ht="13.5" customHeight="1">
      <c r="A85" s="430" t="s">
        <v>278</v>
      </c>
      <c r="B85" s="422">
        <f t="shared" si="2"/>
        <v>2705</v>
      </c>
      <c r="C85" s="426">
        <v>568</v>
      </c>
      <c r="D85" s="426">
        <v>416</v>
      </c>
      <c r="E85" s="426">
        <v>310</v>
      </c>
      <c r="F85" s="426">
        <v>235</v>
      </c>
      <c r="G85" s="426">
        <v>163</v>
      </c>
      <c r="H85" s="426">
        <v>137</v>
      </c>
      <c r="I85" s="426">
        <v>118</v>
      </c>
      <c r="J85" s="426">
        <v>183</v>
      </c>
      <c r="K85" s="426">
        <v>211</v>
      </c>
      <c r="L85" s="426">
        <v>153</v>
      </c>
      <c r="M85" s="427">
        <v>69</v>
      </c>
      <c r="N85" s="426">
        <v>33</v>
      </c>
      <c r="O85" s="426">
        <v>32</v>
      </c>
      <c r="P85" s="426">
        <v>32</v>
      </c>
      <c r="Q85" s="426">
        <v>20</v>
      </c>
      <c r="R85" s="426">
        <v>10</v>
      </c>
      <c r="S85" s="426">
        <v>7</v>
      </c>
      <c r="T85" s="426">
        <v>4</v>
      </c>
      <c r="U85" s="426">
        <v>4</v>
      </c>
      <c r="V85" s="426">
        <v>0</v>
      </c>
      <c r="W85" s="426">
        <v>0</v>
      </c>
      <c r="X85" s="439" t="s">
        <v>452</v>
      </c>
    </row>
    <row r="86" spans="1:24" s="429" customFormat="1" ht="13.5" customHeight="1">
      <c r="A86" s="430" t="s">
        <v>277</v>
      </c>
      <c r="B86" s="422">
        <f t="shared" si="2"/>
        <v>1790</v>
      </c>
      <c r="C86" s="426">
        <v>297</v>
      </c>
      <c r="D86" s="426">
        <v>240</v>
      </c>
      <c r="E86" s="426">
        <v>178</v>
      </c>
      <c r="F86" s="426">
        <v>167</v>
      </c>
      <c r="G86" s="426">
        <v>115</v>
      </c>
      <c r="H86" s="426">
        <v>71</v>
      </c>
      <c r="I86" s="426">
        <v>116</v>
      </c>
      <c r="J86" s="426">
        <v>134</v>
      </c>
      <c r="K86" s="426">
        <v>222</v>
      </c>
      <c r="L86" s="426">
        <v>109</v>
      </c>
      <c r="M86" s="427">
        <v>52</v>
      </c>
      <c r="N86" s="426">
        <v>20</v>
      </c>
      <c r="O86" s="426">
        <v>19</v>
      </c>
      <c r="P86" s="426">
        <v>26</v>
      </c>
      <c r="Q86" s="426">
        <v>12</v>
      </c>
      <c r="R86" s="426">
        <v>6</v>
      </c>
      <c r="S86" s="426">
        <v>4</v>
      </c>
      <c r="T86" s="426">
        <v>2</v>
      </c>
      <c r="U86" s="426">
        <v>0</v>
      </c>
      <c r="V86" s="426">
        <v>0</v>
      </c>
      <c r="W86" s="426">
        <v>0</v>
      </c>
      <c r="X86" s="439" t="s">
        <v>451</v>
      </c>
    </row>
    <row r="87" spans="1:24" s="429" customFormat="1" ht="13.5" customHeight="1">
      <c r="A87" s="430" t="s">
        <v>276</v>
      </c>
      <c r="B87" s="422">
        <f t="shared" si="2"/>
        <v>1389</v>
      </c>
      <c r="C87" s="426">
        <v>233</v>
      </c>
      <c r="D87" s="426">
        <v>163</v>
      </c>
      <c r="E87" s="426">
        <v>163</v>
      </c>
      <c r="F87" s="426">
        <v>148</v>
      </c>
      <c r="G87" s="426">
        <v>95</v>
      </c>
      <c r="H87" s="426">
        <v>58</v>
      </c>
      <c r="I87" s="426">
        <v>88</v>
      </c>
      <c r="J87" s="426">
        <v>116</v>
      </c>
      <c r="K87" s="426">
        <v>139</v>
      </c>
      <c r="L87" s="426">
        <v>78</v>
      </c>
      <c r="M87" s="427">
        <v>46</v>
      </c>
      <c r="N87" s="426">
        <v>19</v>
      </c>
      <c r="O87" s="426">
        <v>18</v>
      </c>
      <c r="P87" s="426">
        <v>12</v>
      </c>
      <c r="Q87" s="426">
        <v>4</v>
      </c>
      <c r="R87" s="426">
        <v>4</v>
      </c>
      <c r="S87" s="426">
        <v>1</v>
      </c>
      <c r="T87" s="426">
        <v>2</v>
      </c>
      <c r="U87" s="426">
        <v>2</v>
      </c>
      <c r="V87" s="426">
        <v>0</v>
      </c>
      <c r="W87" s="426">
        <v>0</v>
      </c>
      <c r="X87" s="439" t="s">
        <v>450</v>
      </c>
    </row>
    <row r="88" spans="1:24" s="429" customFormat="1" ht="13.5" customHeight="1">
      <c r="A88" s="430" t="s">
        <v>275</v>
      </c>
      <c r="B88" s="422">
        <f t="shared" si="2"/>
        <v>2148</v>
      </c>
      <c r="C88" s="426">
        <v>405</v>
      </c>
      <c r="D88" s="426">
        <v>308</v>
      </c>
      <c r="E88" s="426">
        <v>208</v>
      </c>
      <c r="F88" s="426">
        <v>214</v>
      </c>
      <c r="G88" s="426">
        <v>176</v>
      </c>
      <c r="H88" s="426">
        <v>142</v>
      </c>
      <c r="I88" s="426">
        <v>126</v>
      </c>
      <c r="J88" s="426">
        <v>145</v>
      </c>
      <c r="K88" s="426">
        <v>140</v>
      </c>
      <c r="L88" s="426">
        <v>105</v>
      </c>
      <c r="M88" s="427">
        <v>70</v>
      </c>
      <c r="N88" s="426">
        <v>37</v>
      </c>
      <c r="O88" s="426">
        <v>18</v>
      </c>
      <c r="P88" s="426">
        <v>25</v>
      </c>
      <c r="Q88" s="426">
        <v>12</v>
      </c>
      <c r="R88" s="426">
        <v>9</v>
      </c>
      <c r="S88" s="426">
        <v>4</v>
      </c>
      <c r="T88" s="426">
        <v>3</v>
      </c>
      <c r="U88" s="426">
        <v>1</v>
      </c>
      <c r="V88" s="426">
        <v>0</v>
      </c>
      <c r="W88" s="426">
        <v>0</v>
      </c>
      <c r="X88" s="428" t="s">
        <v>275</v>
      </c>
    </row>
    <row r="89" spans="1:24" s="429" customFormat="1" ht="13.5" customHeight="1">
      <c r="A89" s="430" t="s">
        <v>274</v>
      </c>
      <c r="B89" s="422">
        <f t="shared" si="2"/>
        <v>3263</v>
      </c>
      <c r="C89" s="426">
        <v>529</v>
      </c>
      <c r="D89" s="426">
        <v>412</v>
      </c>
      <c r="E89" s="426">
        <v>379</v>
      </c>
      <c r="F89" s="426">
        <v>356</v>
      </c>
      <c r="G89" s="426">
        <v>267</v>
      </c>
      <c r="H89" s="426">
        <v>222</v>
      </c>
      <c r="I89" s="426">
        <v>188</v>
      </c>
      <c r="J89" s="426">
        <v>267</v>
      </c>
      <c r="K89" s="426">
        <v>245</v>
      </c>
      <c r="L89" s="426">
        <v>169</v>
      </c>
      <c r="M89" s="427">
        <v>113</v>
      </c>
      <c r="N89" s="426">
        <v>35</v>
      </c>
      <c r="O89" s="426">
        <v>29</v>
      </c>
      <c r="P89" s="426">
        <v>20</v>
      </c>
      <c r="Q89" s="426">
        <v>15</v>
      </c>
      <c r="R89" s="426">
        <v>4</v>
      </c>
      <c r="S89" s="426">
        <v>2</v>
      </c>
      <c r="T89" s="426">
        <v>6</v>
      </c>
      <c r="U89" s="426">
        <v>2</v>
      </c>
      <c r="V89" s="426">
        <v>3</v>
      </c>
      <c r="W89" s="426">
        <v>0</v>
      </c>
      <c r="X89" s="428" t="s">
        <v>274</v>
      </c>
    </row>
    <row r="90" spans="1:24" s="429" customFormat="1" ht="13.5" customHeight="1">
      <c r="A90" s="430" t="s">
        <v>273</v>
      </c>
      <c r="B90" s="422">
        <f t="shared" si="2"/>
        <v>1465</v>
      </c>
      <c r="C90" s="426">
        <v>270</v>
      </c>
      <c r="D90" s="426">
        <v>166</v>
      </c>
      <c r="E90" s="426">
        <v>161</v>
      </c>
      <c r="F90" s="426">
        <v>135</v>
      </c>
      <c r="G90" s="426">
        <v>133</v>
      </c>
      <c r="H90" s="426">
        <v>93</v>
      </c>
      <c r="I90" s="426">
        <v>90</v>
      </c>
      <c r="J90" s="426">
        <v>89</v>
      </c>
      <c r="K90" s="426">
        <v>72</v>
      </c>
      <c r="L90" s="426">
        <v>91</v>
      </c>
      <c r="M90" s="427">
        <v>80</v>
      </c>
      <c r="N90" s="426">
        <v>32</v>
      </c>
      <c r="O90" s="426">
        <v>21</v>
      </c>
      <c r="P90" s="426">
        <v>12</v>
      </c>
      <c r="Q90" s="426">
        <v>10</v>
      </c>
      <c r="R90" s="426">
        <v>6</v>
      </c>
      <c r="S90" s="426">
        <v>2</v>
      </c>
      <c r="T90" s="426">
        <v>2</v>
      </c>
      <c r="U90" s="426">
        <v>0</v>
      </c>
      <c r="V90" s="426">
        <v>0</v>
      </c>
      <c r="W90" s="426">
        <v>0</v>
      </c>
      <c r="X90" s="428" t="s">
        <v>273</v>
      </c>
    </row>
    <row r="91" spans="1:24" s="429" customFormat="1" ht="13.5" customHeight="1">
      <c r="A91" s="430" t="s">
        <v>272</v>
      </c>
      <c r="B91" s="422">
        <f t="shared" si="2"/>
        <v>1175</v>
      </c>
      <c r="C91" s="426">
        <v>304</v>
      </c>
      <c r="D91" s="426">
        <v>137</v>
      </c>
      <c r="E91" s="426">
        <v>145</v>
      </c>
      <c r="F91" s="426">
        <v>96</v>
      </c>
      <c r="G91" s="426">
        <v>74</v>
      </c>
      <c r="H91" s="426">
        <v>56</v>
      </c>
      <c r="I91" s="426">
        <v>55</v>
      </c>
      <c r="J91" s="426">
        <v>81</v>
      </c>
      <c r="K91" s="426">
        <v>64</v>
      </c>
      <c r="L91" s="426">
        <v>50</v>
      </c>
      <c r="M91" s="427">
        <v>52</v>
      </c>
      <c r="N91" s="426">
        <v>21</v>
      </c>
      <c r="O91" s="426">
        <v>10</v>
      </c>
      <c r="P91" s="426">
        <v>10</v>
      </c>
      <c r="Q91" s="426">
        <v>10</v>
      </c>
      <c r="R91" s="426">
        <v>4</v>
      </c>
      <c r="S91" s="426">
        <v>2</v>
      </c>
      <c r="T91" s="426">
        <v>2</v>
      </c>
      <c r="U91" s="426">
        <v>1</v>
      </c>
      <c r="V91" s="426">
        <v>1</v>
      </c>
      <c r="W91" s="426">
        <v>0</v>
      </c>
      <c r="X91" s="428" t="s">
        <v>272</v>
      </c>
    </row>
    <row r="92" spans="1:24" s="429" customFormat="1" ht="13.5" customHeight="1">
      <c r="A92" s="430" t="s">
        <v>271</v>
      </c>
      <c r="B92" s="422">
        <f t="shared" si="2"/>
        <v>1082</v>
      </c>
      <c r="C92" s="426">
        <v>247</v>
      </c>
      <c r="D92" s="426">
        <v>97</v>
      </c>
      <c r="E92" s="426">
        <v>99</v>
      </c>
      <c r="F92" s="426">
        <v>73</v>
      </c>
      <c r="G92" s="426">
        <v>80</v>
      </c>
      <c r="H92" s="426">
        <v>55</v>
      </c>
      <c r="I92" s="426">
        <v>47</v>
      </c>
      <c r="J92" s="426">
        <v>85</v>
      </c>
      <c r="K92" s="426">
        <v>90</v>
      </c>
      <c r="L92" s="426">
        <v>68</v>
      </c>
      <c r="M92" s="427">
        <v>54</v>
      </c>
      <c r="N92" s="426">
        <v>30</v>
      </c>
      <c r="O92" s="426">
        <v>14</v>
      </c>
      <c r="P92" s="426">
        <v>17</v>
      </c>
      <c r="Q92" s="426">
        <v>10</v>
      </c>
      <c r="R92" s="426">
        <v>6</v>
      </c>
      <c r="S92" s="426">
        <v>6</v>
      </c>
      <c r="T92" s="426">
        <v>3</v>
      </c>
      <c r="U92" s="426">
        <v>1</v>
      </c>
      <c r="V92" s="426">
        <v>0</v>
      </c>
      <c r="W92" s="426">
        <v>0</v>
      </c>
      <c r="X92" s="428" t="s">
        <v>271</v>
      </c>
    </row>
    <row r="93" spans="1:24" s="429" customFormat="1" ht="13.5" customHeight="1">
      <c r="A93" s="430" t="s">
        <v>270</v>
      </c>
      <c r="B93" s="422">
        <f t="shared" si="2"/>
        <v>1094</v>
      </c>
      <c r="C93" s="426">
        <v>190</v>
      </c>
      <c r="D93" s="426">
        <v>180</v>
      </c>
      <c r="E93" s="426">
        <v>116</v>
      </c>
      <c r="F93" s="426">
        <v>90</v>
      </c>
      <c r="G93" s="426">
        <v>45</v>
      </c>
      <c r="H93" s="426">
        <v>71</v>
      </c>
      <c r="I93" s="426">
        <v>52</v>
      </c>
      <c r="J93" s="426">
        <v>96</v>
      </c>
      <c r="K93" s="426">
        <v>56</v>
      </c>
      <c r="L93" s="426">
        <v>80</v>
      </c>
      <c r="M93" s="427">
        <v>27</v>
      </c>
      <c r="N93" s="426">
        <v>34</v>
      </c>
      <c r="O93" s="426">
        <v>23</v>
      </c>
      <c r="P93" s="426">
        <v>15</v>
      </c>
      <c r="Q93" s="426">
        <v>8</v>
      </c>
      <c r="R93" s="426">
        <v>4</v>
      </c>
      <c r="S93" s="426">
        <v>3</v>
      </c>
      <c r="T93" s="426">
        <v>3</v>
      </c>
      <c r="U93" s="426">
        <v>1</v>
      </c>
      <c r="V93" s="426">
        <v>0</v>
      </c>
      <c r="W93" s="426">
        <v>0</v>
      </c>
      <c r="X93" s="428" t="s">
        <v>270</v>
      </c>
    </row>
    <row r="94" spans="1:24" s="429" customFormat="1" ht="13.5" customHeight="1">
      <c r="A94" s="430" t="s">
        <v>269</v>
      </c>
      <c r="B94" s="422">
        <f t="shared" si="2"/>
        <v>3142</v>
      </c>
      <c r="C94" s="426">
        <v>545</v>
      </c>
      <c r="D94" s="426">
        <v>298</v>
      </c>
      <c r="E94" s="426">
        <v>355</v>
      </c>
      <c r="F94" s="426">
        <v>333</v>
      </c>
      <c r="G94" s="426">
        <v>249</v>
      </c>
      <c r="H94" s="426">
        <v>188</v>
      </c>
      <c r="I94" s="426">
        <v>174</v>
      </c>
      <c r="J94" s="426">
        <v>191</v>
      </c>
      <c r="K94" s="426">
        <v>197</v>
      </c>
      <c r="L94" s="426">
        <v>238</v>
      </c>
      <c r="M94" s="427">
        <v>153</v>
      </c>
      <c r="N94" s="426">
        <v>76</v>
      </c>
      <c r="O94" s="426">
        <v>40</v>
      </c>
      <c r="P94" s="426">
        <v>32</v>
      </c>
      <c r="Q94" s="426">
        <v>24</v>
      </c>
      <c r="R94" s="426">
        <v>20</v>
      </c>
      <c r="S94" s="426">
        <v>20</v>
      </c>
      <c r="T94" s="426">
        <v>7</v>
      </c>
      <c r="U94" s="426">
        <v>1</v>
      </c>
      <c r="V94" s="426">
        <v>1</v>
      </c>
      <c r="W94" s="426">
        <v>0</v>
      </c>
      <c r="X94" s="428" t="s">
        <v>269</v>
      </c>
    </row>
    <row r="95" spans="1:24" s="429" customFormat="1" ht="13.5" customHeight="1">
      <c r="A95" s="430" t="s">
        <v>268</v>
      </c>
      <c r="B95" s="422">
        <f t="shared" si="2"/>
        <v>2067</v>
      </c>
      <c r="C95" s="426">
        <v>344</v>
      </c>
      <c r="D95" s="426">
        <v>241</v>
      </c>
      <c r="E95" s="426">
        <v>245</v>
      </c>
      <c r="F95" s="426">
        <v>210</v>
      </c>
      <c r="G95" s="426">
        <v>157</v>
      </c>
      <c r="H95" s="426">
        <v>148</v>
      </c>
      <c r="I95" s="426">
        <v>93</v>
      </c>
      <c r="J95" s="426">
        <v>116</v>
      </c>
      <c r="K95" s="426">
        <v>127</v>
      </c>
      <c r="L95" s="426">
        <v>129</v>
      </c>
      <c r="M95" s="427">
        <v>109</v>
      </c>
      <c r="N95" s="426">
        <v>51</v>
      </c>
      <c r="O95" s="426">
        <v>27</v>
      </c>
      <c r="P95" s="426">
        <v>20</v>
      </c>
      <c r="Q95" s="426">
        <v>20</v>
      </c>
      <c r="R95" s="426">
        <v>16</v>
      </c>
      <c r="S95" s="426">
        <v>8</v>
      </c>
      <c r="T95" s="426">
        <v>3</v>
      </c>
      <c r="U95" s="426">
        <v>2</v>
      </c>
      <c r="V95" s="426">
        <v>1</v>
      </c>
      <c r="W95" s="426">
        <v>0</v>
      </c>
      <c r="X95" s="428" t="s">
        <v>268</v>
      </c>
    </row>
    <row r="96" spans="1:24" s="429" customFormat="1" ht="13.5" customHeight="1">
      <c r="A96" s="430" t="s">
        <v>267</v>
      </c>
      <c r="B96" s="422">
        <f t="shared" si="2"/>
        <v>2145</v>
      </c>
      <c r="C96" s="426">
        <v>391</v>
      </c>
      <c r="D96" s="426">
        <v>226</v>
      </c>
      <c r="E96" s="426">
        <v>215</v>
      </c>
      <c r="F96" s="426">
        <v>217</v>
      </c>
      <c r="G96" s="426">
        <v>159</v>
      </c>
      <c r="H96" s="426">
        <v>134</v>
      </c>
      <c r="I96" s="426">
        <v>121</v>
      </c>
      <c r="J96" s="426">
        <v>102</v>
      </c>
      <c r="K96" s="426">
        <v>162</v>
      </c>
      <c r="L96" s="426">
        <v>142</v>
      </c>
      <c r="M96" s="427">
        <v>111</v>
      </c>
      <c r="N96" s="426">
        <v>70</v>
      </c>
      <c r="O96" s="426">
        <v>34</v>
      </c>
      <c r="P96" s="426">
        <v>28</v>
      </c>
      <c r="Q96" s="426">
        <v>18</v>
      </c>
      <c r="R96" s="426">
        <v>8</v>
      </c>
      <c r="S96" s="426">
        <v>2</v>
      </c>
      <c r="T96" s="426">
        <v>3</v>
      </c>
      <c r="U96" s="426">
        <v>2</v>
      </c>
      <c r="V96" s="426">
        <v>0</v>
      </c>
      <c r="W96" s="426">
        <v>0</v>
      </c>
      <c r="X96" s="428" t="s">
        <v>267</v>
      </c>
    </row>
    <row r="97" spans="1:24" s="429" customFormat="1" ht="13.5" customHeight="1">
      <c r="A97" s="430" t="s">
        <v>266</v>
      </c>
      <c r="B97" s="422">
        <f t="shared" si="2"/>
        <v>2812</v>
      </c>
      <c r="C97" s="426">
        <v>406</v>
      </c>
      <c r="D97" s="426">
        <v>293</v>
      </c>
      <c r="E97" s="426">
        <v>273</v>
      </c>
      <c r="F97" s="426">
        <v>255</v>
      </c>
      <c r="G97" s="426">
        <v>178</v>
      </c>
      <c r="H97" s="426">
        <v>149</v>
      </c>
      <c r="I97" s="426">
        <v>121</v>
      </c>
      <c r="J97" s="426">
        <v>208</v>
      </c>
      <c r="K97" s="426">
        <v>417</v>
      </c>
      <c r="L97" s="426">
        <v>237</v>
      </c>
      <c r="M97" s="427">
        <v>133</v>
      </c>
      <c r="N97" s="426">
        <v>61</v>
      </c>
      <c r="O97" s="426">
        <v>17</v>
      </c>
      <c r="P97" s="426">
        <v>23</v>
      </c>
      <c r="Q97" s="426">
        <v>18</v>
      </c>
      <c r="R97" s="426">
        <v>7</v>
      </c>
      <c r="S97" s="426">
        <v>13</v>
      </c>
      <c r="T97" s="426">
        <v>2</v>
      </c>
      <c r="U97" s="426">
        <v>0</v>
      </c>
      <c r="V97" s="426">
        <v>1</v>
      </c>
      <c r="W97" s="426">
        <v>0</v>
      </c>
      <c r="X97" s="428" t="s">
        <v>266</v>
      </c>
    </row>
    <row r="98" spans="1:24" s="429" customFormat="1" ht="13.5" customHeight="1">
      <c r="A98" s="430" t="s">
        <v>265</v>
      </c>
      <c r="B98" s="422">
        <f t="shared" si="2"/>
        <v>2673</v>
      </c>
      <c r="C98" s="426">
        <v>363</v>
      </c>
      <c r="D98" s="426">
        <v>297</v>
      </c>
      <c r="E98" s="426">
        <v>201</v>
      </c>
      <c r="F98" s="426">
        <v>264</v>
      </c>
      <c r="G98" s="426">
        <v>231</v>
      </c>
      <c r="H98" s="426">
        <v>199</v>
      </c>
      <c r="I98" s="426">
        <v>195</v>
      </c>
      <c r="J98" s="426">
        <v>164</v>
      </c>
      <c r="K98" s="426">
        <v>235</v>
      </c>
      <c r="L98" s="426">
        <v>202</v>
      </c>
      <c r="M98" s="427">
        <v>174</v>
      </c>
      <c r="N98" s="426">
        <v>48</v>
      </c>
      <c r="O98" s="426">
        <v>35</v>
      </c>
      <c r="P98" s="426">
        <v>25</v>
      </c>
      <c r="Q98" s="426">
        <v>23</v>
      </c>
      <c r="R98" s="426">
        <v>10</v>
      </c>
      <c r="S98" s="426">
        <v>4</v>
      </c>
      <c r="T98" s="426">
        <v>1</v>
      </c>
      <c r="U98" s="426">
        <v>2</v>
      </c>
      <c r="V98" s="426">
        <v>0</v>
      </c>
      <c r="W98" s="426">
        <v>0</v>
      </c>
      <c r="X98" s="428" t="s">
        <v>265</v>
      </c>
    </row>
    <row r="99" spans="1:24" s="429" customFormat="1" ht="13.5" customHeight="1">
      <c r="A99" s="430" t="s">
        <v>264</v>
      </c>
      <c r="B99" s="422">
        <f t="shared" si="2"/>
        <v>2380</v>
      </c>
      <c r="C99" s="426">
        <v>368</v>
      </c>
      <c r="D99" s="426">
        <v>218</v>
      </c>
      <c r="E99" s="426">
        <v>270</v>
      </c>
      <c r="F99" s="426">
        <v>285</v>
      </c>
      <c r="G99" s="426">
        <v>270</v>
      </c>
      <c r="H99" s="426">
        <v>143</v>
      </c>
      <c r="I99" s="426">
        <v>127</v>
      </c>
      <c r="J99" s="426">
        <v>166</v>
      </c>
      <c r="K99" s="426">
        <v>158</v>
      </c>
      <c r="L99" s="426">
        <v>147</v>
      </c>
      <c r="M99" s="427">
        <v>96</v>
      </c>
      <c r="N99" s="426">
        <v>59</v>
      </c>
      <c r="O99" s="426">
        <v>26</v>
      </c>
      <c r="P99" s="426">
        <v>18</v>
      </c>
      <c r="Q99" s="426">
        <v>13</v>
      </c>
      <c r="R99" s="426">
        <v>4</v>
      </c>
      <c r="S99" s="426">
        <v>7</v>
      </c>
      <c r="T99" s="426">
        <v>4</v>
      </c>
      <c r="U99" s="426">
        <v>0</v>
      </c>
      <c r="V99" s="426">
        <v>1</v>
      </c>
      <c r="W99" s="426">
        <v>0</v>
      </c>
      <c r="X99" s="428" t="s">
        <v>264</v>
      </c>
    </row>
    <row r="100" spans="1:24" s="429" customFormat="1" ht="13.5" customHeight="1">
      <c r="A100" s="430" t="s">
        <v>263</v>
      </c>
      <c r="B100" s="422">
        <f t="shared" si="2"/>
        <v>1930</v>
      </c>
      <c r="C100" s="426">
        <v>326</v>
      </c>
      <c r="D100" s="426">
        <v>232</v>
      </c>
      <c r="E100" s="426">
        <v>206</v>
      </c>
      <c r="F100" s="426">
        <v>164</v>
      </c>
      <c r="G100" s="426">
        <v>210</v>
      </c>
      <c r="H100" s="426">
        <v>126</v>
      </c>
      <c r="I100" s="426">
        <v>98</v>
      </c>
      <c r="J100" s="426">
        <v>106</v>
      </c>
      <c r="K100" s="426">
        <v>130</v>
      </c>
      <c r="L100" s="426">
        <v>126</v>
      </c>
      <c r="M100" s="427">
        <v>91</v>
      </c>
      <c r="N100" s="426">
        <v>46</v>
      </c>
      <c r="O100" s="426">
        <v>20</v>
      </c>
      <c r="P100" s="426">
        <v>15</v>
      </c>
      <c r="Q100" s="426">
        <v>17</v>
      </c>
      <c r="R100" s="426">
        <v>7</v>
      </c>
      <c r="S100" s="426">
        <v>5</v>
      </c>
      <c r="T100" s="426">
        <v>4</v>
      </c>
      <c r="U100" s="426">
        <v>0</v>
      </c>
      <c r="V100" s="426">
        <v>1</v>
      </c>
      <c r="W100" s="426">
        <v>0</v>
      </c>
      <c r="X100" s="428" t="s">
        <v>263</v>
      </c>
    </row>
    <row r="101" spans="1:24" s="429" customFormat="1" ht="13.5" customHeight="1">
      <c r="A101" s="430" t="s">
        <v>262</v>
      </c>
      <c r="B101" s="422">
        <f t="shared" si="2"/>
        <v>1828</v>
      </c>
      <c r="C101" s="426">
        <v>375</v>
      </c>
      <c r="D101" s="426">
        <v>198</v>
      </c>
      <c r="E101" s="426">
        <v>158</v>
      </c>
      <c r="F101" s="426">
        <v>162</v>
      </c>
      <c r="G101" s="426">
        <v>142</v>
      </c>
      <c r="H101" s="426">
        <v>139</v>
      </c>
      <c r="I101" s="426">
        <v>103</v>
      </c>
      <c r="J101" s="426">
        <v>124</v>
      </c>
      <c r="K101" s="426">
        <v>95</v>
      </c>
      <c r="L101" s="426">
        <v>104</v>
      </c>
      <c r="M101" s="427">
        <v>76</v>
      </c>
      <c r="N101" s="426">
        <v>55</v>
      </c>
      <c r="O101" s="426">
        <v>38</v>
      </c>
      <c r="P101" s="426">
        <v>18</v>
      </c>
      <c r="Q101" s="426">
        <v>16</v>
      </c>
      <c r="R101" s="426">
        <v>15</v>
      </c>
      <c r="S101" s="426">
        <v>6</v>
      </c>
      <c r="T101" s="426">
        <v>3</v>
      </c>
      <c r="U101" s="426">
        <v>1</v>
      </c>
      <c r="V101" s="426">
        <v>0</v>
      </c>
      <c r="W101" s="426">
        <v>0</v>
      </c>
      <c r="X101" s="428" t="s">
        <v>262</v>
      </c>
    </row>
    <row r="102" spans="1:24" s="429" customFormat="1" ht="13.5" customHeight="1">
      <c r="A102" s="430" t="s">
        <v>261</v>
      </c>
      <c r="B102" s="422">
        <f t="shared" si="2"/>
        <v>4831</v>
      </c>
      <c r="C102" s="426">
        <v>798</v>
      </c>
      <c r="D102" s="426">
        <v>515</v>
      </c>
      <c r="E102" s="426">
        <v>528</v>
      </c>
      <c r="F102" s="426">
        <v>517</v>
      </c>
      <c r="G102" s="426">
        <v>476</v>
      </c>
      <c r="H102" s="426">
        <v>380</v>
      </c>
      <c r="I102" s="426">
        <v>265</v>
      </c>
      <c r="J102" s="426">
        <v>295</v>
      </c>
      <c r="K102" s="426">
        <v>317</v>
      </c>
      <c r="L102" s="426">
        <v>218</v>
      </c>
      <c r="M102" s="427">
        <v>201</v>
      </c>
      <c r="N102" s="426">
        <v>135</v>
      </c>
      <c r="O102" s="426">
        <v>68</v>
      </c>
      <c r="P102" s="426">
        <v>43</v>
      </c>
      <c r="Q102" s="426">
        <v>31</v>
      </c>
      <c r="R102" s="426">
        <v>20</v>
      </c>
      <c r="S102" s="426">
        <v>17</v>
      </c>
      <c r="T102" s="426">
        <v>5</v>
      </c>
      <c r="U102" s="426">
        <v>1</v>
      </c>
      <c r="V102" s="426">
        <v>1</v>
      </c>
      <c r="W102" s="426">
        <v>0</v>
      </c>
      <c r="X102" s="428" t="s">
        <v>261</v>
      </c>
    </row>
    <row r="103" spans="1:24" s="429" customFormat="1" ht="13.5" customHeight="1">
      <c r="A103" s="430" t="s">
        <v>260</v>
      </c>
      <c r="B103" s="422">
        <f t="shared" si="2"/>
        <v>2477</v>
      </c>
      <c r="C103" s="426">
        <v>749</v>
      </c>
      <c r="D103" s="426">
        <v>314</v>
      </c>
      <c r="E103" s="426">
        <v>218</v>
      </c>
      <c r="F103" s="426">
        <v>185</v>
      </c>
      <c r="G103" s="426">
        <v>184</v>
      </c>
      <c r="H103" s="426">
        <v>136</v>
      </c>
      <c r="I103" s="426">
        <v>102</v>
      </c>
      <c r="J103" s="426">
        <v>101</v>
      </c>
      <c r="K103" s="426">
        <v>96</v>
      </c>
      <c r="L103" s="426">
        <v>88</v>
      </c>
      <c r="M103" s="427">
        <v>80</v>
      </c>
      <c r="N103" s="426">
        <v>74</v>
      </c>
      <c r="O103" s="426">
        <v>53</v>
      </c>
      <c r="P103" s="426">
        <v>45</v>
      </c>
      <c r="Q103" s="426">
        <v>20</v>
      </c>
      <c r="R103" s="426">
        <v>12</v>
      </c>
      <c r="S103" s="426">
        <v>7</v>
      </c>
      <c r="T103" s="426">
        <v>8</v>
      </c>
      <c r="U103" s="426">
        <v>5</v>
      </c>
      <c r="V103" s="426">
        <v>0</v>
      </c>
      <c r="W103" s="426">
        <v>0</v>
      </c>
      <c r="X103" s="428" t="s">
        <v>260</v>
      </c>
    </row>
    <row r="104" spans="1:24" s="429" customFormat="1" ht="13.5" customHeight="1">
      <c r="A104" s="430" t="s">
        <v>259</v>
      </c>
      <c r="B104" s="422">
        <f t="shared" si="2"/>
        <v>3248</v>
      </c>
      <c r="C104" s="426">
        <v>644</v>
      </c>
      <c r="D104" s="426">
        <v>376</v>
      </c>
      <c r="E104" s="426">
        <v>306</v>
      </c>
      <c r="F104" s="426">
        <v>281</v>
      </c>
      <c r="G104" s="426">
        <v>293</v>
      </c>
      <c r="H104" s="426">
        <v>228</v>
      </c>
      <c r="I104" s="426">
        <v>180</v>
      </c>
      <c r="J104" s="426">
        <v>196</v>
      </c>
      <c r="K104" s="426">
        <v>176</v>
      </c>
      <c r="L104" s="426">
        <v>140</v>
      </c>
      <c r="M104" s="427">
        <v>124</v>
      </c>
      <c r="N104" s="426">
        <v>145</v>
      </c>
      <c r="O104" s="426">
        <v>63</v>
      </c>
      <c r="P104" s="426">
        <v>32</v>
      </c>
      <c r="Q104" s="426">
        <v>28</v>
      </c>
      <c r="R104" s="426">
        <v>11</v>
      </c>
      <c r="S104" s="426">
        <v>17</v>
      </c>
      <c r="T104" s="426">
        <v>5</v>
      </c>
      <c r="U104" s="426">
        <v>3</v>
      </c>
      <c r="V104" s="426">
        <v>0</v>
      </c>
      <c r="W104" s="426">
        <v>0</v>
      </c>
      <c r="X104" s="428" t="s">
        <v>259</v>
      </c>
    </row>
    <row r="105" spans="1:24" s="429" customFormat="1" ht="13.5" customHeight="1">
      <c r="A105" s="430" t="s">
        <v>258</v>
      </c>
      <c r="B105" s="422">
        <f t="shared" si="2"/>
        <v>3603</v>
      </c>
      <c r="C105" s="426">
        <v>878</v>
      </c>
      <c r="D105" s="426">
        <v>1171</v>
      </c>
      <c r="E105" s="426">
        <v>238</v>
      </c>
      <c r="F105" s="426">
        <v>182</v>
      </c>
      <c r="G105" s="426">
        <v>146</v>
      </c>
      <c r="H105" s="426">
        <v>133</v>
      </c>
      <c r="I105" s="426">
        <v>119</v>
      </c>
      <c r="J105" s="426">
        <v>99</v>
      </c>
      <c r="K105" s="426">
        <v>98</v>
      </c>
      <c r="L105" s="426">
        <v>239</v>
      </c>
      <c r="M105" s="427">
        <v>113</v>
      </c>
      <c r="N105" s="426">
        <v>83</v>
      </c>
      <c r="O105" s="426">
        <v>61</v>
      </c>
      <c r="P105" s="426">
        <v>21</v>
      </c>
      <c r="Q105" s="426">
        <v>9</v>
      </c>
      <c r="R105" s="426">
        <v>3</v>
      </c>
      <c r="S105" s="426">
        <v>5</v>
      </c>
      <c r="T105" s="426">
        <v>4</v>
      </c>
      <c r="U105" s="426">
        <v>1</v>
      </c>
      <c r="V105" s="426">
        <v>0</v>
      </c>
      <c r="W105" s="426">
        <v>0</v>
      </c>
      <c r="X105" s="428" t="s">
        <v>258</v>
      </c>
    </row>
    <row r="106" spans="1:24" s="429" customFormat="1" ht="13.5" customHeight="1">
      <c r="A106" s="430" t="s">
        <v>257</v>
      </c>
      <c r="B106" s="422">
        <f t="shared" si="2"/>
        <v>2594</v>
      </c>
      <c r="C106" s="426">
        <v>555</v>
      </c>
      <c r="D106" s="426">
        <v>333</v>
      </c>
      <c r="E106" s="426">
        <v>417</v>
      </c>
      <c r="F106" s="426">
        <v>266</v>
      </c>
      <c r="G106" s="426">
        <v>148</v>
      </c>
      <c r="H106" s="426">
        <v>147</v>
      </c>
      <c r="I106" s="426">
        <v>115</v>
      </c>
      <c r="J106" s="426">
        <v>116</v>
      </c>
      <c r="K106" s="426">
        <v>103</v>
      </c>
      <c r="L106" s="426">
        <v>100</v>
      </c>
      <c r="M106" s="427">
        <v>86</v>
      </c>
      <c r="N106" s="426">
        <v>86</v>
      </c>
      <c r="O106" s="426">
        <v>53</v>
      </c>
      <c r="P106" s="426">
        <v>35</v>
      </c>
      <c r="Q106" s="426">
        <v>16</v>
      </c>
      <c r="R106" s="426">
        <v>6</v>
      </c>
      <c r="S106" s="426">
        <v>10</v>
      </c>
      <c r="T106" s="426">
        <v>2</v>
      </c>
      <c r="U106" s="426">
        <v>0</v>
      </c>
      <c r="V106" s="426">
        <v>0</v>
      </c>
      <c r="W106" s="426">
        <v>0</v>
      </c>
      <c r="X106" s="428" t="s">
        <v>257</v>
      </c>
    </row>
    <row r="107" spans="1:24" s="429" customFormat="1" ht="13.5" customHeight="1">
      <c r="A107" s="430" t="s">
        <v>256</v>
      </c>
      <c r="B107" s="422">
        <f t="shared" si="2"/>
        <v>9793</v>
      </c>
      <c r="C107" s="426">
        <v>4160</v>
      </c>
      <c r="D107" s="426">
        <v>3193</v>
      </c>
      <c r="E107" s="426">
        <v>701</v>
      </c>
      <c r="F107" s="426">
        <v>319</v>
      </c>
      <c r="G107" s="426">
        <v>227</v>
      </c>
      <c r="H107" s="426">
        <v>191</v>
      </c>
      <c r="I107" s="426">
        <v>142</v>
      </c>
      <c r="J107" s="426">
        <v>160</v>
      </c>
      <c r="K107" s="426">
        <v>167</v>
      </c>
      <c r="L107" s="426">
        <v>149</v>
      </c>
      <c r="M107" s="427">
        <v>114</v>
      </c>
      <c r="N107" s="426">
        <v>114</v>
      </c>
      <c r="O107" s="426">
        <v>78</v>
      </c>
      <c r="P107" s="426">
        <v>56</v>
      </c>
      <c r="Q107" s="426">
        <v>6</v>
      </c>
      <c r="R107" s="426">
        <v>7</v>
      </c>
      <c r="S107" s="426">
        <v>4</v>
      </c>
      <c r="T107" s="426">
        <v>3</v>
      </c>
      <c r="U107" s="426">
        <v>1</v>
      </c>
      <c r="V107" s="426">
        <v>1</v>
      </c>
      <c r="W107" s="426">
        <v>0</v>
      </c>
      <c r="X107" s="428" t="s">
        <v>256</v>
      </c>
    </row>
    <row r="108" spans="1:24" s="429" customFormat="1" ht="13.5" customHeight="1">
      <c r="A108" s="430" t="s">
        <v>255</v>
      </c>
      <c r="B108" s="422">
        <f t="shared" si="2"/>
        <v>880</v>
      </c>
      <c r="C108" s="426">
        <v>138</v>
      </c>
      <c r="D108" s="426">
        <v>103</v>
      </c>
      <c r="E108" s="426">
        <v>110</v>
      </c>
      <c r="F108" s="426">
        <v>80</v>
      </c>
      <c r="G108" s="426">
        <v>84</v>
      </c>
      <c r="H108" s="426">
        <v>65</v>
      </c>
      <c r="I108" s="426">
        <v>54</v>
      </c>
      <c r="J108" s="426">
        <v>40</v>
      </c>
      <c r="K108" s="426">
        <v>56</v>
      </c>
      <c r="L108" s="426">
        <v>30</v>
      </c>
      <c r="M108" s="427">
        <v>41</v>
      </c>
      <c r="N108" s="426">
        <v>26</v>
      </c>
      <c r="O108" s="426">
        <v>19</v>
      </c>
      <c r="P108" s="426">
        <v>11</v>
      </c>
      <c r="Q108" s="426">
        <v>12</v>
      </c>
      <c r="R108" s="426">
        <v>5</v>
      </c>
      <c r="S108" s="426">
        <v>4</v>
      </c>
      <c r="T108" s="426">
        <v>1</v>
      </c>
      <c r="U108" s="426">
        <v>1</v>
      </c>
      <c r="V108" s="426">
        <v>0</v>
      </c>
      <c r="W108" s="426">
        <v>0</v>
      </c>
      <c r="X108" s="428" t="s">
        <v>255</v>
      </c>
    </row>
    <row r="109" spans="1:24" s="429" customFormat="1" ht="13.5" customHeight="1">
      <c r="A109" s="430" t="s">
        <v>254</v>
      </c>
      <c r="B109" s="422">
        <f t="shared" si="2"/>
        <v>1927</v>
      </c>
      <c r="C109" s="426">
        <v>291</v>
      </c>
      <c r="D109" s="426">
        <v>203</v>
      </c>
      <c r="E109" s="426">
        <v>197</v>
      </c>
      <c r="F109" s="426">
        <v>187</v>
      </c>
      <c r="G109" s="426">
        <v>168</v>
      </c>
      <c r="H109" s="426">
        <v>146</v>
      </c>
      <c r="I109" s="426">
        <v>135</v>
      </c>
      <c r="J109" s="426">
        <v>193</v>
      </c>
      <c r="K109" s="426">
        <v>125</v>
      </c>
      <c r="L109" s="426">
        <v>106</v>
      </c>
      <c r="M109" s="427">
        <v>73</v>
      </c>
      <c r="N109" s="426">
        <v>40</v>
      </c>
      <c r="O109" s="426">
        <v>28</v>
      </c>
      <c r="P109" s="426">
        <v>18</v>
      </c>
      <c r="Q109" s="426">
        <v>10</v>
      </c>
      <c r="R109" s="426">
        <v>3</v>
      </c>
      <c r="S109" s="426">
        <v>4</v>
      </c>
      <c r="T109" s="426">
        <v>0</v>
      </c>
      <c r="U109" s="426">
        <v>0</v>
      </c>
      <c r="V109" s="426">
        <v>0</v>
      </c>
      <c r="W109" s="426">
        <v>0</v>
      </c>
      <c r="X109" s="428" t="s">
        <v>254</v>
      </c>
    </row>
    <row r="110" spans="1:24" s="429" customFormat="1" ht="13.5" customHeight="1">
      <c r="A110" s="430" t="s">
        <v>253</v>
      </c>
      <c r="B110" s="422">
        <f t="shared" si="2"/>
        <v>2261</v>
      </c>
      <c r="C110" s="426">
        <v>446</v>
      </c>
      <c r="D110" s="426">
        <v>306</v>
      </c>
      <c r="E110" s="426">
        <v>256</v>
      </c>
      <c r="F110" s="426">
        <v>237</v>
      </c>
      <c r="G110" s="426">
        <v>198</v>
      </c>
      <c r="H110" s="426">
        <v>155</v>
      </c>
      <c r="I110" s="426">
        <v>112</v>
      </c>
      <c r="J110" s="426">
        <v>110</v>
      </c>
      <c r="K110" s="426">
        <v>129</v>
      </c>
      <c r="L110" s="426">
        <v>114</v>
      </c>
      <c r="M110" s="427">
        <v>60</v>
      </c>
      <c r="N110" s="426">
        <v>50</v>
      </c>
      <c r="O110" s="426">
        <v>29</v>
      </c>
      <c r="P110" s="426">
        <v>19</v>
      </c>
      <c r="Q110" s="426">
        <v>16</v>
      </c>
      <c r="R110" s="426">
        <v>10</v>
      </c>
      <c r="S110" s="426">
        <v>10</v>
      </c>
      <c r="T110" s="426">
        <v>2</v>
      </c>
      <c r="U110" s="426">
        <v>2</v>
      </c>
      <c r="V110" s="426">
        <v>0</v>
      </c>
      <c r="W110" s="426">
        <v>0</v>
      </c>
      <c r="X110" s="428" t="s">
        <v>253</v>
      </c>
    </row>
    <row r="111" spans="1:24" s="429" customFormat="1" ht="13.5" customHeight="1">
      <c r="A111" s="430" t="s">
        <v>252</v>
      </c>
      <c r="B111" s="422">
        <f t="shared" si="2"/>
        <v>2066</v>
      </c>
      <c r="C111" s="426">
        <v>337</v>
      </c>
      <c r="D111" s="426">
        <v>231</v>
      </c>
      <c r="E111" s="426">
        <v>218</v>
      </c>
      <c r="F111" s="426">
        <v>180</v>
      </c>
      <c r="G111" s="426">
        <v>143</v>
      </c>
      <c r="H111" s="426">
        <v>113</v>
      </c>
      <c r="I111" s="426">
        <v>117</v>
      </c>
      <c r="J111" s="426">
        <v>207</v>
      </c>
      <c r="K111" s="426">
        <v>176</v>
      </c>
      <c r="L111" s="426">
        <v>133</v>
      </c>
      <c r="M111" s="427">
        <v>89</v>
      </c>
      <c r="N111" s="426">
        <v>54</v>
      </c>
      <c r="O111" s="426">
        <v>20</v>
      </c>
      <c r="P111" s="426">
        <v>24</v>
      </c>
      <c r="Q111" s="426">
        <v>10</v>
      </c>
      <c r="R111" s="426">
        <v>8</v>
      </c>
      <c r="S111" s="426">
        <v>3</v>
      </c>
      <c r="T111" s="426">
        <v>2</v>
      </c>
      <c r="U111" s="426">
        <v>1</v>
      </c>
      <c r="V111" s="426">
        <v>0</v>
      </c>
      <c r="W111" s="426">
        <v>0</v>
      </c>
      <c r="X111" s="428" t="s">
        <v>252</v>
      </c>
    </row>
    <row r="112" spans="1:24" s="429" customFormat="1" ht="13.5" customHeight="1">
      <c r="A112" s="433" t="s">
        <v>251</v>
      </c>
      <c r="B112" s="434">
        <f t="shared" si="2"/>
        <v>1567</v>
      </c>
      <c r="C112" s="435">
        <v>291</v>
      </c>
      <c r="D112" s="435">
        <v>166</v>
      </c>
      <c r="E112" s="435">
        <v>174</v>
      </c>
      <c r="F112" s="435">
        <v>150</v>
      </c>
      <c r="G112" s="435">
        <v>121</v>
      </c>
      <c r="H112" s="435">
        <v>93</v>
      </c>
      <c r="I112" s="435">
        <v>93</v>
      </c>
      <c r="J112" s="435">
        <v>132</v>
      </c>
      <c r="K112" s="435">
        <v>138</v>
      </c>
      <c r="L112" s="435">
        <v>99</v>
      </c>
      <c r="M112" s="436">
        <v>58</v>
      </c>
      <c r="N112" s="435">
        <v>17</v>
      </c>
      <c r="O112" s="435">
        <v>9</v>
      </c>
      <c r="P112" s="435">
        <v>11</v>
      </c>
      <c r="Q112" s="435">
        <v>7</v>
      </c>
      <c r="R112" s="435">
        <v>4</v>
      </c>
      <c r="S112" s="435">
        <v>4</v>
      </c>
      <c r="T112" s="435">
        <v>0</v>
      </c>
      <c r="U112" s="435">
        <v>0</v>
      </c>
      <c r="V112" s="435">
        <v>0</v>
      </c>
      <c r="W112" s="435">
        <v>0</v>
      </c>
      <c r="X112" s="437" t="s">
        <v>251</v>
      </c>
    </row>
    <row r="113" spans="1:24" s="429" customFormat="1" ht="13.5" customHeight="1">
      <c r="A113" s="430" t="s">
        <v>250</v>
      </c>
      <c r="B113" s="422">
        <f t="shared" si="2"/>
        <v>2092</v>
      </c>
      <c r="C113" s="426">
        <v>632</v>
      </c>
      <c r="D113" s="426">
        <v>214</v>
      </c>
      <c r="E113" s="426">
        <v>175</v>
      </c>
      <c r="F113" s="426">
        <v>117</v>
      </c>
      <c r="G113" s="426">
        <v>95</v>
      </c>
      <c r="H113" s="426">
        <v>98</v>
      </c>
      <c r="I113" s="426">
        <v>108</v>
      </c>
      <c r="J113" s="426">
        <v>82</v>
      </c>
      <c r="K113" s="426">
        <v>118</v>
      </c>
      <c r="L113" s="426">
        <v>104</v>
      </c>
      <c r="M113" s="427">
        <v>96</v>
      </c>
      <c r="N113" s="426">
        <v>75</v>
      </c>
      <c r="O113" s="426">
        <v>49</v>
      </c>
      <c r="P113" s="426">
        <v>51</v>
      </c>
      <c r="Q113" s="426">
        <v>24</v>
      </c>
      <c r="R113" s="426">
        <v>27</v>
      </c>
      <c r="S113" s="426">
        <v>18</v>
      </c>
      <c r="T113" s="426">
        <v>7</v>
      </c>
      <c r="U113" s="426">
        <v>2</v>
      </c>
      <c r="V113" s="426">
        <v>0</v>
      </c>
      <c r="W113" s="426">
        <v>0</v>
      </c>
      <c r="X113" s="428" t="s">
        <v>250</v>
      </c>
    </row>
    <row r="114" spans="1:24" s="429" customFormat="1" ht="13.5" customHeight="1">
      <c r="A114" s="430" t="s">
        <v>249</v>
      </c>
      <c r="B114" s="422">
        <f t="shared" si="2"/>
        <v>4557</v>
      </c>
      <c r="C114" s="426">
        <v>739</v>
      </c>
      <c r="D114" s="426">
        <v>433</v>
      </c>
      <c r="E114" s="426">
        <v>401</v>
      </c>
      <c r="F114" s="426">
        <v>285</v>
      </c>
      <c r="G114" s="426">
        <v>317</v>
      </c>
      <c r="H114" s="426">
        <v>324</v>
      </c>
      <c r="I114" s="426">
        <v>204</v>
      </c>
      <c r="J114" s="426">
        <v>241</v>
      </c>
      <c r="K114" s="426">
        <v>302</v>
      </c>
      <c r="L114" s="426">
        <v>263</v>
      </c>
      <c r="M114" s="427">
        <v>246</v>
      </c>
      <c r="N114" s="426">
        <v>209</v>
      </c>
      <c r="O114" s="426">
        <v>186</v>
      </c>
      <c r="P114" s="426">
        <v>146</v>
      </c>
      <c r="Q114" s="426">
        <v>99</v>
      </c>
      <c r="R114" s="426">
        <v>71</v>
      </c>
      <c r="S114" s="426">
        <v>56</v>
      </c>
      <c r="T114" s="426">
        <v>24</v>
      </c>
      <c r="U114" s="426">
        <v>9</v>
      </c>
      <c r="V114" s="426">
        <v>2</v>
      </c>
      <c r="W114" s="426">
        <v>0</v>
      </c>
      <c r="X114" s="428" t="s">
        <v>249</v>
      </c>
    </row>
    <row r="115" spans="1:24" s="429" customFormat="1" ht="13.5" customHeight="1">
      <c r="A115" s="430" t="s">
        <v>248</v>
      </c>
      <c r="B115" s="422">
        <f t="shared" si="2"/>
        <v>4933</v>
      </c>
      <c r="C115" s="426">
        <v>898</v>
      </c>
      <c r="D115" s="426">
        <v>459</v>
      </c>
      <c r="E115" s="426">
        <v>395</v>
      </c>
      <c r="F115" s="426">
        <v>413</v>
      </c>
      <c r="G115" s="426">
        <v>341</v>
      </c>
      <c r="H115" s="426">
        <v>310</v>
      </c>
      <c r="I115" s="426">
        <v>273</v>
      </c>
      <c r="J115" s="426">
        <v>252</v>
      </c>
      <c r="K115" s="426">
        <v>262</v>
      </c>
      <c r="L115" s="426">
        <v>262</v>
      </c>
      <c r="M115" s="427">
        <v>299</v>
      </c>
      <c r="N115" s="426">
        <v>219</v>
      </c>
      <c r="O115" s="426">
        <v>166</v>
      </c>
      <c r="P115" s="426">
        <v>174</v>
      </c>
      <c r="Q115" s="426">
        <v>84</v>
      </c>
      <c r="R115" s="426">
        <v>51</v>
      </c>
      <c r="S115" s="426">
        <v>43</v>
      </c>
      <c r="T115" s="426">
        <v>27</v>
      </c>
      <c r="U115" s="426">
        <v>5</v>
      </c>
      <c r="V115" s="426">
        <v>0</v>
      </c>
      <c r="W115" s="426">
        <v>0</v>
      </c>
      <c r="X115" s="428" t="s">
        <v>248</v>
      </c>
    </row>
    <row r="116" spans="1:24" s="429" customFormat="1" ht="13.5" customHeight="1">
      <c r="A116" s="430" t="s">
        <v>247</v>
      </c>
      <c r="B116" s="422">
        <f t="shared" si="2"/>
        <v>1572</v>
      </c>
      <c r="C116" s="426">
        <v>446</v>
      </c>
      <c r="D116" s="426">
        <v>220</v>
      </c>
      <c r="E116" s="426">
        <v>123</v>
      </c>
      <c r="F116" s="426">
        <v>142</v>
      </c>
      <c r="G116" s="426">
        <v>117</v>
      </c>
      <c r="H116" s="426">
        <v>78</v>
      </c>
      <c r="I116" s="426">
        <v>75</v>
      </c>
      <c r="J116" s="426">
        <v>59</v>
      </c>
      <c r="K116" s="426">
        <v>58</v>
      </c>
      <c r="L116" s="426">
        <v>57</v>
      </c>
      <c r="M116" s="427">
        <v>38</v>
      </c>
      <c r="N116" s="426">
        <v>42</v>
      </c>
      <c r="O116" s="426">
        <v>36</v>
      </c>
      <c r="P116" s="426">
        <v>36</v>
      </c>
      <c r="Q116" s="426">
        <v>13</v>
      </c>
      <c r="R116" s="426">
        <v>12</v>
      </c>
      <c r="S116" s="426">
        <v>7</v>
      </c>
      <c r="T116" s="426">
        <v>8</v>
      </c>
      <c r="U116" s="426">
        <v>4</v>
      </c>
      <c r="V116" s="426">
        <v>1</v>
      </c>
      <c r="W116" s="426">
        <v>0</v>
      </c>
      <c r="X116" s="428" t="s">
        <v>247</v>
      </c>
    </row>
    <row r="117" spans="1:24" s="429" customFormat="1" ht="13.5" customHeight="1">
      <c r="A117" s="430" t="s">
        <v>246</v>
      </c>
      <c r="B117" s="422">
        <f t="shared" si="2"/>
        <v>1356</v>
      </c>
      <c r="C117" s="426">
        <v>453</v>
      </c>
      <c r="D117" s="426">
        <v>134</v>
      </c>
      <c r="E117" s="426">
        <v>83</v>
      </c>
      <c r="F117" s="426">
        <v>110</v>
      </c>
      <c r="G117" s="426">
        <v>67</v>
      </c>
      <c r="H117" s="426">
        <v>67</v>
      </c>
      <c r="I117" s="426">
        <v>49</v>
      </c>
      <c r="J117" s="426">
        <v>58</v>
      </c>
      <c r="K117" s="426">
        <v>43</v>
      </c>
      <c r="L117" s="426">
        <v>59</v>
      </c>
      <c r="M117" s="427">
        <v>67</v>
      </c>
      <c r="N117" s="426">
        <v>40</v>
      </c>
      <c r="O117" s="426">
        <v>30</v>
      </c>
      <c r="P117" s="426">
        <v>37</v>
      </c>
      <c r="Q117" s="426">
        <v>20</v>
      </c>
      <c r="R117" s="426">
        <v>18</v>
      </c>
      <c r="S117" s="426">
        <v>9</v>
      </c>
      <c r="T117" s="426">
        <v>7</v>
      </c>
      <c r="U117" s="426">
        <v>4</v>
      </c>
      <c r="V117" s="426">
        <v>1</v>
      </c>
      <c r="W117" s="426">
        <v>0</v>
      </c>
      <c r="X117" s="428" t="s">
        <v>246</v>
      </c>
    </row>
    <row r="118" spans="1:24" s="429" customFormat="1" ht="13.5" customHeight="1">
      <c r="A118" s="430" t="s">
        <v>245</v>
      </c>
      <c r="B118" s="422">
        <f t="shared" si="2"/>
        <v>1977</v>
      </c>
      <c r="C118" s="426">
        <v>409</v>
      </c>
      <c r="D118" s="426">
        <v>255</v>
      </c>
      <c r="E118" s="426">
        <v>244</v>
      </c>
      <c r="F118" s="426">
        <v>148</v>
      </c>
      <c r="G118" s="426">
        <v>119</v>
      </c>
      <c r="H118" s="426">
        <v>108</v>
      </c>
      <c r="I118" s="426">
        <v>97</v>
      </c>
      <c r="J118" s="426">
        <v>97</v>
      </c>
      <c r="K118" s="426">
        <v>77</v>
      </c>
      <c r="L118" s="426">
        <v>80</v>
      </c>
      <c r="M118" s="427">
        <v>84</v>
      </c>
      <c r="N118" s="426">
        <v>56</v>
      </c>
      <c r="O118" s="426">
        <v>38</v>
      </c>
      <c r="P118" s="426">
        <v>66</v>
      </c>
      <c r="Q118" s="426">
        <v>33</v>
      </c>
      <c r="R118" s="426">
        <v>25</v>
      </c>
      <c r="S118" s="426">
        <v>23</v>
      </c>
      <c r="T118" s="426">
        <v>10</v>
      </c>
      <c r="U118" s="426">
        <v>6</v>
      </c>
      <c r="V118" s="426">
        <v>2</v>
      </c>
      <c r="W118" s="426">
        <v>0</v>
      </c>
      <c r="X118" s="428" t="s">
        <v>245</v>
      </c>
    </row>
    <row r="119" spans="1:24" s="429" customFormat="1" ht="13.5" customHeight="1">
      <c r="A119" s="430" t="s">
        <v>244</v>
      </c>
      <c r="B119" s="422">
        <f t="shared" si="2"/>
        <v>2265</v>
      </c>
      <c r="C119" s="426">
        <v>475</v>
      </c>
      <c r="D119" s="426">
        <v>267</v>
      </c>
      <c r="E119" s="426">
        <v>219</v>
      </c>
      <c r="F119" s="426">
        <v>154</v>
      </c>
      <c r="G119" s="426">
        <v>145</v>
      </c>
      <c r="H119" s="426">
        <v>128</v>
      </c>
      <c r="I119" s="426">
        <v>119</v>
      </c>
      <c r="J119" s="426">
        <v>101</v>
      </c>
      <c r="K119" s="426">
        <v>115</v>
      </c>
      <c r="L119" s="426">
        <v>104</v>
      </c>
      <c r="M119" s="427">
        <v>101</v>
      </c>
      <c r="N119" s="426">
        <v>81</v>
      </c>
      <c r="O119" s="426">
        <v>59</v>
      </c>
      <c r="P119" s="426">
        <v>73</v>
      </c>
      <c r="Q119" s="426">
        <v>35</v>
      </c>
      <c r="R119" s="426">
        <v>26</v>
      </c>
      <c r="S119" s="426">
        <v>35</v>
      </c>
      <c r="T119" s="426">
        <v>22</v>
      </c>
      <c r="U119" s="426">
        <v>5</v>
      </c>
      <c r="V119" s="426">
        <v>1</v>
      </c>
      <c r="W119" s="426">
        <v>0</v>
      </c>
      <c r="X119" s="428" t="s">
        <v>244</v>
      </c>
    </row>
    <row r="120" spans="1:24" s="429" customFormat="1" ht="13.5" customHeight="1">
      <c r="A120" s="430" t="s">
        <v>243</v>
      </c>
      <c r="B120" s="422">
        <f t="shared" si="2"/>
        <v>2448</v>
      </c>
      <c r="C120" s="426">
        <v>650</v>
      </c>
      <c r="D120" s="426">
        <v>308</v>
      </c>
      <c r="E120" s="426">
        <v>308</v>
      </c>
      <c r="F120" s="426">
        <v>190</v>
      </c>
      <c r="G120" s="426">
        <v>116</v>
      </c>
      <c r="H120" s="426">
        <v>97</v>
      </c>
      <c r="I120" s="426">
        <v>107</v>
      </c>
      <c r="J120" s="426">
        <v>86</v>
      </c>
      <c r="K120" s="426">
        <v>97</v>
      </c>
      <c r="L120" s="426">
        <v>97</v>
      </c>
      <c r="M120" s="427">
        <v>84</v>
      </c>
      <c r="N120" s="426">
        <v>78</v>
      </c>
      <c r="O120" s="426">
        <v>53</v>
      </c>
      <c r="P120" s="426">
        <v>64</v>
      </c>
      <c r="Q120" s="426">
        <v>35</v>
      </c>
      <c r="R120" s="426">
        <v>33</v>
      </c>
      <c r="S120" s="426">
        <v>17</v>
      </c>
      <c r="T120" s="426">
        <v>21</v>
      </c>
      <c r="U120" s="426">
        <v>7</v>
      </c>
      <c r="V120" s="426">
        <v>0</v>
      </c>
      <c r="W120" s="426">
        <v>0</v>
      </c>
      <c r="X120" s="428" t="s">
        <v>243</v>
      </c>
    </row>
    <row r="121" spans="1:24" s="429" customFormat="1" ht="13.5" customHeight="1">
      <c r="A121" s="430" t="s">
        <v>242</v>
      </c>
      <c r="B121" s="422">
        <f t="shared" si="2"/>
        <v>4440</v>
      </c>
      <c r="C121" s="426">
        <v>1179</v>
      </c>
      <c r="D121" s="426">
        <v>1213</v>
      </c>
      <c r="E121" s="426">
        <v>423</v>
      </c>
      <c r="F121" s="426">
        <v>333</v>
      </c>
      <c r="G121" s="426">
        <v>294</v>
      </c>
      <c r="H121" s="426">
        <v>258</v>
      </c>
      <c r="I121" s="426">
        <v>142</v>
      </c>
      <c r="J121" s="426">
        <v>116</v>
      </c>
      <c r="K121" s="426">
        <v>131</v>
      </c>
      <c r="L121" s="426">
        <v>91</v>
      </c>
      <c r="M121" s="427">
        <v>55</v>
      </c>
      <c r="N121" s="426">
        <v>55</v>
      </c>
      <c r="O121" s="426">
        <v>53</v>
      </c>
      <c r="P121" s="426">
        <v>55</v>
      </c>
      <c r="Q121" s="426">
        <v>18</v>
      </c>
      <c r="R121" s="426">
        <v>9</v>
      </c>
      <c r="S121" s="426">
        <v>8</v>
      </c>
      <c r="T121" s="426">
        <v>5</v>
      </c>
      <c r="U121" s="426">
        <v>2</v>
      </c>
      <c r="V121" s="426">
        <v>0</v>
      </c>
      <c r="W121" s="426">
        <v>0</v>
      </c>
      <c r="X121" s="428" t="s">
        <v>242</v>
      </c>
    </row>
    <row r="122" spans="1:24" s="429" customFormat="1" ht="13.5" customHeight="1">
      <c r="A122" s="430" t="s">
        <v>241</v>
      </c>
      <c r="B122" s="422">
        <f t="shared" si="2"/>
        <v>3525</v>
      </c>
      <c r="C122" s="426">
        <v>746</v>
      </c>
      <c r="D122" s="426">
        <v>365</v>
      </c>
      <c r="E122" s="426">
        <v>341</v>
      </c>
      <c r="F122" s="426">
        <v>281</v>
      </c>
      <c r="G122" s="426">
        <v>180</v>
      </c>
      <c r="H122" s="426">
        <v>221</v>
      </c>
      <c r="I122" s="426">
        <v>197</v>
      </c>
      <c r="J122" s="426">
        <v>169</v>
      </c>
      <c r="K122" s="426">
        <v>180</v>
      </c>
      <c r="L122" s="426">
        <v>157</v>
      </c>
      <c r="M122" s="427">
        <v>164</v>
      </c>
      <c r="N122" s="426">
        <v>132</v>
      </c>
      <c r="O122" s="426">
        <v>108</v>
      </c>
      <c r="P122" s="426">
        <v>107</v>
      </c>
      <c r="Q122" s="426">
        <v>66</v>
      </c>
      <c r="R122" s="426">
        <v>46</v>
      </c>
      <c r="S122" s="426">
        <v>40</v>
      </c>
      <c r="T122" s="426">
        <v>19</v>
      </c>
      <c r="U122" s="426">
        <v>6</v>
      </c>
      <c r="V122" s="426">
        <v>0</v>
      </c>
      <c r="W122" s="426">
        <v>0</v>
      </c>
      <c r="X122" s="428" t="s">
        <v>241</v>
      </c>
    </row>
    <row r="123" spans="1:24" s="429" customFormat="1" ht="13.5" customHeight="1">
      <c r="A123" s="431" t="s">
        <v>240</v>
      </c>
      <c r="B123" s="422">
        <f t="shared" si="2"/>
        <v>1710</v>
      </c>
      <c r="C123" s="426">
        <v>481</v>
      </c>
      <c r="D123" s="426">
        <v>271</v>
      </c>
      <c r="E123" s="426">
        <v>147</v>
      </c>
      <c r="F123" s="426">
        <v>130</v>
      </c>
      <c r="G123" s="426">
        <v>92</v>
      </c>
      <c r="H123" s="426">
        <v>87</v>
      </c>
      <c r="I123" s="426">
        <v>69</v>
      </c>
      <c r="J123" s="426">
        <v>57</v>
      </c>
      <c r="K123" s="426">
        <v>72</v>
      </c>
      <c r="L123" s="426">
        <v>68</v>
      </c>
      <c r="M123" s="427">
        <v>52</v>
      </c>
      <c r="N123" s="426">
        <v>54</v>
      </c>
      <c r="O123" s="426">
        <v>52</v>
      </c>
      <c r="P123" s="426">
        <v>28</v>
      </c>
      <c r="Q123" s="426">
        <v>16</v>
      </c>
      <c r="R123" s="426">
        <v>11</v>
      </c>
      <c r="S123" s="426">
        <v>12</v>
      </c>
      <c r="T123" s="426">
        <v>10</v>
      </c>
      <c r="U123" s="426">
        <v>0</v>
      </c>
      <c r="V123" s="426">
        <v>1</v>
      </c>
      <c r="W123" s="426">
        <v>0</v>
      </c>
      <c r="X123" s="438" t="s">
        <v>240</v>
      </c>
    </row>
    <row r="124" spans="1:24" s="429" customFormat="1" ht="13.5" customHeight="1">
      <c r="A124" s="431" t="s">
        <v>239</v>
      </c>
      <c r="B124" s="422">
        <f t="shared" si="2"/>
        <v>4010</v>
      </c>
      <c r="C124" s="426">
        <v>787</v>
      </c>
      <c r="D124" s="426">
        <v>709</v>
      </c>
      <c r="E124" s="426">
        <v>455</v>
      </c>
      <c r="F124" s="426">
        <v>268</v>
      </c>
      <c r="G124" s="426">
        <v>200</v>
      </c>
      <c r="H124" s="426">
        <v>193</v>
      </c>
      <c r="I124" s="426">
        <v>294</v>
      </c>
      <c r="J124" s="426">
        <v>229</v>
      </c>
      <c r="K124" s="426">
        <v>275</v>
      </c>
      <c r="L124" s="426">
        <v>171</v>
      </c>
      <c r="M124" s="427">
        <v>117</v>
      </c>
      <c r="N124" s="426">
        <v>95</v>
      </c>
      <c r="O124" s="426">
        <v>81</v>
      </c>
      <c r="P124" s="426">
        <v>56</v>
      </c>
      <c r="Q124" s="426">
        <v>36</v>
      </c>
      <c r="R124" s="426">
        <v>14</v>
      </c>
      <c r="S124" s="426">
        <v>18</v>
      </c>
      <c r="T124" s="426">
        <v>8</v>
      </c>
      <c r="U124" s="426">
        <v>4</v>
      </c>
      <c r="V124" s="426">
        <v>0</v>
      </c>
      <c r="W124" s="426">
        <v>0</v>
      </c>
      <c r="X124" s="438" t="s">
        <v>239</v>
      </c>
    </row>
    <row r="125" spans="1:24" s="429" customFormat="1" ht="13.5" customHeight="1">
      <c r="A125" s="430" t="s">
        <v>238</v>
      </c>
      <c r="B125" s="422">
        <f t="shared" si="2"/>
        <v>3654</v>
      </c>
      <c r="C125" s="426">
        <v>676</v>
      </c>
      <c r="D125" s="426">
        <v>398</v>
      </c>
      <c r="E125" s="426">
        <v>280</v>
      </c>
      <c r="F125" s="426">
        <v>297</v>
      </c>
      <c r="G125" s="426">
        <v>285</v>
      </c>
      <c r="H125" s="426">
        <v>208</v>
      </c>
      <c r="I125" s="426">
        <v>202</v>
      </c>
      <c r="J125" s="426">
        <v>162</v>
      </c>
      <c r="K125" s="426">
        <v>172</v>
      </c>
      <c r="L125" s="426">
        <v>184</v>
      </c>
      <c r="M125" s="427">
        <v>186</v>
      </c>
      <c r="N125" s="426">
        <v>180</v>
      </c>
      <c r="O125" s="426">
        <v>134</v>
      </c>
      <c r="P125" s="426">
        <v>103</v>
      </c>
      <c r="Q125" s="426">
        <v>57</v>
      </c>
      <c r="R125" s="426">
        <v>46</v>
      </c>
      <c r="S125" s="426">
        <v>55</v>
      </c>
      <c r="T125" s="426">
        <v>23</v>
      </c>
      <c r="U125" s="426">
        <v>2</v>
      </c>
      <c r="V125" s="426">
        <v>4</v>
      </c>
      <c r="W125" s="426">
        <v>0</v>
      </c>
      <c r="X125" s="428" t="s">
        <v>238</v>
      </c>
    </row>
    <row r="126" spans="1:24" s="429" customFormat="1" ht="13.5" customHeight="1">
      <c r="A126" s="430" t="s">
        <v>237</v>
      </c>
      <c r="B126" s="422">
        <f t="shared" si="2"/>
        <v>3420</v>
      </c>
      <c r="C126" s="426">
        <v>960</v>
      </c>
      <c r="D126" s="426">
        <v>501</v>
      </c>
      <c r="E126" s="426">
        <v>289</v>
      </c>
      <c r="F126" s="426">
        <v>276</v>
      </c>
      <c r="G126" s="426">
        <v>202</v>
      </c>
      <c r="H126" s="426">
        <v>208</v>
      </c>
      <c r="I126" s="426">
        <v>155</v>
      </c>
      <c r="J126" s="426">
        <v>152</v>
      </c>
      <c r="K126" s="426">
        <v>128</v>
      </c>
      <c r="L126" s="426">
        <v>135</v>
      </c>
      <c r="M126" s="427">
        <v>94</v>
      </c>
      <c r="N126" s="426">
        <v>70</v>
      </c>
      <c r="O126" s="426">
        <v>89</v>
      </c>
      <c r="P126" s="426">
        <v>66</v>
      </c>
      <c r="Q126" s="426">
        <v>31</v>
      </c>
      <c r="R126" s="426">
        <v>32</v>
      </c>
      <c r="S126" s="426">
        <v>17</v>
      </c>
      <c r="T126" s="426">
        <v>10</v>
      </c>
      <c r="U126" s="426">
        <v>2</v>
      </c>
      <c r="V126" s="426">
        <v>2</v>
      </c>
      <c r="W126" s="426">
        <v>1</v>
      </c>
      <c r="X126" s="428" t="s">
        <v>237</v>
      </c>
    </row>
    <row r="127" spans="1:24" s="429" customFormat="1" ht="13.5" customHeight="1">
      <c r="A127" s="430" t="s">
        <v>236</v>
      </c>
      <c r="B127" s="422">
        <f t="shared" si="2"/>
        <v>3091</v>
      </c>
      <c r="C127" s="426">
        <v>743</v>
      </c>
      <c r="D127" s="426">
        <v>493</v>
      </c>
      <c r="E127" s="426">
        <v>323</v>
      </c>
      <c r="F127" s="426">
        <v>207</v>
      </c>
      <c r="G127" s="426">
        <v>180</v>
      </c>
      <c r="H127" s="426">
        <v>122</v>
      </c>
      <c r="I127" s="426">
        <v>152</v>
      </c>
      <c r="J127" s="426">
        <v>130</v>
      </c>
      <c r="K127" s="426">
        <v>128</v>
      </c>
      <c r="L127" s="426">
        <v>118</v>
      </c>
      <c r="M127" s="427">
        <v>122</v>
      </c>
      <c r="N127" s="426">
        <v>92</v>
      </c>
      <c r="O127" s="426">
        <v>93</v>
      </c>
      <c r="P127" s="426">
        <v>90</v>
      </c>
      <c r="Q127" s="426">
        <v>40</v>
      </c>
      <c r="R127" s="426">
        <v>26</v>
      </c>
      <c r="S127" s="426">
        <v>19</v>
      </c>
      <c r="T127" s="426">
        <v>6</v>
      </c>
      <c r="U127" s="426">
        <v>5</v>
      </c>
      <c r="V127" s="426">
        <v>2</v>
      </c>
      <c r="W127" s="426">
        <v>0</v>
      </c>
      <c r="X127" s="428" t="s">
        <v>236</v>
      </c>
    </row>
    <row r="128" spans="1:24" s="429" customFormat="1" ht="13.5" customHeight="1">
      <c r="A128" s="430" t="s">
        <v>235</v>
      </c>
      <c r="B128" s="422">
        <f t="shared" si="2"/>
        <v>2019</v>
      </c>
      <c r="C128" s="426">
        <v>517</v>
      </c>
      <c r="D128" s="426">
        <v>306</v>
      </c>
      <c r="E128" s="426">
        <v>317</v>
      </c>
      <c r="F128" s="426">
        <v>182</v>
      </c>
      <c r="G128" s="426">
        <v>116</v>
      </c>
      <c r="H128" s="426">
        <v>82</v>
      </c>
      <c r="I128" s="426">
        <v>74</v>
      </c>
      <c r="J128" s="426">
        <v>88</v>
      </c>
      <c r="K128" s="426">
        <v>78</v>
      </c>
      <c r="L128" s="426">
        <v>66</v>
      </c>
      <c r="M128" s="427">
        <v>65</v>
      </c>
      <c r="N128" s="426">
        <v>45</v>
      </c>
      <c r="O128" s="426">
        <v>29</v>
      </c>
      <c r="P128" s="426">
        <v>26</v>
      </c>
      <c r="Q128" s="426">
        <v>10</v>
      </c>
      <c r="R128" s="426">
        <v>9</v>
      </c>
      <c r="S128" s="426">
        <v>5</v>
      </c>
      <c r="T128" s="426">
        <v>2</v>
      </c>
      <c r="U128" s="426">
        <v>2</v>
      </c>
      <c r="V128" s="426">
        <v>0</v>
      </c>
      <c r="W128" s="426">
        <v>0</v>
      </c>
      <c r="X128" s="440" t="s">
        <v>449</v>
      </c>
    </row>
    <row r="129" spans="1:24" s="429" customFormat="1" ht="13.5" customHeight="1">
      <c r="A129" s="430" t="s">
        <v>234</v>
      </c>
      <c r="B129" s="422">
        <f t="shared" si="2"/>
        <v>2321</v>
      </c>
      <c r="C129" s="426">
        <v>356</v>
      </c>
      <c r="D129" s="426">
        <v>206</v>
      </c>
      <c r="E129" s="426">
        <v>230</v>
      </c>
      <c r="F129" s="426">
        <v>299</v>
      </c>
      <c r="G129" s="426">
        <v>144</v>
      </c>
      <c r="H129" s="426">
        <v>170</v>
      </c>
      <c r="I129" s="426">
        <v>166</v>
      </c>
      <c r="J129" s="426">
        <v>158</v>
      </c>
      <c r="K129" s="426">
        <v>192</v>
      </c>
      <c r="L129" s="426">
        <v>144</v>
      </c>
      <c r="M129" s="427">
        <v>86</v>
      </c>
      <c r="N129" s="426">
        <v>59</v>
      </c>
      <c r="O129" s="426">
        <v>32</v>
      </c>
      <c r="P129" s="426">
        <v>35</v>
      </c>
      <c r="Q129" s="426">
        <v>23</v>
      </c>
      <c r="R129" s="426">
        <v>10</v>
      </c>
      <c r="S129" s="426">
        <v>7</v>
      </c>
      <c r="T129" s="426">
        <v>3</v>
      </c>
      <c r="U129" s="426">
        <v>1</v>
      </c>
      <c r="V129" s="426">
        <v>0</v>
      </c>
      <c r="W129" s="426">
        <v>0</v>
      </c>
      <c r="X129" s="440" t="s">
        <v>448</v>
      </c>
    </row>
    <row r="130" spans="1:24" s="429" customFormat="1" ht="13.5" customHeight="1">
      <c r="A130" s="430" t="s">
        <v>233</v>
      </c>
      <c r="B130" s="422">
        <f t="shared" si="2"/>
        <v>4012</v>
      </c>
      <c r="C130" s="426">
        <v>721</v>
      </c>
      <c r="D130" s="426">
        <v>579</v>
      </c>
      <c r="E130" s="426">
        <v>460</v>
      </c>
      <c r="F130" s="426">
        <v>675</v>
      </c>
      <c r="G130" s="426">
        <v>294</v>
      </c>
      <c r="H130" s="426">
        <v>195</v>
      </c>
      <c r="I130" s="426">
        <v>285</v>
      </c>
      <c r="J130" s="426">
        <v>303</v>
      </c>
      <c r="K130" s="426">
        <v>169</v>
      </c>
      <c r="L130" s="426">
        <v>105</v>
      </c>
      <c r="M130" s="427">
        <v>76</v>
      </c>
      <c r="N130" s="426">
        <v>43</v>
      </c>
      <c r="O130" s="426">
        <v>31</v>
      </c>
      <c r="P130" s="426">
        <v>45</v>
      </c>
      <c r="Q130" s="426">
        <v>11</v>
      </c>
      <c r="R130" s="426">
        <v>7</v>
      </c>
      <c r="S130" s="426">
        <v>8</v>
      </c>
      <c r="T130" s="426">
        <v>4</v>
      </c>
      <c r="U130" s="426">
        <v>1</v>
      </c>
      <c r="V130" s="426">
        <v>0</v>
      </c>
      <c r="W130" s="426">
        <v>0</v>
      </c>
      <c r="X130" s="428" t="s">
        <v>233</v>
      </c>
    </row>
    <row r="131" spans="1:24" s="429" customFormat="1" ht="13.5" customHeight="1">
      <c r="A131" s="430" t="s">
        <v>232</v>
      </c>
      <c r="B131" s="422">
        <f t="shared" si="2"/>
        <v>1906</v>
      </c>
      <c r="C131" s="426">
        <v>448</v>
      </c>
      <c r="D131" s="426">
        <v>176</v>
      </c>
      <c r="E131" s="426">
        <v>172</v>
      </c>
      <c r="F131" s="426">
        <v>168</v>
      </c>
      <c r="G131" s="426">
        <v>108</v>
      </c>
      <c r="H131" s="426">
        <v>87</v>
      </c>
      <c r="I131" s="426">
        <v>91</v>
      </c>
      <c r="J131" s="426">
        <v>85</v>
      </c>
      <c r="K131" s="426">
        <v>87</v>
      </c>
      <c r="L131" s="426">
        <v>109</v>
      </c>
      <c r="M131" s="427">
        <v>91</v>
      </c>
      <c r="N131" s="426">
        <v>94</v>
      </c>
      <c r="O131" s="426">
        <v>62</v>
      </c>
      <c r="P131" s="426">
        <v>56</v>
      </c>
      <c r="Q131" s="426">
        <v>18</v>
      </c>
      <c r="R131" s="426">
        <v>25</v>
      </c>
      <c r="S131" s="426">
        <v>11</v>
      </c>
      <c r="T131" s="426">
        <v>12</v>
      </c>
      <c r="U131" s="426">
        <v>3</v>
      </c>
      <c r="V131" s="426">
        <v>3</v>
      </c>
      <c r="W131" s="426">
        <v>0</v>
      </c>
      <c r="X131" s="428" t="s">
        <v>232</v>
      </c>
    </row>
    <row r="132" spans="1:24" s="429" customFormat="1" ht="13.5" customHeight="1">
      <c r="A132" s="430" t="s">
        <v>231</v>
      </c>
      <c r="B132" s="422">
        <f t="shared" si="2"/>
        <v>2637</v>
      </c>
      <c r="C132" s="426">
        <v>772</v>
      </c>
      <c r="D132" s="426">
        <v>370</v>
      </c>
      <c r="E132" s="426">
        <v>239</v>
      </c>
      <c r="F132" s="426">
        <v>174</v>
      </c>
      <c r="G132" s="426">
        <v>141</v>
      </c>
      <c r="H132" s="426">
        <v>141</v>
      </c>
      <c r="I132" s="426">
        <v>129</v>
      </c>
      <c r="J132" s="426">
        <v>101</v>
      </c>
      <c r="K132" s="426">
        <v>127</v>
      </c>
      <c r="L132" s="426">
        <v>108</v>
      </c>
      <c r="M132" s="427">
        <v>67</v>
      </c>
      <c r="N132" s="426">
        <v>64</v>
      </c>
      <c r="O132" s="426">
        <v>60</v>
      </c>
      <c r="P132" s="426">
        <v>61</v>
      </c>
      <c r="Q132" s="426">
        <v>36</v>
      </c>
      <c r="R132" s="426">
        <v>20</v>
      </c>
      <c r="S132" s="426">
        <v>11</v>
      </c>
      <c r="T132" s="426">
        <v>12</v>
      </c>
      <c r="U132" s="426">
        <v>3</v>
      </c>
      <c r="V132" s="426">
        <v>1</v>
      </c>
      <c r="W132" s="426">
        <v>0</v>
      </c>
      <c r="X132" s="428" t="s">
        <v>231</v>
      </c>
    </row>
    <row r="133" spans="1:24" s="429" customFormat="1" ht="13.5" customHeight="1">
      <c r="A133" s="430" t="s">
        <v>230</v>
      </c>
      <c r="B133" s="422">
        <f t="shared" si="2"/>
        <v>3686</v>
      </c>
      <c r="C133" s="426">
        <v>1177</v>
      </c>
      <c r="D133" s="426">
        <v>420</v>
      </c>
      <c r="E133" s="426">
        <v>274</v>
      </c>
      <c r="F133" s="426">
        <v>262</v>
      </c>
      <c r="G133" s="426">
        <v>207</v>
      </c>
      <c r="H133" s="426">
        <v>175</v>
      </c>
      <c r="I133" s="426">
        <v>177</v>
      </c>
      <c r="J133" s="426">
        <v>153</v>
      </c>
      <c r="K133" s="426">
        <v>169</v>
      </c>
      <c r="L133" s="426">
        <v>157</v>
      </c>
      <c r="M133" s="427">
        <v>118</v>
      </c>
      <c r="N133" s="426">
        <v>102</v>
      </c>
      <c r="O133" s="426">
        <v>88</v>
      </c>
      <c r="P133" s="426">
        <v>100</v>
      </c>
      <c r="Q133" s="426">
        <v>35</v>
      </c>
      <c r="R133" s="426">
        <v>34</v>
      </c>
      <c r="S133" s="426">
        <v>24</v>
      </c>
      <c r="T133" s="426">
        <v>12</v>
      </c>
      <c r="U133" s="426">
        <v>2</v>
      </c>
      <c r="V133" s="426">
        <v>0</v>
      </c>
      <c r="W133" s="426">
        <v>0</v>
      </c>
      <c r="X133" s="428" t="s">
        <v>230</v>
      </c>
    </row>
    <row r="134" spans="1:24" s="429" customFormat="1" ht="13.5" customHeight="1">
      <c r="A134" s="430" t="s">
        <v>229</v>
      </c>
      <c r="B134" s="422">
        <f t="shared" si="2"/>
        <v>3559</v>
      </c>
      <c r="C134" s="426">
        <v>2076</v>
      </c>
      <c r="D134" s="426">
        <v>346</v>
      </c>
      <c r="E134" s="426">
        <v>197</v>
      </c>
      <c r="F134" s="426">
        <v>160</v>
      </c>
      <c r="G134" s="426">
        <v>122</v>
      </c>
      <c r="H134" s="426">
        <v>116</v>
      </c>
      <c r="I134" s="426">
        <v>157</v>
      </c>
      <c r="J134" s="426">
        <v>102</v>
      </c>
      <c r="K134" s="426">
        <v>74</v>
      </c>
      <c r="L134" s="426">
        <v>33</v>
      </c>
      <c r="M134" s="427">
        <v>36</v>
      </c>
      <c r="N134" s="426">
        <v>33</v>
      </c>
      <c r="O134" s="426">
        <v>43</v>
      </c>
      <c r="P134" s="426">
        <v>31</v>
      </c>
      <c r="Q134" s="426">
        <v>13</v>
      </c>
      <c r="R134" s="426">
        <v>5</v>
      </c>
      <c r="S134" s="426">
        <v>9</v>
      </c>
      <c r="T134" s="426">
        <v>4</v>
      </c>
      <c r="U134" s="426">
        <v>1</v>
      </c>
      <c r="V134" s="426">
        <v>1</v>
      </c>
      <c r="W134" s="426">
        <v>0</v>
      </c>
      <c r="X134" s="428" t="s">
        <v>229</v>
      </c>
    </row>
    <row r="135" spans="1:24" s="429" customFormat="1" ht="13.5" customHeight="1">
      <c r="A135" s="430" t="s">
        <v>228</v>
      </c>
      <c r="B135" s="422">
        <f aca="true" t="shared" si="3" ref="B135:B198">SUM(C135:W135)</f>
        <v>1282</v>
      </c>
      <c r="C135" s="426">
        <v>836</v>
      </c>
      <c r="D135" s="426">
        <v>106</v>
      </c>
      <c r="E135" s="426">
        <v>76</v>
      </c>
      <c r="F135" s="426">
        <v>38</v>
      </c>
      <c r="G135" s="426">
        <v>42</v>
      </c>
      <c r="H135" s="426">
        <v>41</v>
      </c>
      <c r="I135" s="426">
        <v>34</v>
      </c>
      <c r="J135" s="426">
        <v>22</v>
      </c>
      <c r="K135" s="426">
        <v>22</v>
      </c>
      <c r="L135" s="426">
        <v>20</v>
      </c>
      <c r="M135" s="427">
        <v>7</v>
      </c>
      <c r="N135" s="426">
        <v>8</v>
      </c>
      <c r="O135" s="426">
        <v>9</v>
      </c>
      <c r="P135" s="426">
        <v>13</v>
      </c>
      <c r="Q135" s="426">
        <v>4</v>
      </c>
      <c r="R135" s="426">
        <v>2</v>
      </c>
      <c r="S135" s="426">
        <v>2</v>
      </c>
      <c r="T135" s="426">
        <v>0</v>
      </c>
      <c r="U135" s="426">
        <v>0</v>
      </c>
      <c r="V135" s="426">
        <v>0</v>
      </c>
      <c r="W135" s="426">
        <v>0</v>
      </c>
      <c r="X135" s="440" t="s">
        <v>447</v>
      </c>
    </row>
    <row r="136" spans="1:24" s="429" customFormat="1" ht="13.5" customHeight="1">
      <c r="A136" s="430" t="s">
        <v>227</v>
      </c>
      <c r="B136" s="422">
        <f t="shared" si="3"/>
        <v>2174</v>
      </c>
      <c r="C136" s="426">
        <v>471</v>
      </c>
      <c r="D136" s="426">
        <v>236</v>
      </c>
      <c r="E136" s="426">
        <v>175</v>
      </c>
      <c r="F136" s="426">
        <v>192</v>
      </c>
      <c r="G136" s="426">
        <v>130</v>
      </c>
      <c r="H136" s="426">
        <v>112</v>
      </c>
      <c r="I136" s="426">
        <v>104</v>
      </c>
      <c r="J136" s="426">
        <v>101</v>
      </c>
      <c r="K136" s="426">
        <v>119</v>
      </c>
      <c r="L136" s="426">
        <v>113</v>
      </c>
      <c r="M136" s="427">
        <v>103</v>
      </c>
      <c r="N136" s="426">
        <v>88</v>
      </c>
      <c r="O136" s="426">
        <v>82</v>
      </c>
      <c r="P136" s="426">
        <v>65</v>
      </c>
      <c r="Q136" s="426">
        <v>29</v>
      </c>
      <c r="R136" s="426">
        <v>27</v>
      </c>
      <c r="S136" s="426">
        <v>15</v>
      </c>
      <c r="T136" s="426">
        <v>8</v>
      </c>
      <c r="U136" s="426">
        <v>4</v>
      </c>
      <c r="V136" s="426">
        <v>0</v>
      </c>
      <c r="W136" s="426">
        <v>0</v>
      </c>
      <c r="X136" s="440" t="s">
        <v>446</v>
      </c>
    </row>
    <row r="137" spans="1:24" s="429" customFormat="1" ht="13.5" customHeight="1">
      <c r="A137" s="430" t="s">
        <v>226</v>
      </c>
      <c r="B137" s="422">
        <f t="shared" si="3"/>
        <v>1872</v>
      </c>
      <c r="C137" s="426">
        <v>489</v>
      </c>
      <c r="D137" s="426">
        <v>180</v>
      </c>
      <c r="E137" s="426">
        <v>140</v>
      </c>
      <c r="F137" s="426">
        <v>146</v>
      </c>
      <c r="G137" s="426">
        <v>111</v>
      </c>
      <c r="H137" s="426">
        <v>126</v>
      </c>
      <c r="I137" s="426">
        <v>112</v>
      </c>
      <c r="J137" s="426">
        <v>85</v>
      </c>
      <c r="K137" s="426">
        <v>94</v>
      </c>
      <c r="L137" s="426">
        <v>84</v>
      </c>
      <c r="M137" s="427">
        <v>80</v>
      </c>
      <c r="N137" s="426">
        <v>75</v>
      </c>
      <c r="O137" s="426">
        <v>56</v>
      </c>
      <c r="P137" s="426">
        <v>39</v>
      </c>
      <c r="Q137" s="426">
        <v>16</v>
      </c>
      <c r="R137" s="426">
        <v>16</v>
      </c>
      <c r="S137" s="426">
        <v>12</v>
      </c>
      <c r="T137" s="426">
        <v>6</v>
      </c>
      <c r="U137" s="426">
        <v>5</v>
      </c>
      <c r="V137" s="426">
        <v>0</v>
      </c>
      <c r="W137" s="426">
        <v>0</v>
      </c>
      <c r="X137" s="440" t="s">
        <v>445</v>
      </c>
    </row>
    <row r="138" spans="1:24" s="429" customFormat="1" ht="13.5" customHeight="1">
      <c r="A138" s="430" t="s">
        <v>225</v>
      </c>
      <c r="B138" s="422">
        <f t="shared" si="3"/>
        <v>1848</v>
      </c>
      <c r="C138" s="426">
        <v>520</v>
      </c>
      <c r="D138" s="426">
        <v>165</v>
      </c>
      <c r="E138" s="426">
        <v>92</v>
      </c>
      <c r="F138" s="426">
        <v>141</v>
      </c>
      <c r="G138" s="426">
        <v>113</v>
      </c>
      <c r="H138" s="426">
        <v>107</v>
      </c>
      <c r="I138" s="426">
        <v>122</v>
      </c>
      <c r="J138" s="426">
        <v>100</v>
      </c>
      <c r="K138" s="426">
        <v>105</v>
      </c>
      <c r="L138" s="426">
        <v>74</v>
      </c>
      <c r="M138" s="427">
        <v>71</v>
      </c>
      <c r="N138" s="426">
        <v>58</v>
      </c>
      <c r="O138" s="426">
        <v>59</v>
      </c>
      <c r="P138" s="426">
        <v>53</v>
      </c>
      <c r="Q138" s="426">
        <v>28</v>
      </c>
      <c r="R138" s="426">
        <v>11</v>
      </c>
      <c r="S138" s="426">
        <v>14</v>
      </c>
      <c r="T138" s="426">
        <v>8</v>
      </c>
      <c r="U138" s="426">
        <v>7</v>
      </c>
      <c r="V138" s="426">
        <v>0</v>
      </c>
      <c r="W138" s="426">
        <v>0</v>
      </c>
      <c r="X138" s="428" t="s">
        <v>225</v>
      </c>
    </row>
    <row r="139" spans="1:24" s="429" customFormat="1" ht="13.5" customHeight="1">
      <c r="A139" s="430" t="s">
        <v>224</v>
      </c>
      <c r="B139" s="422">
        <f t="shared" si="3"/>
        <v>3784</v>
      </c>
      <c r="C139" s="426">
        <v>852</v>
      </c>
      <c r="D139" s="426">
        <v>393</v>
      </c>
      <c r="E139" s="426">
        <v>254</v>
      </c>
      <c r="F139" s="426">
        <v>213</v>
      </c>
      <c r="G139" s="426">
        <v>200</v>
      </c>
      <c r="H139" s="426">
        <v>262</v>
      </c>
      <c r="I139" s="426">
        <v>194</v>
      </c>
      <c r="J139" s="426">
        <v>189</v>
      </c>
      <c r="K139" s="426">
        <v>250</v>
      </c>
      <c r="L139" s="426">
        <v>238</v>
      </c>
      <c r="M139" s="427">
        <v>220</v>
      </c>
      <c r="N139" s="426">
        <v>149</v>
      </c>
      <c r="O139" s="426">
        <v>128</v>
      </c>
      <c r="P139" s="426">
        <v>97</v>
      </c>
      <c r="Q139" s="426">
        <v>52</v>
      </c>
      <c r="R139" s="426">
        <v>36</v>
      </c>
      <c r="S139" s="426">
        <v>26</v>
      </c>
      <c r="T139" s="426">
        <v>22</v>
      </c>
      <c r="U139" s="426">
        <v>9</v>
      </c>
      <c r="V139" s="426">
        <v>0</v>
      </c>
      <c r="W139" s="426">
        <v>0</v>
      </c>
      <c r="X139" s="428" t="s">
        <v>224</v>
      </c>
    </row>
    <row r="140" spans="1:24" s="429" customFormat="1" ht="13.5" customHeight="1">
      <c r="A140" s="430" t="s">
        <v>223</v>
      </c>
      <c r="B140" s="422">
        <f t="shared" si="3"/>
        <v>1742</v>
      </c>
      <c r="C140" s="426">
        <v>319</v>
      </c>
      <c r="D140" s="426">
        <v>171</v>
      </c>
      <c r="E140" s="426">
        <v>143</v>
      </c>
      <c r="F140" s="426">
        <v>94</v>
      </c>
      <c r="G140" s="426">
        <v>114</v>
      </c>
      <c r="H140" s="426">
        <v>96</v>
      </c>
      <c r="I140" s="426">
        <v>89</v>
      </c>
      <c r="J140" s="426">
        <v>101</v>
      </c>
      <c r="K140" s="426">
        <v>118</v>
      </c>
      <c r="L140" s="426">
        <v>122</v>
      </c>
      <c r="M140" s="427">
        <v>87</v>
      </c>
      <c r="N140" s="426">
        <v>74</v>
      </c>
      <c r="O140" s="426">
        <v>65</v>
      </c>
      <c r="P140" s="426">
        <v>74</v>
      </c>
      <c r="Q140" s="426">
        <v>23</v>
      </c>
      <c r="R140" s="426">
        <v>18</v>
      </c>
      <c r="S140" s="426">
        <v>16</v>
      </c>
      <c r="T140" s="426">
        <v>11</v>
      </c>
      <c r="U140" s="426">
        <v>6</v>
      </c>
      <c r="V140" s="426">
        <v>1</v>
      </c>
      <c r="W140" s="426">
        <v>0</v>
      </c>
      <c r="X140" s="428" t="s">
        <v>223</v>
      </c>
    </row>
    <row r="141" spans="1:24" s="429" customFormat="1" ht="13.5" customHeight="1">
      <c r="A141" s="430" t="s">
        <v>222</v>
      </c>
      <c r="B141" s="422">
        <f t="shared" si="3"/>
        <v>4145</v>
      </c>
      <c r="C141" s="426">
        <v>1040</v>
      </c>
      <c r="D141" s="426">
        <v>364</v>
      </c>
      <c r="E141" s="426">
        <v>354</v>
      </c>
      <c r="F141" s="426">
        <v>270</v>
      </c>
      <c r="G141" s="426">
        <v>308</v>
      </c>
      <c r="H141" s="426">
        <v>242</v>
      </c>
      <c r="I141" s="426">
        <v>220</v>
      </c>
      <c r="J141" s="426">
        <v>259</v>
      </c>
      <c r="K141" s="426">
        <v>257</v>
      </c>
      <c r="L141" s="426">
        <v>345</v>
      </c>
      <c r="M141" s="427">
        <v>262</v>
      </c>
      <c r="N141" s="426">
        <v>97</v>
      </c>
      <c r="O141" s="426">
        <v>43</v>
      </c>
      <c r="P141" s="426">
        <v>40</v>
      </c>
      <c r="Q141" s="426">
        <v>14</v>
      </c>
      <c r="R141" s="426">
        <v>12</v>
      </c>
      <c r="S141" s="426">
        <v>9</v>
      </c>
      <c r="T141" s="426">
        <v>6</v>
      </c>
      <c r="U141" s="426">
        <v>3</v>
      </c>
      <c r="V141" s="426">
        <v>0</v>
      </c>
      <c r="W141" s="426">
        <v>0</v>
      </c>
      <c r="X141" s="428" t="s">
        <v>222</v>
      </c>
    </row>
    <row r="142" spans="1:24" s="429" customFormat="1" ht="13.5" customHeight="1">
      <c r="A142" s="430" t="s">
        <v>221</v>
      </c>
      <c r="B142" s="422">
        <f t="shared" si="3"/>
        <v>2527</v>
      </c>
      <c r="C142" s="426">
        <v>698</v>
      </c>
      <c r="D142" s="426">
        <v>322</v>
      </c>
      <c r="E142" s="426">
        <v>247</v>
      </c>
      <c r="F142" s="426">
        <v>231</v>
      </c>
      <c r="G142" s="426">
        <v>199</v>
      </c>
      <c r="H142" s="426">
        <v>133</v>
      </c>
      <c r="I142" s="426">
        <v>126</v>
      </c>
      <c r="J142" s="426">
        <v>119</v>
      </c>
      <c r="K142" s="426">
        <v>107</v>
      </c>
      <c r="L142" s="426">
        <v>109</v>
      </c>
      <c r="M142" s="427">
        <v>83</v>
      </c>
      <c r="N142" s="426">
        <v>57</v>
      </c>
      <c r="O142" s="426">
        <v>29</v>
      </c>
      <c r="P142" s="426">
        <v>25</v>
      </c>
      <c r="Q142" s="426">
        <v>16</v>
      </c>
      <c r="R142" s="426">
        <v>11</v>
      </c>
      <c r="S142" s="426">
        <v>8</v>
      </c>
      <c r="T142" s="426">
        <v>6</v>
      </c>
      <c r="U142" s="426">
        <v>1</v>
      </c>
      <c r="V142" s="426">
        <v>0</v>
      </c>
      <c r="W142" s="426">
        <v>0</v>
      </c>
      <c r="X142" s="428" t="s">
        <v>221</v>
      </c>
    </row>
    <row r="143" spans="1:24" s="429" customFormat="1" ht="13.5" customHeight="1">
      <c r="A143" s="430" t="s">
        <v>220</v>
      </c>
      <c r="B143" s="422">
        <f t="shared" si="3"/>
        <v>3368</v>
      </c>
      <c r="C143" s="426">
        <v>707</v>
      </c>
      <c r="D143" s="426">
        <v>320</v>
      </c>
      <c r="E143" s="426">
        <v>298</v>
      </c>
      <c r="F143" s="426">
        <v>297</v>
      </c>
      <c r="G143" s="426">
        <v>246</v>
      </c>
      <c r="H143" s="426">
        <v>200</v>
      </c>
      <c r="I143" s="426">
        <v>184</v>
      </c>
      <c r="J143" s="426">
        <v>208</v>
      </c>
      <c r="K143" s="426">
        <v>246</v>
      </c>
      <c r="L143" s="426">
        <v>229</v>
      </c>
      <c r="M143" s="427">
        <v>255</v>
      </c>
      <c r="N143" s="426">
        <v>63</v>
      </c>
      <c r="O143" s="426">
        <v>39</v>
      </c>
      <c r="P143" s="426">
        <v>27</v>
      </c>
      <c r="Q143" s="426">
        <v>21</v>
      </c>
      <c r="R143" s="426">
        <v>14</v>
      </c>
      <c r="S143" s="426">
        <v>4</v>
      </c>
      <c r="T143" s="426">
        <v>7</v>
      </c>
      <c r="U143" s="426">
        <v>0</v>
      </c>
      <c r="V143" s="426">
        <v>2</v>
      </c>
      <c r="W143" s="426">
        <v>1</v>
      </c>
      <c r="X143" s="428" t="s">
        <v>220</v>
      </c>
    </row>
    <row r="144" spans="1:24" s="429" customFormat="1" ht="13.5" customHeight="1">
      <c r="A144" s="430" t="s">
        <v>219</v>
      </c>
      <c r="B144" s="422">
        <f t="shared" si="3"/>
        <v>1579</v>
      </c>
      <c r="C144" s="426">
        <v>437</v>
      </c>
      <c r="D144" s="426">
        <v>104</v>
      </c>
      <c r="E144" s="426">
        <v>112</v>
      </c>
      <c r="F144" s="426">
        <v>123</v>
      </c>
      <c r="G144" s="426">
        <v>100</v>
      </c>
      <c r="H144" s="426">
        <v>74</v>
      </c>
      <c r="I144" s="426">
        <v>103</v>
      </c>
      <c r="J144" s="426">
        <v>103</v>
      </c>
      <c r="K144" s="426">
        <v>114</v>
      </c>
      <c r="L144" s="426">
        <v>124</v>
      </c>
      <c r="M144" s="427">
        <v>114</v>
      </c>
      <c r="N144" s="426">
        <v>23</v>
      </c>
      <c r="O144" s="426">
        <v>18</v>
      </c>
      <c r="P144" s="426">
        <v>14</v>
      </c>
      <c r="Q144" s="426">
        <v>5</v>
      </c>
      <c r="R144" s="426">
        <v>8</v>
      </c>
      <c r="S144" s="426">
        <v>2</v>
      </c>
      <c r="T144" s="426">
        <v>1</v>
      </c>
      <c r="U144" s="426">
        <v>0</v>
      </c>
      <c r="V144" s="426">
        <v>0</v>
      </c>
      <c r="W144" s="426">
        <v>0</v>
      </c>
      <c r="X144" s="428" t="s">
        <v>219</v>
      </c>
    </row>
    <row r="145" spans="1:24" s="429" customFormat="1" ht="13.5" customHeight="1">
      <c r="A145" s="430" t="s">
        <v>218</v>
      </c>
      <c r="B145" s="422">
        <f t="shared" si="3"/>
        <v>2430</v>
      </c>
      <c r="C145" s="426">
        <v>581</v>
      </c>
      <c r="D145" s="426">
        <v>257</v>
      </c>
      <c r="E145" s="426">
        <v>232</v>
      </c>
      <c r="F145" s="426">
        <v>243</v>
      </c>
      <c r="G145" s="426">
        <v>192</v>
      </c>
      <c r="H145" s="426">
        <v>127</v>
      </c>
      <c r="I145" s="426">
        <v>135</v>
      </c>
      <c r="J145" s="426">
        <v>127</v>
      </c>
      <c r="K145" s="426">
        <v>137</v>
      </c>
      <c r="L145" s="426">
        <v>149</v>
      </c>
      <c r="M145" s="427">
        <v>91</v>
      </c>
      <c r="N145" s="426">
        <v>50</v>
      </c>
      <c r="O145" s="426">
        <v>31</v>
      </c>
      <c r="P145" s="426">
        <v>21</v>
      </c>
      <c r="Q145" s="426">
        <v>20</v>
      </c>
      <c r="R145" s="426">
        <v>13</v>
      </c>
      <c r="S145" s="426">
        <v>14</v>
      </c>
      <c r="T145" s="426">
        <v>5</v>
      </c>
      <c r="U145" s="426">
        <v>4</v>
      </c>
      <c r="V145" s="426">
        <v>1</v>
      </c>
      <c r="W145" s="426">
        <v>0</v>
      </c>
      <c r="X145" s="428" t="s">
        <v>218</v>
      </c>
    </row>
    <row r="146" spans="1:24" s="429" customFormat="1" ht="13.5" customHeight="1">
      <c r="A146" s="430" t="s">
        <v>217</v>
      </c>
      <c r="B146" s="422">
        <f t="shared" si="3"/>
        <v>2493</v>
      </c>
      <c r="C146" s="426">
        <v>560</v>
      </c>
      <c r="D146" s="426">
        <v>223</v>
      </c>
      <c r="E146" s="426">
        <v>267</v>
      </c>
      <c r="F146" s="426">
        <v>229</v>
      </c>
      <c r="G146" s="426">
        <v>144</v>
      </c>
      <c r="H146" s="426">
        <v>121</v>
      </c>
      <c r="I146" s="426">
        <v>134</v>
      </c>
      <c r="J146" s="426">
        <v>168</v>
      </c>
      <c r="K146" s="426">
        <v>138</v>
      </c>
      <c r="L146" s="426">
        <v>213</v>
      </c>
      <c r="M146" s="427">
        <v>155</v>
      </c>
      <c r="N146" s="426">
        <v>58</v>
      </c>
      <c r="O146" s="426">
        <v>30</v>
      </c>
      <c r="P146" s="426">
        <v>16</v>
      </c>
      <c r="Q146" s="426">
        <v>15</v>
      </c>
      <c r="R146" s="426">
        <v>7</v>
      </c>
      <c r="S146" s="426">
        <v>11</v>
      </c>
      <c r="T146" s="426">
        <v>2</v>
      </c>
      <c r="U146" s="426">
        <v>2</v>
      </c>
      <c r="V146" s="426">
        <v>0</v>
      </c>
      <c r="W146" s="426">
        <v>0</v>
      </c>
      <c r="X146" s="428" t="s">
        <v>217</v>
      </c>
    </row>
    <row r="147" spans="1:24" s="429" customFormat="1" ht="13.5" customHeight="1">
      <c r="A147" s="430" t="s">
        <v>216</v>
      </c>
      <c r="B147" s="422">
        <f t="shared" si="3"/>
        <v>2144</v>
      </c>
      <c r="C147" s="426">
        <v>286</v>
      </c>
      <c r="D147" s="426">
        <v>190</v>
      </c>
      <c r="E147" s="426">
        <v>229</v>
      </c>
      <c r="F147" s="426">
        <v>147</v>
      </c>
      <c r="G147" s="426">
        <v>108</v>
      </c>
      <c r="H147" s="426">
        <v>108</v>
      </c>
      <c r="I147" s="426">
        <v>112</v>
      </c>
      <c r="J147" s="426">
        <v>124</v>
      </c>
      <c r="K147" s="426">
        <v>208</v>
      </c>
      <c r="L147" s="426">
        <v>260</v>
      </c>
      <c r="M147" s="427">
        <v>155</v>
      </c>
      <c r="N147" s="426">
        <v>79</v>
      </c>
      <c r="O147" s="426">
        <v>43</v>
      </c>
      <c r="P147" s="426">
        <v>39</v>
      </c>
      <c r="Q147" s="426">
        <v>20</v>
      </c>
      <c r="R147" s="426">
        <v>16</v>
      </c>
      <c r="S147" s="426">
        <v>13</v>
      </c>
      <c r="T147" s="426">
        <v>4</v>
      </c>
      <c r="U147" s="426">
        <v>2</v>
      </c>
      <c r="V147" s="426">
        <v>0</v>
      </c>
      <c r="W147" s="426">
        <v>1</v>
      </c>
      <c r="X147" s="428" t="s">
        <v>216</v>
      </c>
    </row>
    <row r="148" spans="1:24" s="429" customFormat="1" ht="13.5" customHeight="1">
      <c r="A148" s="430" t="s">
        <v>215</v>
      </c>
      <c r="B148" s="422">
        <f t="shared" si="3"/>
        <v>2037</v>
      </c>
      <c r="C148" s="426">
        <v>251</v>
      </c>
      <c r="D148" s="426">
        <v>176</v>
      </c>
      <c r="E148" s="426">
        <v>149</v>
      </c>
      <c r="F148" s="426">
        <v>230</v>
      </c>
      <c r="G148" s="426">
        <v>137</v>
      </c>
      <c r="H148" s="426">
        <v>112</v>
      </c>
      <c r="I148" s="426">
        <v>92</v>
      </c>
      <c r="J148" s="426">
        <v>173</v>
      </c>
      <c r="K148" s="426">
        <v>335</v>
      </c>
      <c r="L148" s="426">
        <v>192</v>
      </c>
      <c r="M148" s="427">
        <v>109</v>
      </c>
      <c r="N148" s="426">
        <v>38</v>
      </c>
      <c r="O148" s="426">
        <v>12</v>
      </c>
      <c r="P148" s="426">
        <v>14</v>
      </c>
      <c r="Q148" s="426">
        <v>8</v>
      </c>
      <c r="R148" s="426">
        <v>3</v>
      </c>
      <c r="S148" s="426">
        <v>3</v>
      </c>
      <c r="T148" s="426">
        <v>3</v>
      </c>
      <c r="U148" s="426">
        <v>0</v>
      </c>
      <c r="V148" s="426">
        <v>0</v>
      </c>
      <c r="W148" s="426">
        <v>0</v>
      </c>
      <c r="X148" s="428" t="s">
        <v>215</v>
      </c>
    </row>
    <row r="149" spans="1:24" s="429" customFormat="1" ht="13.5" customHeight="1">
      <c r="A149" s="430" t="s">
        <v>214</v>
      </c>
      <c r="B149" s="422">
        <f t="shared" si="3"/>
        <v>2105</v>
      </c>
      <c r="C149" s="426">
        <v>355</v>
      </c>
      <c r="D149" s="426">
        <v>242</v>
      </c>
      <c r="E149" s="426">
        <v>181</v>
      </c>
      <c r="F149" s="426">
        <v>194</v>
      </c>
      <c r="G149" s="426">
        <v>161</v>
      </c>
      <c r="H149" s="426">
        <v>219</v>
      </c>
      <c r="I149" s="426">
        <v>111</v>
      </c>
      <c r="J149" s="426">
        <v>177</v>
      </c>
      <c r="K149" s="426">
        <v>170</v>
      </c>
      <c r="L149" s="426">
        <v>137</v>
      </c>
      <c r="M149" s="427">
        <v>69</v>
      </c>
      <c r="N149" s="426">
        <v>38</v>
      </c>
      <c r="O149" s="426">
        <v>14</v>
      </c>
      <c r="P149" s="426">
        <v>19</v>
      </c>
      <c r="Q149" s="426">
        <v>8</v>
      </c>
      <c r="R149" s="426">
        <v>7</v>
      </c>
      <c r="S149" s="426">
        <v>3</v>
      </c>
      <c r="T149" s="426">
        <v>0</v>
      </c>
      <c r="U149" s="426">
        <v>0</v>
      </c>
      <c r="V149" s="426">
        <v>0</v>
      </c>
      <c r="W149" s="426">
        <v>0</v>
      </c>
      <c r="X149" s="428" t="s">
        <v>214</v>
      </c>
    </row>
    <row r="150" spans="1:24" s="429" customFormat="1" ht="13.5" customHeight="1">
      <c r="A150" s="430" t="s">
        <v>213</v>
      </c>
      <c r="B150" s="422">
        <f t="shared" si="3"/>
        <v>2273</v>
      </c>
      <c r="C150" s="426">
        <v>474</v>
      </c>
      <c r="D150" s="426">
        <v>285</v>
      </c>
      <c r="E150" s="426">
        <v>230</v>
      </c>
      <c r="F150" s="426">
        <v>281</v>
      </c>
      <c r="G150" s="426">
        <v>173</v>
      </c>
      <c r="H150" s="426">
        <v>136</v>
      </c>
      <c r="I150" s="426">
        <v>102</v>
      </c>
      <c r="J150" s="426">
        <v>139</v>
      </c>
      <c r="K150" s="426">
        <v>112</v>
      </c>
      <c r="L150" s="426">
        <v>96</v>
      </c>
      <c r="M150" s="427">
        <v>88</v>
      </c>
      <c r="N150" s="426">
        <v>69</v>
      </c>
      <c r="O150" s="426">
        <v>24</v>
      </c>
      <c r="P150" s="426">
        <v>27</v>
      </c>
      <c r="Q150" s="426">
        <v>18</v>
      </c>
      <c r="R150" s="426">
        <v>6</v>
      </c>
      <c r="S150" s="426">
        <v>6</v>
      </c>
      <c r="T150" s="426">
        <v>6</v>
      </c>
      <c r="U150" s="426">
        <v>1</v>
      </c>
      <c r="V150" s="426">
        <v>0</v>
      </c>
      <c r="W150" s="426">
        <v>0</v>
      </c>
      <c r="X150" s="440" t="s">
        <v>444</v>
      </c>
    </row>
    <row r="151" spans="1:24" s="429" customFormat="1" ht="13.5" customHeight="1">
      <c r="A151" s="430" t="s">
        <v>212</v>
      </c>
      <c r="B151" s="422">
        <f t="shared" si="3"/>
        <v>3245</v>
      </c>
      <c r="C151" s="426">
        <v>668</v>
      </c>
      <c r="D151" s="426">
        <v>367</v>
      </c>
      <c r="E151" s="426">
        <v>414</v>
      </c>
      <c r="F151" s="426">
        <v>293</v>
      </c>
      <c r="G151" s="426">
        <v>285</v>
      </c>
      <c r="H151" s="426">
        <v>184</v>
      </c>
      <c r="I151" s="426">
        <v>173</v>
      </c>
      <c r="J151" s="426">
        <v>197</v>
      </c>
      <c r="K151" s="426">
        <v>149</v>
      </c>
      <c r="L151" s="426">
        <v>150</v>
      </c>
      <c r="M151" s="427">
        <v>117</v>
      </c>
      <c r="N151" s="426">
        <v>89</v>
      </c>
      <c r="O151" s="426">
        <v>62</v>
      </c>
      <c r="P151" s="426">
        <v>43</v>
      </c>
      <c r="Q151" s="426">
        <v>19</v>
      </c>
      <c r="R151" s="426">
        <v>17</v>
      </c>
      <c r="S151" s="426">
        <v>10</v>
      </c>
      <c r="T151" s="426">
        <v>7</v>
      </c>
      <c r="U151" s="426">
        <v>1</v>
      </c>
      <c r="V151" s="426">
        <v>0</v>
      </c>
      <c r="W151" s="426">
        <v>0</v>
      </c>
      <c r="X151" s="440" t="s">
        <v>443</v>
      </c>
    </row>
    <row r="152" spans="1:24" s="429" customFormat="1" ht="13.5" customHeight="1">
      <c r="A152" s="430" t="s">
        <v>211</v>
      </c>
      <c r="B152" s="422">
        <f t="shared" si="3"/>
        <v>2878</v>
      </c>
      <c r="C152" s="426">
        <v>484</v>
      </c>
      <c r="D152" s="426">
        <v>287</v>
      </c>
      <c r="E152" s="426">
        <v>294</v>
      </c>
      <c r="F152" s="426">
        <v>348</v>
      </c>
      <c r="G152" s="426">
        <v>255</v>
      </c>
      <c r="H152" s="426">
        <v>212</v>
      </c>
      <c r="I152" s="426">
        <v>156</v>
      </c>
      <c r="J152" s="426">
        <v>347</v>
      </c>
      <c r="K152" s="426">
        <v>154</v>
      </c>
      <c r="L152" s="426">
        <v>124</v>
      </c>
      <c r="M152" s="427">
        <v>81</v>
      </c>
      <c r="N152" s="426">
        <v>47</v>
      </c>
      <c r="O152" s="426">
        <v>32</v>
      </c>
      <c r="P152" s="426">
        <v>26</v>
      </c>
      <c r="Q152" s="426">
        <v>15</v>
      </c>
      <c r="R152" s="426">
        <v>8</v>
      </c>
      <c r="S152" s="426">
        <v>2</v>
      </c>
      <c r="T152" s="426">
        <v>3</v>
      </c>
      <c r="U152" s="426">
        <v>2</v>
      </c>
      <c r="V152" s="426">
        <v>1</v>
      </c>
      <c r="W152" s="426">
        <v>0</v>
      </c>
      <c r="X152" s="440" t="s">
        <v>442</v>
      </c>
    </row>
    <row r="153" spans="1:24" s="429" customFormat="1" ht="13.5" customHeight="1">
      <c r="A153" s="430" t="s">
        <v>210</v>
      </c>
      <c r="B153" s="422">
        <f t="shared" si="3"/>
        <v>4214</v>
      </c>
      <c r="C153" s="426">
        <v>706</v>
      </c>
      <c r="D153" s="426">
        <v>416</v>
      </c>
      <c r="E153" s="426">
        <v>444</v>
      </c>
      <c r="F153" s="426">
        <v>381</v>
      </c>
      <c r="G153" s="426">
        <v>378</v>
      </c>
      <c r="H153" s="426">
        <v>298</v>
      </c>
      <c r="I153" s="426">
        <v>256</v>
      </c>
      <c r="J153" s="426">
        <v>368</v>
      </c>
      <c r="K153" s="426">
        <v>295</v>
      </c>
      <c r="L153" s="426">
        <v>239</v>
      </c>
      <c r="M153" s="427">
        <v>180</v>
      </c>
      <c r="N153" s="426">
        <v>106</v>
      </c>
      <c r="O153" s="426">
        <v>56</v>
      </c>
      <c r="P153" s="426">
        <v>38</v>
      </c>
      <c r="Q153" s="426">
        <v>24</v>
      </c>
      <c r="R153" s="426">
        <v>13</v>
      </c>
      <c r="S153" s="426">
        <v>10</v>
      </c>
      <c r="T153" s="426">
        <v>4</v>
      </c>
      <c r="U153" s="426">
        <v>1</v>
      </c>
      <c r="V153" s="426">
        <v>0</v>
      </c>
      <c r="W153" s="426">
        <v>1</v>
      </c>
      <c r="X153" s="440" t="s">
        <v>441</v>
      </c>
    </row>
    <row r="154" spans="1:24" s="429" customFormat="1" ht="13.5" customHeight="1">
      <c r="A154" s="430" t="s">
        <v>209</v>
      </c>
      <c r="B154" s="422">
        <f t="shared" si="3"/>
        <v>2024</v>
      </c>
      <c r="C154" s="426">
        <v>361</v>
      </c>
      <c r="D154" s="426">
        <v>203</v>
      </c>
      <c r="E154" s="426">
        <v>194</v>
      </c>
      <c r="F154" s="426">
        <v>204</v>
      </c>
      <c r="G154" s="426">
        <v>159</v>
      </c>
      <c r="H154" s="426">
        <v>154</v>
      </c>
      <c r="I154" s="426">
        <v>124</v>
      </c>
      <c r="J154" s="426">
        <v>129</v>
      </c>
      <c r="K154" s="426">
        <v>106</v>
      </c>
      <c r="L154" s="426">
        <v>106</v>
      </c>
      <c r="M154" s="427">
        <v>95</v>
      </c>
      <c r="N154" s="426">
        <v>83</v>
      </c>
      <c r="O154" s="426">
        <v>54</v>
      </c>
      <c r="P154" s="426">
        <v>22</v>
      </c>
      <c r="Q154" s="426">
        <v>16</v>
      </c>
      <c r="R154" s="426">
        <v>6</v>
      </c>
      <c r="S154" s="426">
        <v>5</v>
      </c>
      <c r="T154" s="426">
        <v>2</v>
      </c>
      <c r="U154" s="426">
        <v>1</v>
      </c>
      <c r="V154" s="426">
        <v>0</v>
      </c>
      <c r="W154" s="426">
        <v>0</v>
      </c>
      <c r="X154" s="440" t="s">
        <v>440</v>
      </c>
    </row>
    <row r="155" spans="1:24" s="429" customFormat="1" ht="13.5" customHeight="1">
      <c r="A155" s="430" t="s">
        <v>208</v>
      </c>
      <c r="B155" s="422">
        <f t="shared" si="3"/>
        <v>199</v>
      </c>
      <c r="C155" s="426">
        <v>43</v>
      </c>
      <c r="D155" s="426">
        <v>20</v>
      </c>
      <c r="E155" s="426">
        <v>27</v>
      </c>
      <c r="F155" s="426">
        <v>17</v>
      </c>
      <c r="G155" s="426">
        <v>13</v>
      </c>
      <c r="H155" s="426">
        <v>9</v>
      </c>
      <c r="I155" s="426">
        <v>7</v>
      </c>
      <c r="J155" s="426">
        <v>7</v>
      </c>
      <c r="K155" s="426">
        <v>19</v>
      </c>
      <c r="L155" s="426">
        <v>16</v>
      </c>
      <c r="M155" s="427">
        <v>5</v>
      </c>
      <c r="N155" s="426">
        <v>7</v>
      </c>
      <c r="O155" s="426">
        <v>2</v>
      </c>
      <c r="P155" s="426">
        <v>2</v>
      </c>
      <c r="Q155" s="426">
        <v>3</v>
      </c>
      <c r="R155" s="426">
        <v>1</v>
      </c>
      <c r="S155" s="426">
        <v>1</v>
      </c>
      <c r="T155" s="426">
        <v>0</v>
      </c>
      <c r="U155" s="426">
        <v>0</v>
      </c>
      <c r="V155" s="426">
        <v>0</v>
      </c>
      <c r="W155" s="426">
        <v>0</v>
      </c>
      <c r="X155" s="428" t="s">
        <v>208</v>
      </c>
    </row>
    <row r="156" spans="1:24" s="429" customFormat="1" ht="13.5" customHeight="1">
      <c r="A156" s="430" t="s">
        <v>207</v>
      </c>
      <c r="B156" s="422">
        <f t="shared" si="3"/>
        <v>1542</v>
      </c>
      <c r="C156" s="426">
        <v>340</v>
      </c>
      <c r="D156" s="426">
        <v>191</v>
      </c>
      <c r="E156" s="426">
        <v>145</v>
      </c>
      <c r="F156" s="426">
        <v>116</v>
      </c>
      <c r="G156" s="426">
        <v>98</v>
      </c>
      <c r="H156" s="426">
        <v>95</v>
      </c>
      <c r="I156" s="426">
        <v>76</v>
      </c>
      <c r="J156" s="426">
        <v>77</v>
      </c>
      <c r="K156" s="426">
        <v>113</v>
      </c>
      <c r="L156" s="426">
        <v>107</v>
      </c>
      <c r="M156" s="427">
        <v>73</v>
      </c>
      <c r="N156" s="426">
        <v>44</v>
      </c>
      <c r="O156" s="426">
        <v>19</v>
      </c>
      <c r="P156" s="426">
        <v>15</v>
      </c>
      <c r="Q156" s="426">
        <v>12</v>
      </c>
      <c r="R156" s="426">
        <v>9</v>
      </c>
      <c r="S156" s="426">
        <v>11</v>
      </c>
      <c r="T156" s="426">
        <v>1</v>
      </c>
      <c r="U156" s="426">
        <v>0</v>
      </c>
      <c r="V156" s="426">
        <v>0</v>
      </c>
      <c r="W156" s="426">
        <v>0</v>
      </c>
      <c r="X156" s="428" t="s">
        <v>207</v>
      </c>
    </row>
    <row r="157" spans="1:24" s="429" customFormat="1" ht="13.5" customHeight="1">
      <c r="A157" s="430" t="s">
        <v>206</v>
      </c>
      <c r="B157" s="422">
        <f t="shared" si="3"/>
        <v>3041</v>
      </c>
      <c r="C157" s="426">
        <v>802</v>
      </c>
      <c r="D157" s="426">
        <v>398</v>
      </c>
      <c r="E157" s="426">
        <v>334</v>
      </c>
      <c r="F157" s="426">
        <v>342</v>
      </c>
      <c r="G157" s="426">
        <v>295</v>
      </c>
      <c r="H157" s="426">
        <v>183</v>
      </c>
      <c r="I157" s="426">
        <v>115</v>
      </c>
      <c r="J157" s="426">
        <v>99</v>
      </c>
      <c r="K157" s="426">
        <v>123</v>
      </c>
      <c r="L157" s="426">
        <v>104</v>
      </c>
      <c r="M157" s="427">
        <v>103</v>
      </c>
      <c r="N157" s="426">
        <v>54</v>
      </c>
      <c r="O157" s="426">
        <v>21</v>
      </c>
      <c r="P157" s="426">
        <v>32</v>
      </c>
      <c r="Q157" s="426">
        <v>14</v>
      </c>
      <c r="R157" s="426">
        <v>9</v>
      </c>
      <c r="S157" s="426">
        <v>8</v>
      </c>
      <c r="T157" s="426">
        <v>3</v>
      </c>
      <c r="U157" s="426">
        <v>2</v>
      </c>
      <c r="V157" s="426">
        <v>0</v>
      </c>
      <c r="W157" s="426">
        <v>0</v>
      </c>
      <c r="X157" s="428" t="s">
        <v>206</v>
      </c>
    </row>
    <row r="158" spans="1:24" s="429" customFormat="1" ht="13.5" customHeight="1">
      <c r="A158" s="430" t="s">
        <v>205</v>
      </c>
      <c r="B158" s="422">
        <f t="shared" si="3"/>
        <v>3251</v>
      </c>
      <c r="C158" s="426">
        <v>817</v>
      </c>
      <c r="D158" s="426">
        <v>425</v>
      </c>
      <c r="E158" s="426">
        <v>325</v>
      </c>
      <c r="F158" s="426">
        <v>324</v>
      </c>
      <c r="G158" s="426">
        <v>228</v>
      </c>
      <c r="H158" s="426">
        <v>197</v>
      </c>
      <c r="I158" s="426">
        <v>172</v>
      </c>
      <c r="J158" s="426">
        <v>152</v>
      </c>
      <c r="K158" s="426">
        <v>119</v>
      </c>
      <c r="L158" s="426">
        <v>102</v>
      </c>
      <c r="M158" s="427">
        <v>141</v>
      </c>
      <c r="N158" s="426">
        <v>119</v>
      </c>
      <c r="O158" s="426">
        <v>60</v>
      </c>
      <c r="P158" s="426">
        <v>34</v>
      </c>
      <c r="Q158" s="426">
        <v>17</v>
      </c>
      <c r="R158" s="426">
        <v>10</v>
      </c>
      <c r="S158" s="426">
        <v>4</v>
      </c>
      <c r="T158" s="426">
        <v>4</v>
      </c>
      <c r="U158" s="426">
        <v>1</v>
      </c>
      <c r="V158" s="426">
        <v>0</v>
      </c>
      <c r="W158" s="426">
        <v>0</v>
      </c>
      <c r="X158" s="428" t="s">
        <v>205</v>
      </c>
    </row>
    <row r="159" spans="1:24" s="429" customFormat="1" ht="13.5" customHeight="1">
      <c r="A159" s="430" t="s">
        <v>204</v>
      </c>
      <c r="B159" s="422">
        <f t="shared" si="3"/>
        <v>5132</v>
      </c>
      <c r="C159" s="426">
        <v>1007</v>
      </c>
      <c r="D159" s="426">
        <v>1502</v>
      </c>
      <c r="E159" s="426">
        <v>584</v>
      </c>
      <c r="F159" s="426">
        <v>417</v>
      </c>
      <c r="G159" s="426">
        <v>340</v>
      </c>
      <c r="H159" s="426">
        <v>235</v>
      </c>
      <c r="I159" s="426">
        <v>199</v>
      </c>
      <c r="J159" s="426">
        <v>194</v>
      </c>
      <c r="K159" s="426">
        <v>198</v>
      </c>
      <c r="L159" s="426">
        <v>198</v>
      </c>
      <c r="M159" s="427">
        <v>135</v>
      </c>
      <c r="N159" s="426">
        <v>38</v>
      </c>
      <c r="O159" s="426">
        <v>26</v>
      </c>
      <c r="P159" s="426">
        <v>22</v>
      </c>
      <c r="Q159" s="426">
        <v>22</v>
      </c>
      <c r="R159" s="426">
        <v>4</v>
      </c>
      <c r="S159" s="426">
        <v>9</v>
      </c>
      <c r="T159" s="426">
        <v>1</v>
      </c>
      <c r="U159" s="426">
        <v>1</v>
      </c>
      <c r="V159" s="426">
        <v>0</v>
      </c>
      <c r="W159" s="426">
        <v>0</v>
      </c>
      <c r="X159" s="428" t="s">
        <v>204</v>
      </c>
    </row>
    <row r="160" spans="1:24" s="429" customFormat="1" ht="13.5" customHeight="1">
      <c r="A160" s="430" t="s">
        <v>203</v>
      </c>
      <c r="B160" s="422">
        <f t="shared" si="3"/>
        <v>4335</v>
      </c>
      <c r="C160" s="426">
        <v>1014</v>
      </c>
      <c r="D160" s="426">
        <v>553</v>
      </c>
      <c r="E160" s="426">
        <v>463</v>
      </c>
      <c r="F160" s="426">
        <v>461</v>
      </c>
      <c r="G160" s="426">
        <v>341</v>
      </c>
      <c r="H160" s="426">
        <v>264</v>
      </c>
      <c r="I160" s="426">
        <v>186</v>
      </c>
      <c r="J160" s="426">
        <v>212</v>
      </c>
      <c r="K160" s="426">
        <v>200</v>
      </c>
      <c r="L160" s="426">
        <v>193</v>
      </c>
      <c r="M160" s="427">
        <v>157</v>
      </c>
      <c r="N160" s="426">
        <v>136</v>
      </c>
      <c r="O160" s="426">
        <v>53</v>
      </c>
      <c r="P160" s="426">
        <v>48</v>
      </c>
      <c r="Q160" s="426">
        <v>29</v>
      </c>
      <c r="R160" s="426">
        <v>10</v>
      </c>
      <c r="S160" s="426">
        <v>9</v>
      </c>
      <c r="T160" s="426">
        <v>3</v>
      </c>
      <c r="U160" s="426">
        <v>3</v>
      </c>
      <c r="V160" s="426">
        <v>0</v>
      </c>
      <c r="W160" s="426">
        <v>0</v>
      </c>
      <c r="X160" s="428" t="s">
        <v>203</v>
      </c>
    </row>
    <row r="161" spans="1:24" s="429" customFormat="1" ht="13.5" customHeight="1">
      <c r="A161" s="430" t="s">
        <v>202</v>
      </c>
      <c r="B161" s="422">
        <f t="shared" si="3"/>
        <v>3863</v>
      </c>
      <c r="C161" s="426">
        <v>798</v>
      </c>
      <c r="D161" s="426">
        <v>460</v>
      </c>
      <c r="E161" s="426">
        <v>368</v>
      </c>
      <c r="F161" s="426">
        <v>433</v>
      </c>
      <c r="G161" s="426">
        <v>454</v>
      </c>
      <c r="H161" s="426">
        <v>314</v>
      </c>
      <c r="I161" s="426">
        <v>213</v>
      </c>
      <c r="J161" s="426">
        <v>234</v>
      </c>
      <c r="K161" s="426">
        <v>187</v>
      </c>
      <c r="L161" s="426">
        <v>164</v>
      </c>
      <c r="M161" s="427">
        <v>117</v>
      </c>
      <c r="N161" s="426">
        <v>45</v>
      </c>
      <c r="O161" s="426">
        <v>33</v>
      </c>
      <c r="P161" s="426">
        <v>12</v>
      </c>
      <c r="Q161" s="426">
        <v>16</v>
      </c>
      <c r="R161" s="426">
        <v>5</v>
      </c>
      <c r="S161" s="426">
        <v>8</v>
      </c>
      <c r="T161" s="426">
        <v>2</v>
      </c>
      <c r="U161" s="426">
        <v>0</v>
      </c>
      <c r="V161" s="426">
        <v>0</v>
      </c>
      <c r="W161" s="426">
        <v>0</v>
      </c>
      <c r="X161" s="428" t="s">
        <v>202</v>
      </c>
    </row>
    <row r="162" spans="1:24" s="429" customFormat="1" ht="13.5" customHeight="1">
      <c r="A162" s="430" t="s">
        <v>201</v>
      </c>
      <c r="B162" s="422">
        <f t="shared" si="3"/>
        <v>1762</v>
      </c>
      <c r="C162" s="426">
        <v>448</v>
      </c>
      <c r="D162" s="426">
        <v>189</v>
      </c>
      <c r="E162" s="426">
        <v>147</v>
      </c>
      <c r="F162" s="426">
        <v>121</v>
      </c>
      <c r="G162" s="426">
        <v>113</v>
      </c>
      <c r="H162" s="426">
        <v>97</v>
      </c>
      <c r="I162" s="426">
        <v>99</v>
      </c>
      <c r="J162" s="426">
        <v>101</v>
      </c>
      <c r="K162" s="426">
        <v>125</v>
      </c>
      <c r="L162" s="426">
        <v>120</v>
      </c>
      <c r="M162" s="427">
        <v>68</v>
      </c>
      <c r="N162" s="426">
        <v>36</v>
      </c>
      <c r="O162" s="426">
        <v>31</v>
      </c>
      <c r="P162" s="426">
        <v>28</v>
      </c>
      <c r="Q162" s="426">
        <v>22</v>
      </c>
      <c r="R162" s="426">
        <v>6</v>
      </c>
      <c r="S162" s="426">
        <v>7</v>
      </c>
      <c r="T162" s="426">
        <v>3</v>
      </c>
      <c r="U162" s="426">
        <v>1</v>
      </c>
      <c r="V162" s="426">
        <v>0</v>
      </c>
      <c r="W162" s="426">
        <v>0</v>
      </c>
      <c r="X162" s="428" t="s">
        <v>201</v>
      </c>
    </row>
    <row r="163" spans="1:24" s="429" customFormat="1" ht="13.5" customHeight="1">
      <c r="A163" s="430" t="s">
        <v>200</v>
      </c>
      <c r="B163" s="422">
        <f t="shared" si="3"/>
        <v>2621</v>
      </c>
      <c r="C163" s="426">
        <v>674</v>
      </c>
      <c r="D163" s="426">
        <v>363</v>
      </c>
      <c r="E163" s="426">
        <v>244</v>
      </c>
      <c r="F163" s="426">
        <v>245</v>
      </c>
      <c r="G163" s="426">
        <v>166</v>
      </c>
      <c r="H163" s="426">
        <v>170</v>
      </c>
      <c r="I163" s="426">
        <v>115</v>
      </c>
      <c r="J163" s="426">
        <v>133</v>
      </c>
      <c r="K163" s="426">
        <v>170</v>
      </c>
      <c r="L163" s="426">
        <v>133</v>
      </c>
      <c r="M163" s="427">
        <v>81</v>
      </c>
      <c r="N163" s="426">
        <v>34</v>
      </c>
      <c r="O163" s="426">
        <v>26</v>
      </c>
      <c r="P163" s="426">
        <v>33</v>
      </c>
      <c r="Q163" s="426">
        <v>19</v>
      </c>
      <c r="R163" s="426">
        <v>5</v>
      </c>
      <c r="S163" s="426">
        <v>4</v>
      </c>
      <c r="T163" s="426">
        <v>5</v>
      </c>
      <c r="U163" s="426">
        <v>1</v>
      </c>
      <c r="V163" s="426">
        <v>0</v>
      </c>
      <c r="W163" s="426">
        <v>0</v>
      </c>
      <c r="X163" s="428" t="s">
        <v>200</v>
      </c>
    </row>
    <row r="164" spans="1:24" s="429" customFormat="1" ht="13.5" customHeight="1">
      <c r="A164" s="430" t="s">
        <v>199</v>
      </c>
      <c r="B164" s="422">
        <f t="shared" si="3"/>
        <v>2686</v>
      </c>
      <c r="C164" s="426">
        <v>563</v>
      </c>
      <c r="D164" s="426">
        <v>246</v>
      </c>
      <c r="E164" s="426">
        <v>262</v>
      </c>
      <c r="F164" s="426">
        <v>215</v>
      </c>
      <c r="G164" s="426">
        <v>171</v>
      </c>
      <c r="H164" s="426">
        <v>157</v>
      </c>
      <c r="I164" s="426">
        <v>141</v>
      </c>
      <c r="J164" s="426">
        <v>257</v>
      </c>
      <c r="K164" s="426">
        <v>284</v>
      </c>
      <c r="L164" s="426">
        <v>176</v>
      </c>
      <c r="M164" s="427">
        <v>104</v>
      </c>
      <c r="N164" s="426">
        <v>40</v>
      </c>
      <c r="O164" s="426">
        <v>35</v>
      </c>
      <c r="P164" s="426">
        <v>16</v>
      </c>
      <c r="Q164" s="426">
        <v>10</v>
      </c>
      <c r="R164" s="426">
        <v>6</v>
      </c>
      <c r="S164" s="426">
        <v>1</v>
      </c>
      <c r="T164" s="426">
        <v>2</v>
      </c>
      <c r="U164" s="426">
        <v>0</v>
      </c>
      <c r="V164" s="426">
        <v>0</v>
      </c>
      <c r="W164" s="426">
        <v>0</v>
      </c>
      <c r="X164" s="428" t="s">
        <v>199</v>
      </c>
    </row>
    <row r="165" spans="1:24" s="429" customFormat="1" ht="13.5" customHeight="1">
      <c r="A165" s="430" t="s">
        <v>198</v>
      </c>
      <c r="B165" s="422">
        <f t="shared" si="3"/>
        <v>1411</v>
      </c>
      <c r="C165" s="426">
        <v>339</v>
      </c>
      <c r="D165" s="426">
        <v>194</v>
      </c>
      <c r="E165" s="426">
        <v>166</v>
      </c>
      <c r="F165" s="426">
        <v>118</v>
      </c>
      <c r="G165" s="426">
        <v>104</v>
      </c>
      <c r="H165" s="426">
        <v>52</v>
      </c>
      <c r="I165" s="426">
        <v>79</v>
      </c>
      <c r="J165" s="426">
        <v>125</v>
      </c>
      <c r="K165" s="426">
        <v>88</v>
      </c>
      <c r="L165" s="426">
        <v>78</v>
      </c>
      <c r="M165" s="427">
        <v>44</v>
      </c>
      <c r="N165" s="426">
        <v>4</v>
      </c>
      <c r="O165" s="426">
        <v>9</v>
      </c>
      <c r="P165" s="426">
        <v>7</v>
      </c>
      <c r="Q165" s="426">
        <v>2</v>
      </c>
      <c r="R165" s="426">
        <v>2</v>
      </c>
      <c r="S165" s="426">
        <v>0</v>
      </c>
      <c r="T165" s="426">
        <v>0</v>
      </c>
      <c r="U165" s="426">
        <v>0</v>
      </c>
      <c r="V165" s="426">
        <v>0</v>
      </c>
      <c r="W165" s="426">
        <v>0</v>
      </c>
      <c r="X165" s="428" t="s">
        <v>198</v>
      </c>
    </row>
    <row r="166" spans="1:24" s="429" customFormat="1" ht="13.5" customHeight="1">
      <c r="A166" s="430" t="s">
        <v>197</v>
      </c>
      <c r="B166" s="422">
        <f t="shared" si="3"/>
        <v>4103</v>
      </c>
      <c r="C166" s="426">
        <v>850</v>
      </c>
      <c r="D166" s="426">
        <v>623</v>
      </c>
      <c r="E166" s="426">
        <v>387</v>
      </c>
      <c r="F166" s="426">
        <v>375</v>
      </c>
      <c r="G166" s="426">
        <v>267</v>
      </c>
      <c r="H166" s="426">
        <v>220</v>
      </c>
      <c r="I166" s="426">
        <v>221</v>
      </c>
      <c r="J166" s="426">
        <v>300</v>
      </c>
      <c r="K166" s="426">
        <v>300</v>
      </c>
      <c r="L166" s="426">
        <v>242</v>
      </c>
      <c r="M166" s="427">
        <v>127</v>
      </c>
      <c r="N166" s="426">
        <v>57</v>
      </c>
      <c r="O166" s="426">
        <v>46</v>
      </c>
      <c r="P166" s="426">
        <v>49</v>
      </c>
      <c r="Q166" s="426">
        <v>17</v>
      </c>
      <c r="R166" s="426">
        <v>15</v>
      </c>
      <c r="S166" s="426">
        <v>5</v>
      </c>
      <c r="T166" s="426">
        <v>1</v>
      </c>
      <c r="U166" s="426">
        <v>1</v>
      </c>
      <c r="V166" s="426">
        <v>0</v>
      </c>
      <c r="W166" s="426">
        <v>0</v>
      </c>
      <c r="X166" s="428" t="s">
        <v>197</v>
      </c>
    </row>
    <row r="167" spans="1:24" s="429" customFormat="1" ht="13.5" customHeight="1">
      <c r="A167" s="433" t="s">
        <v>196</v>
      </c>
      <c r="B167" s="434">
        <f t="shared" si="3"/>
        <v>2460</v>
      </c>
      <c r="C167" s="435">
        <v>265</v>
      </c>
      <c r="D167" s="435">
        <v>192</v>
      </c>
      <c r="E167" s="435">
        <v>264</v>
      </c>
      <c r="F167" s="435">
        <v>233</v>
      </c>
      <c r="G167" s="435">
        <v>162</v>
      </c>
      <c r="H167" s="435">
        <v>138</v>
      </c>
      <c r="I167" s="435">
        <v>132</v>
      </c>
      <c r="J167" s="435">
        <v>365</v>
      </c>
      <c r="K167" s="435">
        <v>289</v>
      </c>
      <c r="L167" s="435">
        <v>218</v>
      </c>
      <c r="M167" s="436">
        <v>80</v>
      </c>
      <c r="N167" s="435">
        <v>43</v>
      </c>
      <c r="O167" s="435">
        <v>34</v>
      </c>
      <c r="P167" s="435">
        <v>23</v>
      </c>
      <c r="Q167" s="435">
        <v>16</v>
      </c>
      <c r="R167" s="435">
        <v>5</v>
      </c>
      <c r="S167" s="435">
        <v>0</v>
      </c>
      <c r="T167" s="435">
        <v>1</v>
      </c>
      <c r="U167" s="435">
        <v>0</v>
      </c>
      <c r="V167" s="435">
        <v>0</v>
      </c>
      <c r="W167" s="435">
        <v>0</v>
      </c>
      <c r="X167" s="437" t="s">
        <v>196</v>
      </c>
    </row>
    <row r="168" spans="1:24" s="429" customFormat="1" ht="13.5" customHeight="1">
      <c r="A168" s="430" t="s">
        <v>195</v>
      </c>
      <c r="B168" s="426">
        <f t="shared" si="3"/>
        <v>0</v>
      </c>
      <c r="C168" s="426">
        <v>0</v>
      </c>
      <c r="D168" s="426">
        <v>0</v>
      </c>
      <c r="E168" s="426">
        <v>0</v>
      </c>
      <c r="F168" s="426">
        <v>0</v>
      </c>
      <c r="G168" s="426">
        <v>0</v>
      </c>
      <c r="H168" s="426">
        <v>0</v>
      </c>
      <c r="I168" s="426">
        <v>0</v>
      </c>
      <c r="J168" s="426">
        <v>0</v>
      </c>
      <c r="K168" s="426">
        <v>0</v>
      </c>
      <c r="L168" s="426">
        <v>0</v>
      </c>
      <c r="M168" s="426">
        <v>0</v>
      </c>
      <c r="N168" s="426">
        <v>0</v>
      </c>
      <c r="O168" s="426">
        <v>0</v>
      </c>
      <c r="P168" s="426">
        <v>0</v>
      </c>
      <c r="Q168" s="426">
        <v>0</v>
      </c>
      <c r="R168" s="426">
        <v>0</v>
      </c>
      <c r="S168" s="426">
        <v>0</v>
      </c>
      <c r="T168" s="426">
        <v>0</v>
      </c>
      <c r="U168" s="426">
        <v>0</v>
      </c>
      <c r="V168" s="426">
        <v>0</v>
      </c>
      <c r="W168" s="426">
        <v>0</v>
      </c>
      <c r="X168" s="428" t="s">
        <v>195</v>
      </c>
    </row>
    <row r="169" spans="1:24" s="429" customFormat="1" ht="13.5" customHeight="1">
      <c r="A169" s="430" t="s">
        <v>194</v>
      </c>
      <c r="B169" s="422">
        <f t="shared" si="3"/>
        <v>3208</v>
      </c>
      <c r="C169" s="426">
        <v>649</v>
      </c>
      <c r="D169" s="426">
        <v>462</v>
      </c>
      <c r="E169" s="426">
        <v>701</v>
      </c>
      <c r="F169" s="426">
        <v>258</v>
      </c>
      <c r="G169" s="426">
        <v>291</v>
      </c>
      <c r="H169" s="426">
        <v>116</v>
      </c>
      <c r="I169" s="426">
        <v>145</v>
      </c>
      <c r="J169" s="426">
        <v>205</v>
      </c>
      <c r="K169" s="426">
        <v>110</v>
      </c>
      <c r="L169" s="426">
        <v>63</v>
      </c>
      <c r="M169" s="427">
        <v>67</v>
      </c>
      <c r="N169" s="426">
        <v>46</v>
      </c>
      <c r="O169" s="426">
        <v>44</v>
      </c>
      <c r="P169" s="426">
        <v>25</v>
      </c>
      <c r="Q169" s="426">
        <v>18</v>
      </c>
      <c r="R169" s="426">
        <v>4</v>
      </c>
      <c r="S169" s="426">
        <v>3</v>
      </c>
      <c r="T169" s="426">
        <v>1</v>
      </c>
      <c r="U169" s="426">
        <v>0</v>
      </c>
      <c r="V169" s="426">
        <v>0</v>
      </c>
      <c r="W169" s="426">
        <v>0</v>
      </c>
      <c r="X169" s="428" t="s">
        <v>194</v>
      </c>
    </row>
    <row r="170" spans="1:24" s="429" customFormat="1" ht="13.5" customHeight="1">
      <c r="A170" s="430" t="s">
        <v>193</v>
      </c>
      <c r="B170" s="422">
        <f t="shared" si="3"/>
        <v>2469</v>
      </c>
      <c r="C170" s="426">
        <v>570</v>
      </c>
      <c r="D170" s="426">
        <v>328</v>
      </c>
      <c r="E170" s="426">
        <v>307</v>
      </c>
      <c r="F170" s="426">
        <v>196</v>
      </c>
      <c r="G170" s="426">
        <v>156</v>
      </c>
      <c r="H170" s="426">
        <v>144</v>
      </c>
      <c r="I170" s="426">
        <v>98</v>
      </c>
      <c r="J170" s="426">
        <v>148</v>
      </c>
      <c r="K170" s="426">
        <v>107</v>
      </c>
      <c r="L170" s="426">
        <v>108</v>
      </c>
      <c r="M170" s="427">
        <v>72</v>
      </c>
      <c r="N170" s="426">
        <v>79</v>
      </c>
      <c r="O170" s="426">
        <v>47</v>
      </c>
      <c r="P170" s="426">
        <v>61</v>
      </c>
      <c r="Q170" s="426">
        <v>26</v>
      </c>
      <c r="R170" s="426">
        <v>12</v>
      </c>
      <c r="S170" s="426">
        <v>5</v>
      </c>
      <c r="T170" s="426">
        <v>4</v>
      </c>
      <c r="U170" s="426">
        <v>0</v>
      </c>
      <c r="V170" s="426">
        <v>1</v>
      </c>
      <c r="W170" s="426">
        <v>0</v>
      </c>
      <c r="X170" s="428" t="s">
        <v>193</v>
      </c>
    </row>
    <row r="171" spans="1:24" s="429" customFormat="1" ht="13.5" customHeight="1">
      <c r="A171" s="430" t="s">
        <v>192</v>
      </c>
      <c r="B171" s="422">
        <f t="shared" si="3"/>
        <v>2127</v>
      </c>
      <c r="C171" s="426">
        <v>505</v>
      </c>
      <c r="D171" s="426">
        <v>258</v>
      </c>
      <c r="E171" s="426">
        <v>190</v>
      </c>
      <c r="F171" s="426">
        <v>158</v>
      </c>
      <c r="G171" s="426">
        <v>126</v>
      </c>
      <c r="H171" s="426">
        <v>135</v>
      </c>
      <c r="I171" s="426">
        <v>106</v>
      </c>
      <c r="J171" s="426">
        <v>84</v>
      </c>
      <c r="K171" s="426">
        <v>101</v>
      </c>
      <c r="L171" s="426">
        <v>79</v>
      </c>
      <c r="M171" s="427">
        <v>85</v>
      </c>
      <c r="N171" s="426">
        <v>110</v>
      </c>
      <c r="O171" s="426">
        <v>79</v>
      </c>
      <c r="P171" s="426">
        <v>57</v>
      </c>
      <c r="Q171" s="426">
        <v>30</v>
      </c>
      <c r="R171" s="426">
        <v>14</v>
      </c>
      <c r="S171" s="426">
        <v>6</v>
      </c>
      <c r="T171" s="426">
        <v>3</v>
      </c>
      <c r="U171" s="426">
        <v>0</v>
      </c>
      <c r="V171" s="426">
        <v>1</v>
      </c>
      <c r="W171" s="426">
        <v>0</v>
      </c>
      <c r="X171" s="428" t="s">
        <v>192</v>
      </c>
    </row>
    <row r="172" spans="1:24" s="429" customFormat="1" ht="13.5" customHeight="1">
      <c r="A172" s="430" t="s">
        <v>191</v>
      </c>
      <c r="B172" s="422">
        <f t="shared" si="3"/>
        <v>3946</v>
      </c>
      <c r="C172" s="426">
        <v>1034</v>
      </c>
      <c r="D172" s="426">
        <v>469</v>
      </c>
      <c r="E172" s="426">
        <v>378</v>
      </c>
      <c r="F172" s="426">
        <v>500</v>
      </c>
      <c r="G172" s="426">
        <v>402</v>
      </c>
      <c r="H172" s="426">
        <v>172</v>
      </c>
      <c r="I172" s="426">
        <v>153</v>
      </c>
      <c r="J172" s="426">
        <v>189</v>
      </c>
      <c r="K172" s="426">
        <v>154</v>
      </c>
      <c r="L172" s="426">
        <v>131</v>
      </c>
      <c r="M172" s="427">
        <v>126</v>
      </c>
      <c r="N172" s="426">
        <v>89</v>
      </c>
      <c r="O172" s="426">
        <v>72</v>
      </c>
      <c r="P172" s="426">
        <v>34</v>
      </c>
      <c r="Q172" s="426">
        <v>25</v>
      </c>
      <c r="R172" s="426">
        <v>8</v>
      </c>
      <c r="S172" s="426">
        <v>7</v>
      </c>
      <c r="T172" s="426">
        <v>2</v>
      </c>
      <c r="U172" s="426">
        <v>1</v>
      </c>
      <c r="V172" s="426">
        <v>0</v>
      </c>
      <c r="W172" s="426">
        <v>0</v>
      </c>
      <c r="X172" s="428" t="s">
        <v>191</v>
      </c>
    </row>
    <row r="173" spans="1:24" s="429" customFormat="1" ht="13.5" customHeight="1">
      <c r="A173" s="430" t="s">
        <v>190</v>
      </c>
      <c r="B173" s="422">
        <f t="shared" si="3"/>
        <v>1003</v>
      </c>
      <c r="C173" s="426">
        <v>199</v>
      </c>
      <c r="D173" s="426">
        <v>132</v>
      </c>
      <c r="E173" s="426">
        <v>136</v>
      </c>
      <c r="F173" s="426">
        <v>97</v>
      </c>
      <c r="G173" s="426">
        <v>82</v>
      </c>
      <c r="H173" s="426">
        <v>51</v>
      </c>
      <c r="I173" s="426">
        <v>39</v>
      </c>
      <c r="J173" s="426">
        <v>48</v>
      </c>
      <c r="K173" s="426">
        <v>58</v>
      </c>
      <c r="L173" s="426">
        <v>34</v>
      </c>
      <c r="M173" s="427">
        <v>31</v>
      </c>
      <c r="N173" s="426">
        <v>46</v>
      </c>
      <c r="O173" s="426">
        <v>23</v>
      </c>
      <c r="P173" s="426">
        <v>10</v>
      </c>
      <c r="Q173" s="426">
        <v>9</v>
      </c>
      <c r="R173" s="426">
        <v>2</v>
      </c>
      <c r="S173" s="426">
        <v>2</v>
      </c>
      <c r="T173" s="426">
        <v>1</v>
      </c>
      <c r="U173" s="426">
        <v>3</v>
      </c>
      <c r="V173" s="426">
        <v>0</v>
      </c>
      <c r="W173" s="426">
        <v>0</v>
      </c>
      <c r="X173" s="428" t="s">
        <v>190</v>
      </c>
    </row>
    <row r="174" spans="1:24" s="429" customFormat="1" ht="13.5" customHeight="1">
      <c r="A174" s="430" t="s">
        <v>189</v>
      </c>
      <c r="B174" s="422">
        <f t="shared" si="3"/>
        <v>1124</v>
      </c>
      <c r="C174" s="426">
        <v>296</v>
      </c>
      <c r="D174" s="426">
        <v>134</v>
      </c>
      <c r="E174" s="426">
        <v>117</v>
      </c>
      <c r="F174" s="426">
        <v>123</v>
      </c>
      <c r="G174" s="426">
        <v>79</v>
      </c>
      <c r="H174" s="426">
        <v>66</v>
      </c>
      <c r="I174" s="426">
        <v>51</v>
      </c>
      <c r="J174" s="426">
        <v>33</v>
      </c>
      <c r="K174" s="426">
        <v>35</v>
      </c>
      <c r="L174" s="426">
        <v>43</v>
      </c>
      <c r="M174" s="427">
        <v>60</v>
      </c>
      <c r="N174" s="426">
        <v>27</v>
      </c>
      <c r="O174" s="426">
        <v>22</v>
      </c>
      <c r="P174" s="426">
        <v>19</v>
      </c>
      <c r="Q174" s="426">
        <v>5</v>
      </c>
      <c r="R174" s="426">
        <v>6</v>
      </c>
      <c r="S174" s="426">
        <v>4</v>
      </c>
      <c r="T174" s="426">
        <v>2</v>
      </c>
      <c r="U174" s="426">
        <v>2</v>
      </c>
      <c r="V174" s="426">
        <v>0</v>
      </c>
      <c r="W174" s="426">
        <v>0</v>
      </c>
      <c r="X174" s="428" t="s">
        <v>189</v>
      </c>
    </row>
    <row r="175" spans="1:24" s="429" customFormat="1" ht="13.5" customHeight="1">
      <c r="A175" s="430" t="s">
        <v>188</v>
      </c>
      <c r="B175" s="422">
        <f t="shared" si="3"/>
        <v>2834</v>
      </c>
      <c r="C175" s="426">
        <v>699</v>
      </c>
      <c r="D175" s="426">
        <v>354</v>
      </c>
      <c r="E175" s="426">
        <v>275</v>
      </c>
      <c r="F175" s="426">
        <v>290</v>
      </c>
      <c r="G175" s="426">
        <v>253</v>
      </c>
      <c r="H175" s="426">
        <v>161</v>
      </c>
      <c r="I175" s="426">
        <v>108</v>
      </c>
      <c r="J175" s="426">
        <v>124</v>
      </c>
      <c r="K175" s="426">
        <v>120</v>
      </c>
      <c r="L175" s="426">
        <v>130</v>
      </c>
      <c r="M175" s="427">
        <v>126</v>
      </c>
      <c r="N175" s="426">
        <v>60</v>
      </c>
      <c r="O175" s="426">
        <v>40</v>
      </c>
      <c r="P175" s="426">
        <v>36</v>
      </c>
      <c r="Q175" s="426">
        <v>12</v>
      </c>
      <c r="R175" s="426">
        <v>21</v>
      </c>
      <c r="S175" s="426">
        <v>19</v>
      </c>
      <c r="T175" s="426">
        <v>4</v>
      </c>
      <c r="U175" s="426">
        <v>2</v>
      </c>
      <c r="V175" s="426">
        <v>0</v>
      </c>
      <c r="W175" s="426">
        <v>0</v>
      </c>
      <c r="X175" s="428" t="s">
        <v>188</v>
      </c>
    </row>
    <row r="176" spans="1:24" s="429" customFormat="1" ht="13.5" customHeight="1">
      <c r="A176" s="430" t="s">
        <v>187</v>
      </c>
      <c r="B176" s="422">
        <f t="shared" si="3"/>
        <v>3346</v>
      </c>
      <c r="C176" s="426">
        <v>757</v>
      </c>
      <c r="D176" s="426">
        <v>380</v>
      </c>
      <c r="E176" s="426">
        <v>301</v>
      </c>
      <c r="F176" s="426">
        <v>332</v>
      </c>
      <c r="G176" s="426">
        <v>270</v>
      </c>
      <c r="H176" s="426">
        <v>224</v>
      </c>
      <c r="I176" s="426">
        <v>157</v>
      </c>
      <c r="J176" s="426">
        <v>141</v>
      </c>
      <c r="K176" s="426">
        <v>147</v>
      </c>
      <c r="L176" s="426">
        <v>158</v>
      </c>
      <c r="M176" s="427">
        <v>221</v>
      </c>
      <c r="N176" s="426">
        <v>100</v>
      </c>
      <c r="O176" s="426">
        <v>58</v>
      </c>
      <c r="P176" s="426">
        <v>49</v>
      </c>
      <c r="Q176" s="426">
        <v>15</v>
      </c>
      <c r="R176" s="426">
        <v>13</v>
      </c>
      <c r="S176" s="426">
        <v>11</v>
      </c>
      <c r="T176" s="426">
        <v>9</v>
      </c>
      <c r="U176" s="426">
        <v>3</v>
      </c>
      <c r="V176" s="426">
        <v>0</v>
      </c>
      <c r="W176" s="426">
        <v>0</v>
      </c>
      <c r="X176" s="428" t="s">
        <v>187</v>
      </c>
    </row>
    <row r="177" spans="1:24" s="429" customFormat="1" ht="13.5" customHeight="1">
      <c r="A177" s="430" t="s">
        <v>186</v>
      </c>
      <c r="B177" s="422">
        <f t="shared" si="3"/>
        <v>1233</v>
      </c>
      <c r="C177" s="426">
        <v>249</v>
      </c>
      <c r="D177" s="426">
        <v>168</v>
      </c>
      <c r="E177" s="426">
        <v>141</v>
      </c>
      <c r="F177" s="426">
        <v>108</v>
      </c>
      <c r="G177" s="426">
        <v>101</v>
      </c>
      <c r="H177" s="426">
        <v>56</v>
      </c>
      <c r="I177" s="426">
        <v>69</v>
      </c>
      <c r="J177" s="426">
        <v>60</v>
      </c>
      <c r="K177" s="426">
        <v>57</v>
      </c>
      <c r="L177" s="426">
        <v>46</v>
      </c>
      <c r="M177" s="427">
        <v>43</v>
      </c>
      <c r="N177" s="426">
        <v>55</v>
      </c>
      <c r="O177" s="426">
        <v>24</v>
      </c>
      <c r="P177" s="426">
        <v>32</v>
      </c>
      <c r="Q177" s="426">
        <v>8</v>
      </c>
      <c r="R177" s="426">
        <v>5</v>
      </c>
      <c r="S177" s="426">
        <v>3</v>
      </c>
      <c r="T177" s="426">
        <v>4</v>
      </c>
      <c r="U177" s="426">
        <v>3</v>
      </c>
      <c r="V177" s="426">
        <v>1</v>
      </c>
      <c r="W177" s="426">
        <v>0</v>
      </c>
      <c r="X177" s="428" t="s">
        <v>186</v>
      </c>
    </row>
    <row r="178" spans="1:24" s="429" customFormat="1" ht="13.5" customHeight="1">
      <c r="A178" s="430" t="s">
        <v>185</v>
      </c>
      <c r="B178" s="422">
        <f t="shared" si="3"/>
        <v>2860</v>
      </c>
      <c r="C178" s="426">
        <v>751</v>
      </c>
      <c r="D178" s="426">
        <v>398</v>
      </c>
      <c r="E178" s="426">
        <v>303</v>
      </c>
      <c r="F178" s="426">
        <v>183</v>
      </c>
      <c r="G178" s="426">
        <v>165</v>
      </c>
      <c r="H178" s="426">
        <v>132</v>
      </c>
      <c r="I178" s="426">
        <v>124</v>
      </c>
      <c r="J178" s="426">
        <v>119</v>
      </c>
      <c r="K178" s="426">
        <v>144</v>
      </c>
      <c r="L178" s="426">
        <v>156</v>
      </c>
      <c r="M178" s="427">
        <v>117</v>
      </c>
      <c r="N178" s="426">
        <v>99</v>
      </c>
      <c r="O178" s="426">
        <v>56</v>
      </c>
      <c r="P178" s="426">
        <v>38</v>
      </c>
      <c r="Q178" s="426">
        <v>29</v>
      </c>
      <c r="R178" s="426">
        <v>15</v>
      </c>
      <c r="S178" s="426">
        <v>21</v>
      </c>
      <c r="T178" s="426">
        <v>8</v>
      </c>
      <c r="U178" s="426">
        <v>1</v>
      </c>
      <c r="V178" s="426">
        <v>1</v>
      </c>
      <c r="W178" s="426">
        <v>0</v>
      </c>
      <c r="X178" s="428" t="s">
        <v>185</v>
      </c>
    </row>
    <row r="179" spans="1:24" s="429" customFormat="1" ht="13.5" customHeight="1">
      <c r="A179" s="430" t="s">
        <v>184</v>
      </c>
      <c r="B179" s="422">
        <f t="shared" si="3"/>
        <v>2832</v>
      </c>
      <c r="C179" s="426">
        <v>574</v>
      </c>
      <c r="D179" s="426">
        <v>266</v>
      </c>
      <c r="E179" s="426">
        <v>251</v>
      </c>
      <c r="F179" s="426">
        <v>250</v>
      </c>
      <c r="G179" s="426">
        <v>283</v>
      </c>
      <c r="H179" s="426">
        <v>161</v>
      </c>
      <c r="I179" s="426">
        <v>162</v>
      </c>
      <c r="J179" s="426">
        <v>144</v>
      </c>
      <c r="K179" s="426">
        <v>165</v>
      </c>
      <c r="L179" s="426">
        <v>166</v>
      </c>
      <c r="M179" s="427">
        <v>208</v>
      </c>
      <c r="N179" s="426">
        <v>101</v>
      </c>
      <c r="O179" s="426">
        <v>38</v>
      </c>
      <c r="P179" s="426">
        <v>21</v>
      </c>
      <c r="Q179" s="426">
        <v>15</v>
      </c>
      <c r="R179" s="426">
        <v>14</v>
      </c>
      <c r="S179" s="426">
        <v>10</v>
      </c>
      <c r="T179" s="426">
        <v>3</v>
      </c>
      <c r="U179" s="426">
        <v>0</v>
      </c>
      <c r="V179" s="426">
        <v>0</v>
      </c>
      <c r="W179" s="426">
        <v>0</v>
      </c>
      <c r="X179" s="428" t="s">
        <v>184</v>
      </c>
    </row>
    <row r="180" spans="1:24" s="429" customFormat="1" ht="13.5" customHeight="1">
      <c r="A180" s="430" t="s">
        <v>183</v>
      </c>
      <c r="B180" s="422">
        <f t="shared" si="3"/>
        <v>3506</v>
      </c>
      <c r="C180" s="426">
        <v>1151</v>
      </c>
      <c r="D180" s="426">
        <v>422</v>
      </c>
      <c r="E180" s="426">
        <v>245</v>
      </c>
      <c r="F180" s="426">
        <v>223</v>
      </c>
      <c r="G180" s="426">
        <v>186</v>
      </c>
      <c r="H180" s="426">
        <v>195</v>
      </c>
      <c r="I180" s="426">
        <v>178</v>
      </c>
      <c r="J180" s="426">
        <v>195</v>
      </c>
      <c r="K180" s="426">
        <v>202</v>
      </c>
      <c r="L180" s="426">
        <v>190</v>
      </c>
      <c r="M180" s="427">
        <v>175</v>
      </c>
      <c r="N180" s="426">
        <v>50</v>
      </c>
      <c r="O180" s="426">
        <v>40</v>
      </c>
      <c r="P180" s="426">
        <v>23</v>
      </c>
      <c r="Q180" s="426">
        <v>12</v>
      </c>
      <c r="R180" s="426">
        <v>10</v>
      </c>
      <c r="S180" s="426">
        <v>5</v>
      </c>
      <c r="T180" s="426">
        <v>4</v>
      </c>
      <c r="U180" s="426">
        <v>0</v>
      </c>
      <c r="V180" s="426">
        <v>0</v>
      </c>
      <c r="W180" s="426">
        <v>0</v>
      </c>
      <c r="X180" s="428" t="s">
        <v>183</v>
      </c>
    </row>
    <row r="181" spans="1:24" s="429" customFormat="1" ht="13.5" customHeight="1">
      <c r="A181" s="430" t="s">
        <v>182</v>
      </c>
      <c r="B181" s="422">
        <f t="shared" si="3"/>
        <v>3916</v>
      </c>
      <c r="C181" s="426">
        <v>691</v>
      </c>
      <c r="D181" s="426">
        <v>439</v>
      </c>
      <c r="E181" s="426">
        <v>404</v>
      </c>
      <c r="F181" s="426">
        <v>402</v>
      </c>
      <c r="G181" s="426">
        <v>288</v>
      </c>
      <c r="H181" s="426">
        <v>206</v>
      </c>
      <c r="I181" s="426">
        <v>173</v>
      </c>
      <c r="J181" s="426">
        <v>227</v>
      </c>
      <c r="K181" s="426">
        <v>377</v>
      </c>
      <c r="L181" s="426">
        <v>279</v>
      </c>
      <c r="M181" s="427">
        <v>186</v>
      </c>
      <c r="N181" s="426">
        <v>95</v>
      </c>
      <c r="O181" s="426">
        <v>52</v>
      </c>
      <c r="P181" s="426">
        <v>43</v>
      </c>
      <c r="Q181" s="426">
        <v>28</v>
      </c>
      <c r="R181" s="426">
        <v>11</v>
      </c>
      <c r="S181" s="426">
        <v>8</v>
      </c>
      <c r="T181" s="426">
        <v>4</v>
      </c>
      <c r="U181" s="426">
        <v>2</v>
      </c>
      <c r="V181" s="426">
        <v>1</v>
      </c>
      <c r="W181" s="426">
        <v>0</v>
      </c>
      <c r="X181" s="428" t="s">
        <v>182</v>
      </c>
    </row>
    <row r="182" spans="1:24" s="429" customFormat="1" ht="13.5" customHeight="1">
      <c r="A182" s="430" t="s">
        <v>181</v>
      </c>
      <c r="B182" s="422">
        <f t="shared" si="3"/>
        <v>2544</v>
      </c>
      <c r="C182" s="426">
        <v>405</v>
      </c>
      <c r="D182" s="426">
        <v>271</v>
      </c>
      <c r="E182" s="426">
        <v>268</v>
      </c>
      <c r="F182" s="426">
        <v>245</v>
      </c>
      <c r="G182" s="426">
        <v>238</v>
      </c>
      <c r="H182" s="426">
        <v>157</v>
      </c>
      <c r="I182" s="426">
        <v>128</v>
      </c>
      <c r="J182" s="426">
        <v>149</v>
      </c>
      <c r="K182" s="426">
        <v>171</v>
      </c>
      <c r="L182" s="426">
        <v>189</v>
      </c>
      <c r="M182" s="427">
        <v>151</v>
      </c>
      <c r="N182" s="426">
        <v>63</v>
      </c>
      <c r="O182" s="426">
        <v>31</v>
      </c>
      <c r="P182" s="426">
        <v>27</v>
      </c>
      <c r="Q182" s="426">
        <v>19</v>
      </c>
      <c r="R182" s="426">
        <v>17</v>
      </c>
      <c r="S182" s="426">
        <v>10</v>
      </c>
      <c r="T182" s="426">
        <v>4</v>
      </c>
      <c r="U182" s="426">
        <v>1</v>
      </c>
      <c r="V182" s="426">
        <v>0</v>
      </c>
      <c r="W182" s="426">
        <v>0</v>
      </c>
      <c r="X182" s="428" t="s">
        <v>181</v>
      </c>
    </row>
    <row r="183" spans="1:24" s="429" customFormat="1" ht="13.5" customHeight="1">
      <c r="A183" s="430" t="s">
        <v>180</v>
      </c>
      <c r="B183" s="422">
        <f t="shared" si="3"/>
        <v>3462</v>
      </c>
      <c r="C183" s="426">
        <v>688</v>
      </c>
      <c r="D183" s="426">
        <v>314</v>
      </c>
      <c r="E183" s="426">
        <v>317</v>
      </c>
      <c r="F183" s="426">
        <v>363</v>
      </c>
      <c r="G183" s="426">
        <v>237</v>
      </c>
      <c r="H183" s="426">
        <v>194</v>
      </c>
      <c r="I183" s="426">
        <v>172</v>
      </c>
      <c r="J183" s="426">
        <v>200</v>
      </c>
      <c r="K183" s="426">
        <v>230</v>
      </c>
      <c r="L183" s="426">
        <v>190</v>
      </c>
      <c r="M183" s="427">
        <v>203</v>
      </c>
      <c r="N183" s="426">
        <v>117</v>
      </c>
      <c r="O183" s="426">
        <v>76</v>
      </c>
      <c r="P183" s="426">
        <v>64</v>
      </c>
      <c r="Q183" s="426">
        <v>37</v>
      </c>
      <c r="R183" s="426">
        <v>24</v>
      </c>
      <c r="S183" s="426">
        <v>22</v>
      </c>
      <c r="T183" s="426">
        <v>8</v>
      </c>
      <c r="U183" s="426">
        <v>3</v>
      </c>
      <c r="V183" s="426">
        <v>3</v>
      </c>
      <c r="W183" s="426">
        <v>0</v>
      </c>
      <c r="X183" s="428" t="s">
        <v>180</v>
      </c>
    </row>
    <row r="184" spans="1:24" s="429" customFormat="1" ht="13.5" customHeight="1">
      <c r="A184" s="430" t="s">
        <v>179</v>
      </c>
      <c r="B184" s="422">
        <f t="shared" si="3"/>
        <v>1627</v>
      </c>
      <c r="C184" s="426">
        <v>421</v>
      </c>
      <c r="D184" s="426">
        <v>190</v>
      </c>
      <c r="E184" s="426">
        <v>172</v>
      </c>
      <c r="F184" s="426">
        <v>143</v>
      </c>
      <c r="G184" s="426">
        <v>124</v>
      </c>
      <c r="H184" s="426">
        <v>90</v>
      </c>
      <c r="I184" s="426">
        <v>79</v>
      </c>
      <c r="J184" s="426">
        <v>108</v>
      </c>
      <c r="K184" s="426">
        <v>116</v>
      </c>
      <c r="L184" s="426">
        <v>72</v>
      </c>
      <c r="M184" s="427">
        <v>49</v>
      </c>
      <c r="N184" s="426">
        <v>27</v>
      </c>
      <c r="O184" s="426">
        <v>9</v>
      </c>
      <c r="P184" s="426">
        <v>11</v>
      </c>
      <c r="Q184" s="426">
        <v>7</v>
      </c>
      <c r="R184" s="426">
        <v>4</v>
      </c>
      <c r="S184" s="426">
        <v>4</v>
      </c>
      <c r="T184" s="426">
        <v>0</v>
      </c>
      <c r="U184" s="426">
        <v>0</v>
      </c>
      <c r="V184" s="426">
        <v>1</v>
      </c>
      <c r="W184" s="426">
        <v>0</v>
      </c>
      <c r="X184" s="428" t="s">
        <v>179</v>
      </c>
    </row>
    <row r="185" spans="1:24" s="429" customFormat="1" ht="13.5" customHeight="1">
      <c r="A185" s="430" t="s">
        <v>178</v>
      </c>
      <c r="B185" s="422">
        <f t="shared" si="3"/>
        <v>6533</v>
      </c>
      <c r="C185" s="426">
        <v>2143</v>
      </c>
      <c r="D185" s="426">
        <v>2048</v>
      </c>
      <c r="E185" s="426">
        <v>494</v>
      </c>
      <c r="F185" s="426">
        <v>308</v>
      </c>
      <c r="G185" s="426">
        <v>224</v>
      </c>
      <c r="H185" s="426">
        <v>151</v>
      </c>
      <c r="I185" s="426">
        <v>174</v>
      </c>
      <c r="J185" s="426">
        <v>158</v>
      </c>
      <c r="K185" s="426">
        <v>172</v>
      </c>
      <c r="L185" s="426">
        <v>165</v>
      </c>
      <c r="M185" s="427">
        <v>164</v>
      </c>
      <c r="N185" s="426">
        <v>106</v>
      </c>
      <c r="O185" s="426">
        <v>83</v>
      </c>
      <c r="P185" s="426">
        <v>53</v>
      </c>
      <c r="Q185" s="426">
        <v>32</v>
      </c>
      <c r="R185" s="426">
        <v>21</v>
      </c>
      <c r="S185" s="426">
        <v>22</v>
      </c>
      <c r="T185" s="426">
        <v>10</v>
      </c>
      <c r="U185" s="426">
        <v>5</v>
      </c>
      <c r="V185" s="426">
        <v>0</v>
      </c>
      <c r="W185" s="426">
        <v>0</v>
      </c>
      <c r="X185" s="439" t="s">
        <v>439</v>
      </c>
    </row>
    <row r="186" spans="1:24" s="429" customFormat="1" ht="13.5" customHeight="1">
      <c r="A186" s="430" t="s">
        <v>177</v>
      </c>
      <c r="B186" s="422">
        <f t="shared" si="3"/>
        <v>1650</v>
      </c>
      <c r="C186" s="426">
        <v>414</v>
      </c>
      <c r="D186" s="426">
        <v>210</v>
      </c>
      <c r="E186" s="426">
        <v>142</v>
      </c>
      <c r="F186" s="426">
        <v>119</v>
      </c>
      <c r="G186" s="426">
        <v>76</v>
      </c>
      <c r="H186" s="426">
        <v>72</v>
      </c>
      <c r="I186" s="426">
        <v>85</v>
      </c>
      <c r="J186" s="426">
        <v>82</v>
      </c>
      <c r="K186" s="426">
        <v>94</v>
      </c>
      <c r="L186" s="426">
        <v>71</v>
      </c>
      <c r="M186" s="427">
        <v>63</v>
      </c>
      <c r="N186" s="426">
        <v>58</v>
      </c>
      <c r="O186" s="426">
        <v>57</v>
      </c>
      <c r="P186" s="426">
        <v>49</v>
      </c>
      <c r="Q186" s="426">
        <v>24</v>
      </c>
      <c r="R186" s="426">
        <v>14</v>
      </c>
      <c r="S186" s="426">
        <v>11</v>
      </c>
      <c r="T186" s="426">
        <v>7</v>
      </c>
      <c r="U186" s="426">
        <v>2</v>
      </c>
      <c r="V186" s="426">
        <v>0</v>
      </c>
      <c r="W186" s="426">
        <v>0</v>
      </c>
      <c r="X186" s="439" t="s">
        <v>438</v>
      </c>
    </row>
    <row r="187" spans="1:24" s="429" customFormat="1" ht="13.5" customHeight="1">
      <c r="A187" s="430" t="s">
        <v>176</v>
      </c>
      <c r="B187" s="422">
        <f t="shared" si="3"/>
        <v>1729</v>
      </c>
      <c r="C187" s="426">
        <v>540</v>
      </c>
      <c r="D187" s="426">
        <v>240</v>
      </c>
      <c r="E187" s="426">
        <v>105</v>
      </c>
      <c r="F187" s="426">
        <v>117</v>
      </c>
      <c r="G187" s="426">
        <v>89</v>
      </c>
      <c r="H187" s="426">
        <v>63</v>
      </c>
      <c r="I187" s="426">
        <v>79</v>
      </c>
      <c r="J187" s="426">
        <v>95</v>
      </c>
      <c r="K187" s="426">
        <v>75</v>
      </c>
      <c r="L187" s="426">
        <v>60</v>
      </c>
      <c r="M187" s="427">
        <v>54</v>
      </c>
      <c r="N187" s="426">
        <v>56</v>
      </c>
      <c r="O187" s="426">
        <v>57</v>
      </c>
      <c r="P187" s="426">
        <v>34</v>
      </c>
      <c r="Q187" s="426">
        <v>22</v>
      </c>
      <c r="R187" s="426">
        <v>18</v>
      </c>
      <c r="S187" s="426">
        <v>17</v>
      </c>
      <c r="T187" s="426">
        <v>6</v>
      </c>
      <c r="U187" s="426">
        <v>2</v>
      </c>
      <c r="V187" s="426">
        <v>0</v>
      </c>
      <c r="W187" s="426">
        <v>0</v>
      </c>
      <c r="X187" s="439" t="s">
        <v>437</v>
      </c>
    </row>
    <row r="188" spans="1:24" s="429" customFormat="1" ht="13.5" customHeight="1">
      <c r="A188" s="430" t="s">
        <v>175</v>
      </c>
      <c r="B188" s="422">
        <f t="shared" si="3"/>
        <v>3175</v>
      </c>
      <c r="C188" s="426">
        <v>690</v>
      </c>
      <c r="D188" s="426">
        <v>360</v>
      </c>
      <c r="E188" s="426">
        <v>252</v>
      </c>
      <c r="F188" s="426">
        <v>280</v>
      </c>
      <c r="G188" s="426">
        <v>209</v>
      </c>
      <c r="H188" s="426">
        <v>176</v>
      </c>
      <c r="I188" s="426">
        <v>153</v>
      </c>
      <c r="J188" s="426">
        <v>188</v>
      </c>
      <c r="K188" s="426">
        <v>191</v>
      </c>
      <c r="L188" s="426">
        <v>159</v>
      </c>
      <c r="M188" s="427">
        <v>174</v>
      </c>
      <c r="N188" s="426">
        <v>118</v>
      </c>
      <c r="O188" s="426">
        <v>79</v>
      </c>
      <c r="P188" s="426">
        <v>66</v>
      </c>
      <c r="Q188" s="426">
        <v>34</v>
      </c>
      <c r="R188" s="426">
        <v>14</v>
      </c>
      <c r="S188" s="426">
        <v>21</v>
      </c>
      <c r="T188" s="426">
        <v>8</v>
      </c>
      <c r="U188" s="426">
        <v>2</v>
      </c>
      <c r="V188" s="426">
        <v>1</v>
      </c>
      <c r="W188" s="426">
        <v>0</v>
      </c>
      <c r="X188" s="439" t="s">
        <v>436</v>
      </c>
    </row>
    <row r="189" spans="1:24" s="429" customFormat="1" ht="13.5" customHeight="1">
      <c r="A189" s="430" t="s">
        <v>174</v>
      </c>
      <c r="B189" s="422">
        <f t="shared" si="3"/>
        <v>3649</v>
      </c>
      <c r="C189" s="426">
        <v>887</v>
      </c>
      <c r="D189" s="426">
        <v>393</v>
      </c>
      <c r="E189" s="426">
        <v>285</v>
      </c>
      <c r="F189" s="426">
        <v>275</v>
      </c>
      <c r="G189" s="426">
        <v>213</v>
      </c>
      <c r="H189" s="426">
        <v>226</v>
      </c>
      <c r="I189" s="426">
        <v>234</v>
      </c>
      <c r="J189" s="426">
        <v>302</v>
      </c>
      <c r="K189" s="426">
        <v>217</v>
      </c>
      <c r="L189" s="426">
        <v>224</v>
      </c>
      <c r="M189" s="427">
        <v>164</v>
      </c>
      <c r="N189" s="426">
        <v>73</v>
      </c>
      <c r="O189" s="426">
        <v>54</v>
      </c>
      <c r="P189" s="426">
        <v>46</v>
      </c>
      <c r="Q189" s="426">
        <v>21</v>
      </c>
      <c r="R189" s="426">
        <v>19</v>
      </c>
      <c r="S189" s="426">
        <v>10</v>
      </c>
      <c r="T189" s="426">
        <v>4</v>
      </c>
      <c r="U189" s="426">
        <v>2</v>
      </c>
      <c r="V189" s="426">
        <v>0</v>
      </c>
      <c r="W189" s="426">
        <v>0</v>
      </c>
      <c r="X189" s="439" t="s">
        <v>435</v>
      </c>
    </row>
    <row r="190" spans="1:24" s="429" customFormat="1" ht="13.5" customHeight="1">
      <c r="A190" s="430" t="s">
        <v>173</v>
      </c>
      <c r="B190" s="422">
        <f t="shared" si="3"/>
        <v>1638</v>
      </c>
      <c r="C190" s="426">
        <v>310</v>
      </c>
      <c r="D190" s="426">
        <v>159</v>
      </c>
      <c r="E190" s="426">
        <v>120</v>
      </c>
      <c r="F190" s="426">
        <v>159</v>
      </c>
      <c r="G190" s="426">
        <v>135</v>
      </c>
      <c r="H190" s="426">
        <v>101</v>
      </c>
      <c r="I190" s="426">
        <v>76</v>
      </c>
      <c r="J190" s="426">
        <v>96</v>
      </c>
      <c r="K190" s="426">
        <v>89</v>
      </c>
      <c r="L190" s="426">
        <v>145</v>
      </c>
      <c r="M190" s="427">
        <v>110</v>
      </c>
      <c r="N190" s="426">
        <v>57</v>
      </c>
      <c r="O190" s="426">
        <v>38</v>
      </c>
      <c r="P190" s="426">
        <v>16</v>
      </c>
      <c r="Q190" s="426">
        <v>13</v>
      </c>
      <c r="R190" s="426">
        <v>6</v>
      </c>
      <c r="S190" s="426">
        <v>7</v>
      </c>
      <c r="T190" s="426">
        <v>1</v>
      </c>
      <c r="U190" s="426">
        <v>0</v>
      </c>
      <c r="V190" s="426">
        <v>0</v>
      </c>
      <c r="W190" s="426">
        <v>0</v>
      </c>
      <c r="X190" s="439" t="s">
        <v>434</v>
      </c>
    </row>
    <row r="191" spans="1:24" s="429" customFormat="1" ht="13.5" customHeight="1">
      <c r="A191" s="430" t="s">
        <v>172</v>
      </c>
      <c r="B191" s="422">
        <f t="shared" si="3"/>
        <v>3680</v>
      </c>
      <c r="C191" s="426">
        <v>585</v>
      </c>
      <c r="D191" s="426">
        <v>272</v>
      </c>
      <c r="E191" s="426">
        <v>316</v>
      </c>
      <c r="F191" s="426">
        <v>314</v>
      </c>
      <c r="G191" s="426">
        <v>242</v>
      </c>
      <c r="H191" s="426">
        <v>224</v>
      </c>
      <c r="I191" s="426">
        <v>172</v>
      </c>
      <c r="J191" s="426">
        <v>201</v>
      </c>
      <c r="K191" s="426">
        <v>309</v>
      </c>
      <c r="L191" s="426">
        <v>331</v>
      </c>
      <c r="M191" s="427">
        <v>259</v>
      </c>
      <c r="N191" s="426">
        <v>185</v>
      </c>
      <c r="O191" s="426">
        <v>98</v>
      </c>
      <c r="P191" s="426">
        <v>78</v>
      </c>
      <c r="Q191" s="426">
        <v>35</v>
      </c>
      <c r="R191" s="426">
        <v>29</v>
      </c>
      <c r="S191" s="426">
        <v>20</v>
      </c>
      <c r="T191" s="426">
        <v>8</v>
      </c>
      <c r="U191" s="426">
        <v>1</v>
      </c>
      <c r="V191" s="426">
        <v>1</v>
      </c>
      <c r="W191" s="426">
        <v>0</v>
      </c>
      <c r="X191" s="439" t="s">
        <v>433</v>
      </c>
    </row>
    <row r="192" spans="1:24" s="429" customFormat="1" ht="13.5" customHeight="1">
      <c r="A192" s="430" t="s">
        <v>171</v>
      </c>
      <c r="B192" s="422">
        <f t="shared" si="3"/>
        <v>2410</v>
      </c>
      <c r="C192" s="426">
        <v>552</v>
      </c>
      <c r="D192" s="426">
        <v>275</v>
      </c>
      <c r="E192" s="426">
        <v>264</v>
      </c>
      <c r="F192" s="426">
        <v>200</v>
      </c>
      <c r="G192" s="426">
        <v>217</v>
      </c>
      <c r="H192" s="426">
        <v>145</v>
      </c>
      <c r="I192" s="426">
        <v>185</v>
      </c>
      <c r="J192" s="426">
        <v>102</v>
      </c>
      <c r="K192" s="426">
        <v>117</v>
      </c>
      <c r="L192" s="426">
        <v>91</v>
      </c>
      <c r="M192" s="427">
        <v>96</v>
      </c>
      <c r="N192" s="426">
        <v>51</v>
      </c>
      <c r="O192" s="426">
        <v>40</v>
      </c>
      <c r="P192" s="426">
        <v>32</v>
      </c>
      <c r="Q192" s="426">
        <v>18</v>
      </c>
      <c r="R192" s="426">
        <v>11</v>
      </c>
      <c r="S192" s="426">
        <v>12</v>
      </c>
      <c r="T192" s="426">
        <v>2</v>
      </c>
      <c r="U192" s="426">
        <v>0</v>
      </c>
      <c r="V192" s="426">
        <v>0</v>
      </c>
      <c r="W192" s="426">
        <v>0</v>
      </c>
      <c r="X192" s="439" t="s">
        <v>432</v>
      </c>
    </row>
    <row r="193" spans="1:24" s="429" customFormat="1" ht="13.5" customHeight="1">
      <c r="A193" s="430" t="s">
        <v>170</v>
      </c>
      <c r="B193" s="422">
        <f t="shared" si="3"/>
        <v>3215</v>
      </c>
      <c r="C193" s="426">
        <v>674</v>
      </c>
      <c r="D193" s="426">
        <v>382</v>
      </c>
      <c r="E193" s="426">
        <v>290</v>
      </c>
      <c r="F193" s="426">
        <v>290</v>
      </c>
      <c r="G193" s="426">
        <v>230</v>
      </c>
      <c r="H193" s="426">
        <v>166</v>
      </c>
      <c r="I193" s="426">
        <v>196</v>
      </c>
      <c r="J193" s="426">
        <v>196</v>
      </c>
      <c r="K193" s="426">
        <v>275</v>
      </c>
      <c r="L193" s="426">
        <v>215</v>
      </c>
      <c r="M193" s="427">
        <v>135</v>
      </c>
      <c r="N193" s="426">
        <v>52</v>
      </c>
      <c r="O193" s="426">
        <v>50</v>
      </c>
      <c r="P193" s="426">
        <v>32</v>
      </c>
      <c r="Q193" s="426">
        <v>10</v>
      </c>
      <c r="R193" s="426">
        <v>12</v>
      </c>
      <c r="S193" s="426">
        <v>7</v>
      </c>
      <c r="T193" s="426">
        <v>2</v>
      </c>
      <c r="U193" s="426">
        <v>1</v>
      </c>
      <c r="V193" s="426">
        <v>0</v>
      </c>
      <c r="W193" s="426">
        <v>0</v>
      </c>
      <c r="X193" s="428" t="s">
        <v>170</v>
      </c>
    </row>
    <row r="194" spans="1:24" s="429" customFormat="1" ht="13.5" customHeight="1">
      <c r="A194" s="430" t="s">
        <v>169</v>
      </c>
      <c r="B194" s="422">
        <f t="shared" si="3"/>
        <v>1906</v>
      </c>
      <c r="C194" s="426">
        <v>273</v>
      </c>
      <c r="D194" s="426">
        <v>177</v>
      </c>
      <c r="E194" s="426">
        <v>227</v>
      </c>
      <c r="F194" s="426">
        <v>212</v>
      </c>
      <c r="G194" s="426">
        <v>144</v>
      </c>
      <c r="H194" s="426">
        <v>104</v>
      </c>
      <c r="I194" s="426">
        <v>94</v>
      </c>
      <c r="J194" s="426">
        <v>156</v>
      </c>
      <c r="K194" s="426">
        <v>196</v>
      </c>
      <c r="L194" s="426">
        <v>152</v>
      </c>
      <c r="M194" s="427">
        <v>74</v>
      </c>
      <c r="N194" s="426">
        <v>45</v>
      </c>
      <c r="O194" s="426">
        <v>19</v>
      </c>
      <c r="P194" s="426">
        <v>13</v>
      </c>
      <c r="Q194" s="426">
        <v>9</v>
      </c>
      <c r="R194" s="426">
        <v>8</v>
      </c>
      <c r="S194" s="426">
        <v>3</v>
      </c>
      <c r="T194" s="426">
        <v>0</v>
      </c>
      <c r="U194" s="426">
        <v>0</v>
      </c>
      <c r="V194" s="426">
        <v>0</v>
      </c>
      <c r="W194" s="426">
        <v>0</v>
      </c>
      <c r="X194" s="428" t="s">
        <v>169</v>
      </c>
    </row>
    <row r="195" spans="1:24" s="429" customFormat="1" ht="13.5" customHeight="1">
      <c r="A195" s="430" t="s">
        <v>168</v>
      </c>
      <c r="B195" s="422">
        <f t="shared" si="3"/>
        <v>2065</v>
      </c>
      <c r="C195" s="426">
        <v>257</v>
      </c>
      <c r="D195" s="426">
        <v>188</v>
      </c>
      <c r="E195" s="426">
        <v>225</v>
      </c>
      <c r="F195" s="426">
        <v>184</v>
      </c>
      <c r="G195" s="426">
        <v>161</v>
      </c>
      <c r="H195" s="426">
        <v>116</v>
      </c>
      <c r="I195" s="426">
        <v>104</v>
      </c>
      <c r="J195" s="426">
        <v>143</v>
      </c>
      <c r="K195" s="426">
        <v>240</v>
      </c>
      <c r="L195" s="426">
        <v>183</v>
      </c>
      <c r="M195" s="427">
        <v>108</v>
      </c>
      <c r="N195" s="426">
        <v>52</v>
      </c>
      <c r="O195" s="426">
        <v>34</v>
      </c>
      <c r="P195" s="426">
        <v>30</v>
      </c>
      <c r="Q195" s="426">
        <v>20</v>
      </c>
      <c r="R195" s="426">
        <v>12</v>
      </c>
      <c r="S195" s="426">
        <v>8</v>
      </c>
      <c r="T195" s="426">
        <v>0</v>
      </c>
      <c r="U195" s="426">
        <v>0</v>
      </c>
      <c r="V195" s="426">
        <v>0</v>
      </c>
      <c r="W195" s="426">
        <v>0</v>
      </c>
      <c r="X195" s="428" t="s">
        <v>168</v>
      </c>
    </row>
    <row r="196" spans="1:24" s="429" customFormat="1" ht="13.5" customHeight="1">
      <c r="A196" s="430" t="s">
        <v>167</v>
      </c>
      <c r="B196" s="422">
        <f t="shared" si="3"/>
        <v>1600</v>
      </c>
      <c r="C196" s="426">
        <v>240</v>
      </c>
      <c r="D196" s="426">
        <v>248</v>
      </c>
      <c r="E196" s="426">
        <v>212</v>
      </c>
      <c r="F196" s="426">
        <v>172</v>
      </c>
      <c r="G196" s="426">
        <v>95</v>
      </c>
      <c r="H196" s="426">
        <v>96</v>
      </c>
      <c r="I196" s="426">
        <v>85</v>
      </c>
      <c r="J196" s="426">
        <v>111</v>
      </c>
      <c r="K196" s="426">
        <v>132</v>
      </c>
      <c r="L196" s="426">
        <v>84</v>
      </c>
      <c r="M196" s="427">
        <v>52</v>
      </c>
      <c r="N196" s="426">
        <v>20</v>
      </c>
      <c r="O196" s="426">
        <v>14</v>
      </c>
      <c r="P196" s="426">
        <v>16</v>
      </c>
      <c r="Q196" s="426">
        <v>12</v>
      </c>
      <c r="R196" s="426">
        <v>5</v>
      </c>
      <c r="S196" s="426">
        <v>2</v>
      </c>
      <c r="T196" s="426">
        <v>4</v>
      </c>
      <c r="U196" s="426">
        <v>0</v>
      </c>
      <c r="V196" s="426">
        <v>0</v>
      </c>
      <c r="W196" s="426">
        <v>0</v>
      </c>
      <c r="X196" s="428" t="s">
        <v>167</v>
      </c>
    </row>
    <row r="197" spans="1:24" s="429" customFormat="1" ht="13.5" customHeight="1">
      <c r="A197" s="430" t="s">
        <v>166</v>
      </c>
      <c r="B197" s="426">
        <f t="shared" si="3"/>
        <v>0</v>
      </c>
      <c r="C197" s="426">
        <v>0</v>
      </c>
      <c r="D197" s="426">
        <v>0</v>
      </c>
      <c r="E197" s="426">
        <v>0</v>
      </c>
      <c r="F197" s="426">
        <v>0</v>
      </c>
      <c r="G197" s="426">
        <v>0</v>
      </c>
      <c r="H197" s="426">
        <v>0</v>
      </c>
      <c r="I197" s="426">
        <v>0</v>
      </c>
      <c r="J197" s="426">
        <v>0</v>
      </c>
      <c r="K197" s="426">
        <v>0</v>
      </c>
      <c r="L197" s="426">
        <v>0</v>
      </c>
      <c r="M197" s="426">
        <v>0</v>
      </c>
      <c r="N197" s="426">
        <v>0</v>
      </c>
      <c r="O197" s="426">
        <v>0</v>
      </c>
      <c r="P197" s="426">
        <v>0</v>
      </c>
      <c r="Q197" s="426">
        <v>0</v>
      </c>
      <c r="R197" s="426">
        <v>0</v>
      </c>
      <c r="S197" s="426">
        <v>0</v>
      </c>
      <c r="T197" s="426">
        <v>0</v>
      </c>
      <c r="U197" s="426">
        <v>0</v>
      </c>
      <c r="V197" s="426">
        <v>0</v>
      </c>
      <c r="W197" s="426">
        <v>0</v>
      </c>
      <c r="X197" s="428" t="s">
        <v>166</v>
      </c>
    </row>
    <row r="198" spans="1:24" s="429" customFormat="1" ht="13.5" customHeight="1">
      <c r="A198" s="430" t="s">
        <v>165</v>
      </c>
      <c r="B198" s="422">
        <f t="shared" si="3"/>
        <v>20</v>
      </c>
      <c r="C198" s="426">
        <v>2</v>
      </c>
      <c r="D198" s="426">
        <v>0</v>
      </c>
      <c r="E198" s="426">
        <v>0</v>
      </c>
      <c r="F198" s="426">
        <v>3</v>
      </c>
      <c r="G198" s="426">
        <v>3</v>
      </c>
      <c r="H198" s="426">
        <v>1</v>
      </c>
      <c r="I198" s="426">
        <v>0</v>
      </c>
      <c r="J198" s="426">
        <v>0</v>
      </c>
      <c r="K198" s="426">
        <v>3</v>
      </c>
      <c r="L198" s="426">
        <v>6</v>
      </c>
      <c r="M198" s="427">
        <v>1</v>
      </c>
      <c r="N198" s="426">
        <v>0</v>
      </c>
      <c r="O198" s="426">
        <v>1</v>
      </c>
      <c r="P198" s="426">
        <v>0</v>
      </c>
      <c r="Q198" s="426">
        <v>0</v>
      </c>
      <c r="R198" s="426">
        <v>0</v>
      </c>
      <c r="S198" s="426">
        <v>0</v>
      </c>
      <c r="T198" s="426">
        <v>0</v>
      </c>
      <c r="U198" s="426">
        <v>0</v>
      </c>
      <c r="V198" s="426">
        <v>0</v>
      </c>
      <c r="W198" s="426">
        <v>0</v>
      </c>
      <c r="X198" s="428" t="s">
        <v>165</v>
      </c>
    </row>
    <row r="199" spans="1:24" s="429" customFormat="1" ht="13.5" customHeight="1">
      <c r="A199" s="430" t="s">
        <v>164</v>
      </c>
      <c r="B199" s="422">
        <f aca="true" t="shared" si="4" ref="B199:B262">SUM(C199:W199)</f>
        <v>389</v>
      </c>
      <c r="C199" s="426">
        <v>94</v>
      </c>
      <c r="D199" s="426">
        <v>39</v>
      </c>
      <c r="E199" s="426">
        <v>24</v>
      </c>
      <c r="F199" s="426">
        <v>28</v>
      </c>
      <c r="G199" s="426">
        <v>22</v>
      </c>
      <c r="H199" s="426">
        <v>21</v>
      </c>
      <c r="I199" s="426">
        <v>14</v>
      </c>
      <c r="J199" s="426">
        <v>40</v>
      </c>
      <c r="K199" s="426">
        <v>28</v>
      </c>
      <c r="L199" s="426">
        <v>25</v>
      </c>
      <c r="M199" s="427">
        <v>22</v>
      </c>
      <c r="N199" s="426">
        <v>10</v>
      </c>
      <c r="O199" s="426">
        <v>7</v>
      </c>
      <c r="P199" s="426">
        <v>7</v>
      </c>
      <c r="Q199" s="426">
        <v>3</v>
      </c>
      <c r="R199" s="426">
        <v>0</v>
      </c>
      <c r="S199" s="426">
        <v>2</v>
      </c>
      <c r="T199" s="426">
        <v>2</v>
      </c>
      <c r="U199" s="426">
        <v>1</v>
      </c>
      <c r="V199" s="426">
        <v>0</v>
      </c>
      <c r="W199" s="426">
        <v>0</v>
      </c>
      <c r="X199" s="428" t="s">
        <v>164</v>
      </c>
    </row>
    <row r="200" spans="1:24" s="429" customFormat="1" ht="13.5" customHeight="1">
      <c r="A200" s="430" t="s">
        <v>163</v>
      </c>
      <c r="B200" s="422">
        <f t="shared" si="4"/>
        <v>1872</v>
      </c>
      <c r="C200" s="426">
        <v>435</v>
      </c>
      <c r="D200" s="426">
        <v>230</v>
      </c>
      <c r="E200" s="426">
        <v>228</v>
      </c>
      <c r="F200" s="426">
        <v>157</v>
      </c>
      <c r="G200" s="426">
        <v>126</v>
      </c>
      <c r="H200" s="426">
        <v>96</v>
      </c>
      <c r="I200" s="426">
        <v>93</v>
      </c>
      <c r="J200" s="426">
        <v>101</v>
      </c>
      <c r="K200" s="426">
        <v>71</v>
      </c>
      <c r="L200" s="426">
        <v>91</v>
      </c>
      <c r="M200" s="427">
        <v>88</v>
      </c>
      <c r="N200" s="426">
        <v>87</v>
      </c>
      <c r="O200" s="426">
        <v>35</v>
      </c>
      <c r="P200" s="426">
        <v>11</v>
      </c>
      <c r="Q200" s="426">
        <v>9</v>
      </c>
      <c r="R200" s="426">
        <v>6</v>
      </c>
      <c r="S200" s="426">
        <v>4</v>
      </c>
      <c r="T200" s="426">
        <v>3</v>
      </c>
      <c r="U200" s="426">
        <v>1</v>
      </c>
      <c r="V200" s="426">
        <v>0</v>
      </c>
      <c r="W200" s="426">
        <v>0</v>
      </c>
      <c r="X200" s="440" t="s">
        <v>431</v>
      </c>
    </row>
    <row r="201" spans="1:24" s="444" customFormat="1" ht="13.5" customHeight="1">
      <c r="A201" s="430" t="s">
        <v>162</v>
      </c>
      <c r="B201" s="441">
        <f t="shared" si="4"/>
        <v>1183</v>
      </c>
      <c r="C201" s="442">
        <v>278</v>
      </c>
      <c r="D201" s="442">
        <v>141</v>
      </c>
      <c r="E201" s="442">
        <v>91</v>
      </c>
      <c r="F201" s="442">
        <v>128</v>
      </c>
      <c r="G201" s="442">
        <v>94</v>
      </c>
      <c r="H201" s="442">
        <v>52</v>
      </c>
      <c r="I201" s="442">
        <v>57</v>
      </c>
      <c r="J201" s="442">
        <v>56</v>
      </c>
      <c r="K201" s="442">
        <v>78</v>
      </c>
      <c r="L201" s="442">
        <v>74</v>
      </c>
      <c r="M201" s="443">
        <v>44</v>
      </c>
      <c r="N201" s="442">
        <v>37</v>
      </c>
      <c r="O201" s="442">
        <v>21</v>
      </c>
      <c r="P201" s="442">
        <v>12</v>
      </c>
      <c r="Q201" s="442">
        <v>14</v>
      </c>
      <c r="R201" s="442">
        <v>4</v>
      </c>
      <c r="S201" s="442">
        <v>1</v>
      </c>
      <c r="T201" s="442">
        <v>1</v>
      </c>
      <c r="U201" s="442">
        <v>0</v>
      </c>
      <c r="V201" s="442">
        <v>0</v>
      </c>
      <c r="W201" s="442">
        <v>0</v>
      </c>
      <c r="X201" s="440" t="s">
        <v>430</v>
      </c>
    </row>
    <row r="202" spans="1:24" s="429" customFormat="1" ht="13.5" customHeight="1">
      <c r="A202" s="430" t="s">
        <v>161</v>
      </c>
      <c r="B202" s="422">
        <f t="shared" si="4"/>
        <v>2002</v>
      </c>
      <c r="C202" s="426">
        <v>294</v>
      </c>
      <c r="D202" s="426">
        <v>188</v>
      </c>
      <c r="E202" s="426">
        <v>187</v>
      </c>
      <c r="F202" s="426">
        <v>198</v>
      </c>
      <c r="G202" s="426">
        <v>150</v>
      </c>
      <c r="H202" s="426">
        <v>112</v>
      </c>
      <c r="I202" s="426">
        <v>106</v>
      </c>
      <c r="J202" s="426">
        <v>146</v>
      </c>
      <c r="K202" s="426">
        <v>168</v>
      </c>
      <c r="L202" s="426">
        <v>162</v>
      </c>
      <c r="M202" s="427">
        <v>102</v>
      </c>
      <c r="N202" s="426">
        <v>82</v>
      </c>
      <c r="O202" s="426">
        <v>33</v>
      </c>
      <c r="P202" s="426">
        <v>21</v>
      </c>
      <c r="Q202" s="426">
        <v>20</v>
      </c>
      <c r="R202" s="426">
        <v>19</v>
      </c>
      <c r="S202" s="426">
        <v>7</v>
      </c>
      <c r="T202" s="426">
        <v>6</v>
      </c>
      <c r="U202" s="426">
        <v>1</v>
      </c>
      <c r="V202" s="426">
        <v>0</v>
      </c>
      <c r="W202" s="426">
        <v>0</v>
      </c>
      <c r="X202" s="440" t="s">
        <v>429</v>
      </c>
    </row>
    <row r="203" spans="1:24" s="429" customFormat="1" ht="13.5" customHeight="1">
      <c r="A203" s="430" t="s">
        <v>160</v>
      </c>
      <c r="B203" s="422">
        <f t="shared" si="4"/>
        <v>3482</v>
      </c>
      <c r="C203" s="426">
        <v>466</v>
      </c>
      <c r="D203" s="426">
        <v>386</v>
      </c>
      <c r="E203" s="426">
        <v>425</v>
      </c>
      <c r="F203" s="426">
        <v>354</v>
      </c>
      <c r="G203" s="426">
        <v>343</v>
      </c>
      <c r="H203" s="426">
        <v>238</v>
      </c>
      <c r="I203" s="426">
        <v>228</v>
      </c>
      <c r="J203" s="426">
        <v>193</v>
      </c>
      <c r="K203" s="426">
        <v>278</v>
      </c>
      <c r="L203" s="426">
        <v>226</v>
      </c>
      <c r="M203" s="427">
        <v>128</v>
      </c>
      <c r="N203" s="426">
        <v>76</v>
      </c>
      <c r="O203" s="426">
        <v>43</v>
      </c>
      <c r="P203" s="426">
        <v>44</v>
      </c>
      <c r="Q203" s="426">
        <v>21</v>
      </c>
      <c r="R203" s="426">
        <v>13</v>
      </c>
      <c r="S203" s="426">
        <v>12</v>
      </c>
      <c r="T203" s="426">
        <v>6</v>
      </c>
      <c r="U203" s="426">
        <v>2</v>
      </c>
      <c r="V203" s="426">
        <v>0</v>
      </c>
      <c r="W203" s="426">
        <v>0</v>
      </c>
      <c r="X203" s="440" t="s">
        <v>428</v>
      </c>
    </row>
    <row r="204" spans="1:24" s="429" customFormat="1" ht="13.5" customHeight="1">
      <c r="A204" s="430" t="s">
        <v>159</v>
      </c>
      <c r="B204" s="422">
        <f t="shared" si="4"/>
        <v>2403</v>
      </c>
      <c r="C204" s="426">
        <v>321</v>
      </c>
      <c r="D204" s="426">
        <v>236</v>
      </c>
      <c r="E204" s="426">
        <v>290</v>
      </c>
      <c r="F204" s="426">
        <v>278</v>
      </c>
      <c r="G204" s="426">
        <v>153</v>
      </c>
      <c r="H204" s="426">
        <v>119</v>
      </c>
      <c r="I204" s="426">
        <v>139</v>
      </c>
      <c r="J204" s="426">
        <v>174</v>
      </c>
      <c r="K204" s="426">
        <v>267</v>
      </c>
      <c r="L204" s="426">
        <v>162</v>
      </c>
      <c r="M204" s="427">
        <v>96</v>
      </c>
      <c r="N204" s="426">
        <v>85</v>
      </c>
      <c r="O204" s="426">
        <v>34</v>
      </c>
      <c r="P204" s="426">
        <v>21</v>
      </c>
      <c r="Q204" s="426">
        <v>7</v>
      </c>
      <c r="R204" s="426">
        <v>11</v>
      </c>
      <c r="S204" s="426">
        <v>8</v>
      </c>
      <c r="T204" s="426">
        <v>2</v>
      </c>
      <c r="U204" s="426">
        <v>0</v>
      </c>
      <c r="V204" s="426">
        <v>0</v>
      </c>
      <c r="W204" s="426">
        <v>0</v>
      </c>
      <c r="X204" s="440" t="s">
        <v>427</v>
      </c>
    </row>
    <row r="205" spans="1:24" s="429" customFormat="1" ht="13.5" customHeight="1">
      <c r="A205" s="430" t="s">
        <v>158</v>
      </c>
      <c r="B205" s="422">
        <f t="shared" si="4"/>
        <v>2908</v>
      </c>
      <c r="C205" s="426">
        <v>399</v>
      </c>
      <c r="D205" s="426">
        <v>509</v>
      </c>
      <c r="E205" s="426">
        <v>261</v>
      </c>
      <c r="F205" s="426">
        <v>218</v>
      </c>
      <c r="G205" s="426">
        <v>159</v>
      </c>
      <c r="H205" s="426">
        <v>164</v>
      </c>
      <c r="I205" s="426">
        <v>153</v>
      </c>
      <c r="J205" s="426">
        <v>207</v>
      </c>
      <c r="K205" s="426">
        <v>257</v>
      </c>
      <c r="L205" s="426">
        <v>318</v>
      </c>
      <c r="M205" s="427">
        <v>111</v>
      </c>
      <c r="N205" s="426">
        <v>65</v>
      </c>
      <c r="O205" s="426">
        <v>30</v>
      </c>
      <c r="P205" s="426">
        <v>24</v>
      </c>
      <c r="Q205" s="426">
        <v>15</v>
      </c>
      <c r="R205" s="426">
        <v>11</v>
      </c>
      <c r="S205" s="426">
        <v>4</v>
      </c>
      <c r="T205" s="426">
        <v>3</v>
      </c>
      <c r="U205" s="426">
        <v>0</v>
      </c>
      <c r="V205" s="426">
        <v>0</v>
      </c>
      <c r="W205" s="426">
        <v>0</v>
      </c>
      <c r="X205" s="440" t="s">
        <v>426</v>
      </c>
    </row>
    <row r="206" spans="1:24" s="429" customFormat="1" ht="13.5" customHeight="1">
      <c r="A206" s="430" t="s">
        <v>157</v>
      </c>
      <c r="B206" s="422">
        <f t="shared" si="4"/>
        <v>1934</v>
      </c>
      <c r="C206" s="426">
        <v>326</v>
      </c>
      <c r="D206" s="426">
        <v>245</v>
      </c>
      <c r="E206" s="426">
        <v>186</v>
      </c>
      <c r="F206" s="426">
        <v>173</v>
      </c>
      <c r="G206" s="426">
        <v>138</v>
      </c>
      <c r="H206" s="426">
        <v>127</v>
      </c>
      <c r="I206" s="426">
        <v>130</v>
      </c>
      <c r="J206" s="426">
        <v>167</v>
      </c>
      <c r="K206" s="426">
        <v>134</v>
      </c>
      <c r="L206" s="426">
        <v>121</v>
      </c>
      <c r="M206" s="427">
        <v>82</v>
      </c>
      <c r="N206" s="426">
        <v>30</v>
      </c>
      <c r="O206" s="426">
        <v>17</v>
      </c>
      <c r="P206" s="426">
        <v>21</v>
      </c>
      <c r="Q206" s="426">
        <v>13</v>
      </c>
      <c r="R206" s="426">
        <v>13</v>
      </c>
      <c r="S206" s="426">
        <v>5</v>
      </c>
      <c r="T206" s="426">
        <v>2</v>
      </c>
      <c r="U206" s="426">
        <v>4</v>
      </c>
      <c r="V206" s="426">
        <v>0</v>
      </c>
      <c r="W206" s="426">
        <v>0</v>
      </c>
      <c r="X206" s="428" t="s">
        <v>157</v>
      </c>
    </row>
    <row r="207" spans="1:24" s="429" customFormat="1" ht="13.5" customHeight="1">
      <c r="A207" s="430" t="s">
        <v>156</v>
      </c>
      <c r="B207" s="422">
        <f t="shared" si="4"/>
        <v>1775</v>
      </c>
      <c r="C207" s="426">
        <v>415</v>
      </c>
      <c r="D207" s="426">
        <v>162</v>
      </c>
      <c r="E207" s="426">
        <v>193</v>
      </c>
      <c r="F207" s="426">
        <v>178</v>
      </c>
      <c r="G207" s="426">
        <v>113</v>
      </c>
      <c r="H207" s="426">
        <v>87</v>
      </c>
      <c r="I207" s="426">
        <v>76</v>
      </c>
      <c r="J207" s="426">
        <v>98</v>
      </c>
      <c r="K207" s="426">
        <v>132</v>
      </c>
      <c r="L207" s="426">
        <v>127</v>
      </c>
      <c r="M207" s="427">
        <v>79</v>
      </c>
      <c r="N207" s="426">
        <v>37</v>
      </c>
      <c r="O207" s="426">
        <v>22</v>
      </c>
      <c r="P207" s="426">
        <v>24</v>
      </c>
      <c r="Q207" s="426">
        <v>11</v>
      </c>
      <c r="R207" s="426">
        <v>12</v>
      </c>
      <c r="S207" s="426">
        <v>6</v>
      </c>
      <c r="T207" s="426">
        <v>1</v>
      </c>
      <c r="U207" s="426">
        <v>2</v>
      </c>
      <c r="V207" s="426">
        <v>0</v>
      </c>
      <c r="W207" s="426">
        <v>0</v>
      </c>
      <c r="X207" s="428" t="s">
        <v>156</v>
      </c>
    </row>
    <row r="208" spans="1:24" s="429" customFormat="1" ht="13.5" customHeight="1">
      <c r="A208" s="430" t="s">
        <v>155</v>
      </c>
      <c r="B208" s="422">
        <f t="shared" si="4"/>
        <v>2592</v>
      </c>
      <c r="C208" s="426">
        <v>440</v>
      </c>
      <c r="D208" s="426">
        <v>315</v>
      </c>
      <c r="E208" s="426">
        <v>252</v>
      </c>
      <c r="F208" s="426">
        <v>244</v>
      </c>
      <c r="G208" s="426">
        <v>189</v>
      </c>
      <c r="H208" s="426">
        <v>193</v>
      </c>
      <c r="I208" s="426">
        <v>161</v>
      </c>
      <c r="J208" s="426">
        <v>183</v>
      </c>
      <c r="K208" s="426">
        <v>213</v>
      </c>
      <c r="L208" s="426">
        <v>162</v>
      </c>
      <c r="M208" s="427">
        <v>94</v>
      </c>
      <c r="N208" s="426">
        <v>45</v>
      </c>
      <c r="O208" s="426">
        <v>36</v>
      </c>
      <c r="P208" s="426">
        <v>25</v>
      </c>
      <c r="Q208" s="426">
        <v>11</v>
      </c>
      <c r="R208" s="426">
        <v>11</v>
      </c>
      <c r="S208" s="426">
        <v>9</v>
      </c>
      <c r="T208" s="426">
        <v>7</v>
      </c>
      <c r="U208" s="426">
        <v>1</v>
      </c>
      <c r="V208" s="426">
        <v>1</v>
      </c>
      <c r="W208" s="426">
        <v>0</v>
      </c>
      <c r="X208" s="428" t="s">
        <v>155</v>
      </c>
    </row>
    <row r="209" spans="1:24" s="429" customFormat="1" ht="13.5" customHeight="1">
      <c r="A209" s="430" t="s">
        <v>154</v>
      </c>
      <c r="B209" s="422">
        <f t="shared" si="4"/>
        <v>2608</v>
      </c>
      <c r="C209" s="426">
        <v>373</v>
      </c>
      <c r="D209" s="426">
        <v>287</v>
      </c>
      <c r="E209" s="426">
        <v>232</v>
      </c>
      <c r="F209" s="426">
        <v>228</v>
      </c>
      <c r="G209" s="426">
        <v>177</v>
      </c>
      <c r="H209" s="426">
        <v>194</v>
      </c>
      <c r="I209" s="426">
        <v>165</v>
      </c>
      <c r="J209" s="426">
        <v>193</v>
      </c>
      <c r="K209" s="426">
        <v>232</v>
      </c>
      <c r="L209" s="426">
        <v>190</v>
      </c>
      <c r="M209" s="427">
        <v>114</v>
      </c>
      <c r="N209" s="426">
        <v>79</v>
      </c>
      <c r="O209" s="426">
        <v>48</v>
      </c>
      <c r="P209" s="426">
        <v>34</v>
      </c>
      <c r="Q209" s="426">
        <v>26</v>
      </c>
      <c r="R209" s="426">
        <v>9</v>
      </c>
      <c r="S209" s="426">
        <v>14</v>
      </c>
      <c r="T209" s="426">
        <v>7</v>
      </c>
      <c r="U209" s="426">
        <v>3</v>
      </c>
      <c r="V209" s="426">
        <v>1</v>
      </c>
      <c r="W209" s="426">
        <v>2</v>
      </c>
      <c r="X209" s="428" t="s">
        <v>154</v>
      </c>
    </row>
    <row r="210" spans="1:24" s="429" customFormat="1" ht="13.5" customHeight="1">
      <c r="A210" s="430" t="s">
        <v>153</v>
      </c>
      <c r="B210" s="422">
        <f t="shared" si="4"/>
        <v>3402</v>
      </c>
      <c r="C210" s="426">
        <v>608</v>
      </c>
      <c r="D210" s="426">
        <v>174</v>
      </c>
      <c r="E210" s="426">
        <v>148</v>
      </c>
      <c r="F210" s="426">
        <v>228</v>
      </c>
      <c r="G210" s="426">
        <v>244</v>
      </c>
      <c r="H210" s="426">
        <v>201</v>
      </c>
      <c r="I210" s="426">
        <v>246</v>
      </c>
      <c r="J210" s="426">
        <v>359</v>
      </c>
      <c r="K210" s="426">
        <v>327</v>
      </c>
      <c r="L210" s="426">
        <v>350</v>
      </c>
      <c r="M210" s="427">
        <v>401</v>
      </c>
      <c r="N210" s="426">
        <v>41</v>
      </c>
      <c r="O210" s="426">
        <v>32</v>
      </c>
      <c r="P210" s="426">
        <v>22</v>
      </c>
      <c r="Q210" s="426">
        <v>12</v>
      </c>
      <c r="R210" s="426">
        <v>7</v>
      </c>
      <c r="S210" s="426">
        <v>1</v>
      </c>
      <c r="T210" s="426">
        <v>1</v>
      </c>
      <c r="U210" s="426">
        <v>0</v>
      </c>
      <c r="V210" s="426">
        <v>0</v>
      </c>
      <c r="W210" s="426">
        <v>0</v>
      </c>
      <c r="X210" s="428" t="s">
        <v>153</v>
      </c>
    </row>
    <row r="211" spans="1:24" s="429" customFormat="1" ht="13.5" customHeight="1">
      <c r="A211" s="430" t="s">
        <v>152</v>
      </c>
      <c r="B211" s="422">
        <f t="shared" si="4"/>
        <v>2714</v>
      </c>
      <c r="C211" s="426">
        <v>633</v>
      </c>
      <c r="D211" s="426">
        <v>411</v>
      </c>
      <c r="E211" s="426">
        <v>227</v>
      </c>
      <c r="F211" s="426">
        <v>189</v>
      </c>
      <c r="G211" s="426">
        <v>160</v>
      </c>
      <c r="H211" s="426">
        <v>169</v>
      </c>
      <c r="I211" s="426">
        <v>137</v>
      </c>
      <c r="J211" s="426">
        <v>189</v>
      </c>
      <c r="K211" s="426">
        <v>185</v>
      </c>
      <c r="L211" s="426">
        <v>153</v>
      </c>
      <c r="M211" s="427">
        <v>114</v>
      </c>
      <c r="N211" s="426">
        <v>44</v>
      </c>
      <c r="O211" s="426">
        <v>22</v>
      </c>
      <c r="P211" s="426">
        <v>26</v>
      </c>
      <c r="Q211" s="426">
        <v>19</v>
      </c>
      <c r="R211" s="426">
        <v>16</v>
      </c>
      <c r="S211" s="426">
        <v>6</v>
      </c>
      <c r="T211" s="426">
        <v>8</v>
      </c>
      <c r="U211" s="426">
        <v>5</v>
      </c>
      <c r="V211" s="426">
        <v>1</v>
      </c>
      <c r="W211" s="426">
        <v>0</v>
      </c>
      <c r="X211" s="428" t="s">
        <v>152</v>
      </c>
    </row>
    <row r="212" spans="1:24" s="429" customFormat="1" ht="13.5" customHeight="1">
      <c r="A212" s="430" t="s">
        <v>151</v>
      </c>
      <c r="B212" s="422">
        <f t="shared" si="4"/>
        <v>1194</v>
      </c>
      <c r="C212" s="426">
        <v>168</v>
      </c>
      <c r="D212" s="426">
        <v>102</v>
      </c>
      <c r="E212" s="426">
        <v>102</v>
      </c>
      <c r="F212" s="426">
        <v>101</v>
      </c>
      <c r="G212" s="426">
        <v>86</v>
      </c>
      <c r="H212" s="426">
        <v>67</v>
      </c>
      <c r="I212" s="426">
        <v>68</v>
      </c>
      <c r="J212" s="426">
        <v>82</v>
      </c>
      <c r="K212" s="426">
        <v>123</v>
      </c>
      <c r="L212" s="426">
        <v>108</v>
      </c>
      <c r="M212" s="427">
        <v>52</v>
      </c>
      <c r="N212" s="426">
        <v>45</v>
      </c>
      <c r="O212" s="426">
        <v>23</v>
      </c>
      <c r="P212" s="426">
        <v>27</v>
      </c>
      <c r="Q212" s="426">
        <v>16</v>
      </c>
      <c r="R212" s="426">
        <v>5</v>
      </c>
      <c r="S212" s="426">
        <v>13</v>
      </c>
      <c r="T212" s="426">
        <v>3</v>
      </c>
      <c r="U212" s="426">
        <v>3</v>
      </c>
      <c r="V212" s="426">
        <v>0</v>
      </c>
      <c r="W212" s="426">
        <v>0</v>
      </c>
      <c r="X212" s="428" t="s">
        <v>151</v>
      </c>
    </row>
    <row r="213" spans="1:24" s="429" customFormat="1" ht="13.5" customHeight="1">
      <c r="A213" s="430" t="s">
        <v>150</v>
      </c>
      <c r="B213" s="422">
        <f t="shared" si="4"/>
        <v>2546</v>
      </c>
      <c r="C213" s="426">
        <v>475</v>
      </c>
      <c r="D213" s="426">
        <v>187</v>
      </c>
      <c r="E213" s="426">
        <v>216</v>
      </c>
      <c r="F213" s="426">
        <v>266</v>
      </c>
      <c r="G213" s="426">
        <v>194</v>
      </c>
      <c r="H213" s="426">
        <v>108</v>
      </c>
      <c r="I213" s="426">
        <v>111</v>
      </c>
      <c r="J213" s="426">
        <v>144</v>
      </c>
      <c r="K213" s="426">
        <v>418</v>
      </c>
      <c r="L213" s="426">
        <v>190</v>
      </c>
      <c r="M213" s="427">
        <v>110</v>
      </c>
      <c r="N213" s="426">
        <v>43</v>
      </c>
      <c r="O213" s="426">
        <v>31</v>
      </c>
      <c r="P213" s="426">
        <v>18</v>
      </c>
      <c r="Q213" s="426">
        <v>16</v>
      </c>
      <c r="R213" s="426">
        <v>13</v>
      </c>
      <c r="S213" s="426">
        <v>3</v>
      </c>
      <c r="T213" s="426">
        <v>2</v>
      </c>
      <c r="U213" s="426">
        <v>1</v>
      </c>
      <c r="V213" s="426">
        <v>0</v>
      </c>
      <c r="W213" s="426">
        <v>0</v>
      </c>
      <c r="X213" s="428" t="s">
        <v>150</v>
      </c>
    </row>
    <row r="214" spans="1:24" s="429" customFormat="1" ht="13.5" customHeight="1">
      <c r="A214" s="430" t="s">
        <v>149</v>
      </c>
      <c r="B214" s="422">
        <f t="shared" si="4"/>
        <v>4070</v>
      </c>
      <c r="C214" s="426">
        <v>1663</v>
      </c>
      <c r="D214" s="426">
        <v>667</v>
      </c>
      <c r="E214" s="426">
        <v>409</v>
      </c>
      <c r="F214" s="426">
        <v>300</v>
      </c>
      <c r="G214" s="426">
        <v>273</v>
      </c>
      <c r="H214" s="426">
        <v>177</v>
      </c>
      <c r="I214" s="426">
        <v>100</v>
      </c>
      <c r="J214" s="426">
        <v>112</v>
      </c>
      <c r="K214" s="426">
        <v>95</v>
      </c>
      <c r="L214" s="426">
        <v>87</v>
      </c>
      <c r="M214" s="427">
        <v>81</v>
      </c>
      <c r="N214" s="426">
        <v>32</v>
      </c>
      <c r="O214" s="426">
        <v>20</v>
      </c>
      <c r="P214" s="426">
        <v>17</v>
      </c>
      <c r="Q214" s="426">
        <v>14</v>
      </c>
      <c r="R214" s="426">
        <v>13</v>
      </c>
      <c r="S214" s="426">
        <v>7</v>
      </c>
      <c r="T214" s="426">
        <v>2</v>
      </c>
      <c r="U214" s="426">
        <v>1</v>
      </c>
      <c r="V214" s="426">
        <v>0</v>
      </c>
      <c r="W214" s="426">
        <v>0</v>
      </c>
      <c r="X214" s="428" t="s">
        <v>149</v>
      </c>
    </row>
    <row r="215" spans="1:24" s="429" customFormat="1" ht="13.5" customHeight="1">
      <c r="A215" s="430" t="s">
        <v>148</v>
      </c>
      <c r="B215" s="422">
        <f t="shared" si="4"/>
        <v>3391</v>
      </c>
      <c r="C215" s="426">
        <v>972</v>
      </c>
      <c r="D215" s="426">
        <v>518</v>
      </c>
      <c r="E215" s="426">
        <v>287</v>
      </c>
      <c r="F215" s="426">
        <v>304</v>
      </c>
      <c r="G215" s="426">
        <v>185</v>
      </c>
      <c r="H215" s="426">
        <v>165</v>
      </c>
      <c r="I215" s="426">
        <v>150</v>
      </c>
      <c r="J215" s="426">
        <v>193</v>
      </c>
      <c r="K215" s="426">
        <v>170</v>
      </c>
      <c r="L215" s="426">
        <v>186</v>
      </c>
      <c r="M215" s="427">
        <v>168</v>
      </c>
      <c r="N215" s="426">
        <v>38</v>
      </c>
      <c r="O215" s="426">
        <v>16</v>
      </c>
      <c r="P215" s="426">
        <v>11</v>
      </c>
      <c r="Q215" s="426">
        <v>12</v>
      </c>
      <c r="R215" s="426">
        <v>9</v>
      </c>
      <c r="S215" s="426">
        <v>5</v>
      </c>
      <c r="T215" s="426">
        <v>1</v>
      </c>
      <c r="U215" s="426">
        <v>1</v>
      </c>
      <c r="V215" s="426">
        <v>0</v>
      </c>
      <c r="W215" s="426">
        <v>0</v>
      </c>
      <c r="X215" s="428" t="s">
        <v>148</v>
      </c>
    </row>
    <row r="216" spans="1:24" s="429" customFormat="1" ht="13.5" customHeight="1">
      <c r="A216" s="430" t="s">
        <v>147</v>
      </c>
      <c r="B216" s="422">
        <f t="shared" si="4"/>
        <v>2569</v>
      </c>
      <c r="C216" s="426">
        <v>981</v>
      </c>
      <c r="D216" s="426">
        <v>338</v>
      </c>
      <c r="E216" s="426">
        <v>239</v>
      </c>
      <c r="F216" s="426">
        <v>208</v>
      </c>
      <c r="G216" s="426">
        <v>204</v>
      </c>
      <c r="H216" s="426">
        <v>166</v>
      </c>
      <c r="I216" s="426">
        <v>100</v>
      </c>
      <c r="J216" s="426">
        <v>84</v>
      </c>
      <c r="K216" s="426">
        <v>80</v>
      </c>
      <c r="L216" s="426">
        <v>78</v>
      </c>
      <c r="M216" s="427">
        <v>40</v>
      </c>
      <c r="N216" s="426">
        <v>20</v>
      </c>
      <c r="O216" s="426">
        <v>12</v>
      </c>
      <c r="P216" s="426">
        <v>11</v>
      </c>
      <c r="Q216" s="426">
        <v>4</v>
      </c>
      <c r="R216" s="426">
        <v>3</v>
      </c>
      <c r="S216" s="426">
        <v>0</v>
      </c>
      <c r="T216" s="426">
        <v>0</v>
      </c>
      <c r="U216" s="426">
        <v>1</v>
      </c>
      <c r="V216" s="426">
        <v>0</v>
      </c>
      <c r="W216" s="426">
        <v>0</v>
      </c>
      <c r="X216" s="428" t="s">
        <v>147</v>
      </c>
    </row>
    <row r="217" spans="1:24" s="429" customFormat="1" ht="13.5" customHeight="1">
      <c r="A217" s="430" t="s">
        <v>146</v>
      </c>
      <c r="B217" s="422">
        <f t="shared" si="4"/>
        <v>1882</v>
      </c>
      <c r="C217" s="426">
        <v>360</v>
      </c>
      <c r="D217" s="426">
        <v>230</v>
      </c>
      <c r="E217" s="426">
        <v>200</v>
      </c>
      <c r="F217" s="426">
        <v>197</v>
      </c>
      <c r="G217" s="426">
        <v>91</v>
      </c>
      <c r="H217" s="426">
        <v>118</v>
      </c>
      <c r="I217" s="426">
        <v>89</v>
      </c>
      <c r="J217" s="426">
        <v>119</v>
      </c>
      <c r="K217" s="426">
        <v>154</v>
      </c>
      <c r="L217" s="426">
        <v>167</v>
      </c>
      <c r="M217" s="427">
        <v>73</v>
      </c>
      <c r="N217" s="426">
        <v>34</v>
      </c>
      <c r="O217" s="426">
        <v>18</v>
      </c>
      <c r="P217" s="426">
        <v>16</v>
      </c>
      <c r="Q217" s="426">
        <v>8</v>
      </c>
      <c r="R217" s="426">
        <v>2</v>
      </c>
      <c r="S217" s="426">
        <v>2</v>
      </c>
      <c r="T217" s="426">
        <v>3</v>
      </c>
      <c r="U217" s="426">
        <v>1</v>
      </c>
      <c r="V217" s="426">
        <v>0</v>
      </c>
      <c r="W217" s="426">
        <v>0</v>
      </c>
      <c r="X217" s="428" t="s">
        <v>146</v>
      </c>
    </row>
    <row r="218" spans="1:24" s="429" customFormat="1" ht="13.5" customHeight="1">
      <c r="A218" s="430" t="s">
        <v>145</v>
      </c>
      <c r="B218" s="422">
        <f t="shared" si="4"/>
        <v>1863</v>
      </c>
      <c r="C218" s="426">
        <v>342</v>
      </c>
      <c r="D218" s="426">
        <v>205</v>
      </c>
      <c r="E218" s="426">
        <v>224</v>
      </c>
      <c r="F218" s="426">
        <v>198</v>
      </c>
      <c r="G218" s="426">
        <v>134</v>
      </c>
      <c r="H218" s="426">
        <v>99</v>
      </c>
      <c r="I218" s="426">
        <v>84</v>
      </c>
      <c r="J218" s="426">
        <v>113</v>
      </c>
      <c r="K218" s="426">
        <v>197</v>
      </c>
      <c r="L218" s="426">
        <v>124</v>
      </c>
      <c r="M218" s="427">
        <v>66</v>
      </c>
      <c r="N218" s="426">
        <v>30</v>
      </c>
      <c r="O218" s="426">
        <v>20</v>
      </c>
      <c r="P218" s="426">
        <v>13</v>
      </c>
      <c r="Q218" s="426">
        <v>7</v>
      </c>
      <c r="R218" s="426">
        <v>5</v>
      </c>
      <c r="S218" s="426">
        <v>1</v>
      </c>
      <c r="T218" s="426">
        <v>0</v>
      </c>
      <c r="U218" s="426">
        <v>1</v>
      </c>
      <c r="V218" s="426">
        <v>0</v>
      </c>
      <c r="W218" s="426">
        <v>0</v>
      </c>
      <c r="X218" s="428" t="s">
        <v>145</v>
      </c>
    </row>
    <row r="219" spans="1:24" s="429" customFormat="1" ht="13.5" customHeight="1">
      <c r="A219" s="430" t="s">
        <v>144</v>
      </c>
      <c r="B219" s="422">
        <f t="shared" si="4"/>
        <v>2831</v>
      </c>
      <c r="C219" s="426">
        <v>589</v>
      </c>
      <c r="D219" s="426">
        <v>371</v>
      </c>
      <c r="E219" s="426">
        <v>331</v>
      </c>
      <c r="F219" s="426">
        <v>289</v>
      </c>
      <c r="G219" s="426">
        <v>196</v>
      </c>
      <c r="H219" s="426">
        <v>179</v>
      </c>
      <c r="I219" s="426">
        <v>169</v>
      </c>
      <c r="J219" s="426">
        <v>189</v>
      </c>
      <c r="K219" s="426">
        <v>181</v>
      </c>
      <c r="L219" s="426">
        <v>164</v>
      </c>
      <c r="M219" s="427">
        <v>73</v>
      </c>
      <c r="N219" s="426">
        <v>33</v>
      </c>
      <c r="O219" s="426">
        <v>27</v>
      </c>
      <c r="P219" s="426">
        <v>18</v>
      </c>
      <c r="Q219" s="426">
        <v>11</v>
      </c>
      <c r="R219" s="426">
        <v>7</v>
      </c>
      <c r="S219" s="426">
        <v>2</v>
      </c>
      <c r="T219" s="426">
        <v>1</v>
      </c>
      <c r="U219" s="426">
        <v>1</v>
      </c>
      <c r="V219" s="426">
        <v>0</v>
      </c>
      <c r="W219" s="426">
        <v>0</v>
      </c>
      <c r="X219" s="428" t="s">
        <v>144</v>
      </c>
    </row>
    <row r="220" spans="1:24" s="429" customFormat="1" ht="13.5" customHeight="1">
      <c r="A220" s="430" t="s">
        <v>143</v>
      </c>
      <c r="B220" s="422">
        <f t="shared" si="4"/>
        <v>418</v>
      </c>
      <c r="C220" s="426">
        <v>39</v>
      </c>
      <c r="D220" s="426">
        <v>49</v>
      </c>
      <c r="E220" s="426">
        <v>51</v>
      </c>
      <c r="F220" s="426">
        <v>52</v>
      </c>
      <c r="G220" s="426">
        <v>21</v>
      </c>
      <c r="H220" s="426">
        <v>17</v>
      </c>
      <c r="I220" s="426">
        <v>18</v>
      </c>
      <c r="J220" s="426">
        <v>34</v>
      </c>
      <c r="K220" s="426">
        <v>48</v>
      </c>
      <c r="L220" s="426">
        <v>41</v>
      </c>
      <c r="M220" s="427">
        <v>22</v>
      </c>
      <c r="N220" s="426">
        <v>11</v>
      </c>
      <c r="O220" s="426">
        <v>3</v>
      </c>
      <c r="P220" s="426">
        <v>7</v>
      </c>
      <c r="Q220" s="426">
        <v>2</v>
      </c>
      <c r="R220" s="426">
        <v>2</v>
      </c>
      <c r="S220" s="426">
        <v>1</v>
      </c>
      <c r="T220" s="426">
        <v>0</v>
      </c>
      <c r="U220" s="426">
        <v>0</v>
      </c>
      <c r="V220" s="426">
        <v>0</v>
      </c>
      <c r="W220" s="426">
        <v>0</v>
      </c>
      <c r="X220" s="428" t="s">
        <v>143</v>
      </c>
    </row>
    <row r="221" spans="1:24" s="429" customFormat="1" ht="13.5" customHeight="1">
      <c r="A221" s="430" t="s">
        <v>142</v>
      </c>
      <c r="B221" s="422">
        <f t="shared" si="4"/>
        <v>4037</v>
      </c>
      <c r="C221" s="426">
        <v>626</v>
      </c>
      <c r="D221" s="426">
        <v>512</v>
      </c>
      <c r="E221" s="426">
        <v>383</v>
      </c>
      <c r="F221" s="426">
        <v>385</v>
      </c>
      <c r="G221" s="426">
        <v>297</v>
      </c>
      <c r="H221" s="426">
        <v>223</v>
      </c>
      <c r="I221" s="426">
        <v>229</v>
      </c>
      <c r="J221" s="426">
        <v>284</v>
      </c>
      <c r="K221" s="426">
        <v>333</v>
      </c>
      <c r="L221" s="426">
        <v>362</v>
      </c>
      <c r="M221" s="427">
        <v>194</v>
      </c>
      <c r="N221" s="426">
        <v>84</v>
      </c>
      <c r="O221" s="426">
        <v>41</v>
      </c>
      <c r="P221" s="426">
        <v>36</v>
      </c>
      <c r="Q221" s="426">
        <v>23</v>
      </c>
      <c r="R221" s="426">
        <v>12</v>
      </c>
      <c r="S221" s="426">
        <v>9</v>
      </c>
      <c r="T221" s="426">
        <v>4</v>
      </c>
      <c r="U221" s="426">
        <v>0</v>
      </c>
      <c r="V221" s="426">
        <v>0</v>
      </c>
      <c r="W221" s="426">
        <v>0</v>
      </c>
      <c r="X221" s="440" t="s">
        <v>425</v>
      </c>
    </row>
    <row r="222" spans="1:24" s="429" customFormat="1" ht="13.5" customHeight="1">
      <c r="A222" s="433" t="s">
        <v>141</v>
      </c>
      <c r="B222" s="434">
        <f t="shared" si="4"/>
        <v>2250</v>
      </c>
      <c r="C222" s="435">
        <v>441</v>
      </c>
      <c r="D222" s="435">
        <v>302</v>
      </c>
      <c r="E222" s="435">
        <v>239</v>
      </c>
      <c r="F222" s="435">
        <v>221</v>
      </c>
      <c r="G222" s="435">
        <v>183</v>
      </c>
      <c r="H222" s="435">
        <v>124</v>
      </c>
      <c r="I222" s="435">
        <v>118</v>
      </c>
      <c r="J222" s="435">
        <v>150</v>
      </c>
      <c r="K222" s="435">
        <v>146</v>
      </c>
      <c r="L222" s="435">
        <v>148</v>
      </c>
      <c r="M222" s="436">
        <v>78</v>
      </c>
      <c r="N222" s="435">
        <v>27</v>
      </c>
      <c r="O222" s="435">
        <v>36</v>
      </c>
      <c r="P222" s="435">
        <v>22</v>
      </c>
      <c r="Q222" s="435">
        <v>8</v>
      </c>
      <c r="R222" s="435">
        <v>5</v>
      </c>
      <c r="S222" s="435">
        <v>2</v>
      </c>
      <c r="T222" s="435">
        <v>0</v>
      </c>
      <c r="U222" s="435">
        <v>0</v>
      </c>
      <c r="V222" s="435">
        <v>0</v>
      </c>
      <c r="W222" s="435">
        <v>0</v>
      </c>
      <c r="X222" s="445" t="s">
        <v>424</v>
      </c>
    </row>
    <row r="223" spans="1:24" s="429" customFormat="1" ht="13.5" customHeight="1">
      <c r="A223" s="446" t="s">
        <v>140</v>
      </c>
      <c r="B223" s="447">
        <f t="shared" si="4"/>
        <v>2055</v>
      </c>
      <c r="C223" s="448">
        <v>641</v>
      </c>
      <c r="D223" s="448">
        <v>227</v>
      </c>
      <c r="E223" s="448">
        <v>144</v>
      </c>
      <c r="F223" s="448">
        <v>103</v>
      </c>
      <c r="G223" s="448">
        <v>95</v>
      </c>
      <c r="H223" s="448">
        <v>113</v>
      </c>
      <c r="I223" s="448">
        <v>84</v>
      </c>
      <c r="J223" s="448">
        <v>144</v>
      </c>
      <c r="K223" s="448">
        <v>169</v>
      </c>
      <c r="L223" s="426">
        <v>131</v>
      </c>
      <c r="M223" s="427">
        <v>81</v>
      </c>
      <c r="N223" s="426">
        <v>44</v>
      </c>
      <c r="O223" s="426">
        <v>26</v>
      </c>
      <c r="P223" s="426">
        <v>20</v>
      </c>
      <c r="Q223" s="426">
        <v>13</v>
      </c>
      <c r="R223" s="426">
        <v>10</v>
      </c>
      <c r="S223" s="426">
        <v>3</v>
      </c>
      <c r="T223" s="426">
        <v>6</v>
      </c>
      <c r="U223" s="426">
        <v>1</v>
      </c>
      <c r="V223" s="426">
        <v>0</v>
      </c>
      <c r="W223" s="426">
        <v>0</v>
      </c>
      <c r="X223" s="428" t="s">
        <v>140</v>
      </c>
    </row>
    <row r="224" spans="1:24" s="429" customFormat="1" ht="13.5" customHeight="1">
      <c r="A224" s="430" t="s">
        <v>139</v>
      </c>
      <c r="B224" s="422">
        <f t="shared" si="4"/>
        <v>1676</v>
      </c>
      <c r="C224" s="426">
        <v>302</v>
      </c>
      <c r="D224" s="426">
        <v>249</v>
      </c>
      <c r="E224" s="426">
        <v>208</v>
      </c>
      <c r="F224" s="426">
        <v>155</v>
      </c>
      <c r="G224" s="426">
        <v>131</v>
      </c>
      <c r="H224" s="426">
        <v>93</v>
      </c>
      <c r="I224" s="426">
        <v>77</v>
      </c>
      <c r="J224" s="426">
        <v>107</v>
      </c>
      <c r="K224" s="426">
        <v>104</v>
      </c>
      <c r="L224" s="426">
        <v>89</v>
      </c>
      <c r="M224" s="427">
        <v>59</v>
      </c>
      <c r="N224" s="426">
        <v>45</v>
      </c>
      <c r="O224" s="426">
        <v>22</v>
      </c>
      <c r="P224" s="426">
        <v>12</v>
      </c>
      <c r="Q224" s="426">
        <v>8</v>
      </c>
      <c r="R224" s="426">
        <v>7</v>
      </c>
      <c r="S224" s="426">
        <v>6</v>
      </c>
      <c r="T224" s="426">
        <v>2</v>
      </c>
      <c r="U224" s="426">
        <v>0</v>
      </c>
      <c r="V224" s="426">
        <v>0</v>
      </c>
      <c r="W224" s="426">
        <v>0</v>
      </c>
      <c r="X224" s="428" t="s">
        <v>139</v>
      </c>
    </row>
    <row r="225" spans="1:24" s="429" customFormat="1" ht="13.5" customHeight="1">
      <c r="A225" s="430" t="s">
        <v>138</v>
      </c>
      <c r="B225" s="422">
        <f t="shared" si="4"/>
        <v>3083</v>
      </c>
      <c r="C225" s="426">
        <v>653</v>
      </c>
      <c r="D225" s="426">
        <v>383</v>
      </c>
      <c r="E225" s="426">
        <v>276</v>
      </c>
      <c r="F225" s="426">
        <v>257</v>
      </c>
      <c r="G225" s="426">
        <v>190</v>
      </c>
      <c r="H225" s="426">
        <v>237</v>
      </c>
      <c r="I225" s="426">
        <v>149</v>
      </c>
      <c r="J225" s="426">
        <v>193</v>
      </c>
      <c r="K225" s="426">
        <v>208</v>
      </c>
      <c r="L225" s="426">
        <v>206</v>
      </c>
      <c r="M225" s="427">
        <v>160</v>
      </c>
      <c r="N225" s="426">
        <v>68</v>
      </c>
      <c r="O225" s="426">
        <v>45</v>
      </c>
      <c r="P225" s="426">
        <v>22</v>
      </c>
      <c r="Q225" s="426">
        <v>18</v>
      </c>
      <c r="R225" s="426">
        <v>8</v>
      </c>
      <c r="S225" s="426">
        <v>5</v>
      </c>
      <c r="T225" s="426">
        <v>4</v>
      </c>
      <c r="U225" s="426">
        <v>1</v>
      </c>
      <c r="V225" s="426">
        <v>0</v>
      </c>
      <c r="W225" s="426">
        <v>0</v>
      </c>
      <c r="X225" s="428" t="s">
        <v>138</v>
      </c>
    </row>
    <row r="226" spans="1:24" s="429" customFormat="1" ht="13.5" customHeight="1">
      <c r="A226" s="430" t="s">
        <v>137</v>
      </c>
      <c r="B226" s="422">
        <f t="shared" si="4"/>
        <v>1914</v>
      </c>
      <c r="C226" s="426">
        <v>389</v>
      </c>
      <c r="D226" s="426">
        <v>242</v>
      </c>
      <c r="E226" s="426">
        <v>219</v>
      </c>
      <c r="F226" s="426">
        <v>188</v>
      </c>
      <c r="G226" s="426">
        <v>141</v>
      </c>
      <c r="H226" s="426">
        <v>116</v>
      </c>
      <c r="I226" s="426">
        <v>114</v>
      </c>
      <c r="J226" s="426">
        <v>110</v>
      </c>
      <c r="K226" s="426">
        <v>139</v>
      </c>
      <c r="L226" s="426">
        <v>92</v>
      </c>
      <c r="M226" s="427">
        <v>62</v>
      </c>
      <c r="N226" s="426">
        <v>34</v>
      </c>
      <c r="O226" s="426">
        <v>28</v>
      </c>
      <c r="P226" s="426">
        <v>18</v>
      </c>
      <c r="Q226" s="426">
        <v>8</v>
      </c>
      <c r="R226" s="426">
        <v>7</v>
      </c>
      <c r="S226" s="426">
        <v>1</v>
      </c>
      <c r="T226" s="426">
        <v>4</v>
      </c>
      <c r="U226" s="426">
        <v>1</v>
      </c>
      <c r="V226" s="426">
        <v>1</v>
      </c>
      <c r="W226" s="426">
        <v>0</v>
      </c>
      <c r="X226" s="428" t="s">
        <v>137</v>
      </c>
    </row>
    <row r="227" spans="1:24" s="429" customFormat="1" ht="13.5" customHeight="1">
      <c r="A227" s="430" t="s">
        <v>136</v>
      </c>
      <c r="B227" s="422">
        <f t="shared" si="4"/>
        <v>662</v>
      </c>
      <c r="C227" s="426">
        <v>86</v>
      </c>
      <c r="D227" s="426">
        <v>116</v>
      </c>
      <c r="E227" s="426">
        <v>95</v>
      </c>
      <c r="F227" s="426">
        <v>57</v>
      </c>
      <c r="G227" s="426">
        <v>43</v>
      </c>
      <c r="H227" s="426">
        <v>29</v>
      </c>
      <c r="I227" s="426">
        <v>38</v>
      </c>
      <c r="J227" s="426">
        <v>37</v>
      </c>
      <c r="K227" s="426">
        <v>52</v>
      </c>
      <c r="L227" s="426">
        <v>45</v>
      </c>
      <c r="M227" s="427">
        <v>24</v>
      </c>
      <c r="N227" s="426">
        <v>15</v>
      </c>
      <c r="O227" s="426">
        <v>7</v>
      </c>
      <c r="P227" s="426">
        <v>6</v>
      </c>
      <c r="Q227" s="426">
        <v>4</v>
      </c>
      <c r="R227" s="426">
        <v>2</v>
      </c>
      <c r="S227" s="426">
        <v>2</v>
      </c>
      <c r="T227" s="426">
        <v>4</v>
      </c>
      <c r="U227" s="426">
        <v>0</v>
      </c>
      <c r="V227" s="426">
        <v>0</v>
      </c>
      <c r="W227" s="426">
        <v>0</v>
      </c>
      <c r="X227" s="428" t="s">
        <v>136</v>
      </c>
    </row>
    <row r="228" spans="1:24" s="429" customFormat="1" ht="13.5" customHeight="1">
      <c r="A228" s="430" t="s">
        <v>135</v>
      </c>
      <c r="B228" s="422">
        <f t="shared" si="4"/>
        <v>3911</v>
      </c>
      <c r="C228" s="426">
        <v>1049</v>
      </c>
      <c r="D228" s="426">
        <v>413</v>
      </c>
      <c r="E228" s="426">
        <v>294</v>
      </c>
      <c r="F228" s="426">
        <v>233</v>
      </c>
      <c r="G228" s="426">
        <v>226</v>
      </c>
      <c r="H228" s="426">
        <v>203</v>
      </c>
      <c r="I228" s="426">
        <v>214</v>
      </c>
      <c r="J228" s="426">
        <v>202</v>
      </c>
      <c r="K228" s="426">
        <v>232</v>
      </c>
      <c r="L228" s="426">
        <v>277</v>
      </c>
      <c r="M228" s="427">
        <v>171</v>
      </c>
      <c r="N228" s="426">
        <v>116</v>
      </c>
      <c r="O228" s="426">
        <v>82</v>
      </c>
      <c r="P228" s="426">
        <v>84</v>
      </c>
      <c r="Q228" s="426">
        <v>46</v>
      </c>
      <c r="R228" s="426">
        <v>26</v>
      </c>
      <c r="S228" s="426">
        <v>30</v>
      </c>
      <c r="T228" s="426">
        <v>10</v>
      </c>
      <c r="U228" s="426">
        <v>3</v>
      </c>
      <c r="V228" s="426">
        <v>0</v>
      </c>
      <c r="W228" s="426">
        <v>0</v>
      </c>
      <c r="X228" s="428" t="s">
        <v>135</v>
      </c>
    </row>
    <row r="229" spans="1:24" s="429" customFormat="1" ht="13.5" customHeight="1">
      <c r="A229" s="430" t="s">
        <v>134</v>
      </c>
      <c r="B229" s="422">
        <f t="shared" si="4"/>
        <v>2033</v>
      </c>
      <c r="C229" s="426">
        <v>338</v>
      </c>
      <c r="D229" s="426">
        <v>194</v>
      </c>
      <c r="E229" s="426">
        <v>238</v>
      </c>
      <c r="F229" s="426">
        <v>179</v>
      </c>
      <c r="G229" s="426">
        <v>177</v>
      </c>
      <c r="H229" s="426">
        <v>135</v>
      </c>
      <c r="I229" s="426">
        <v>116</v>
      </c>
      <c r="J229" s="426">
        <v>106</v>
      </c>
      <c r="K229" s="426">
        <v>155</v>
      </c>
      <c r="L229" s="426">
        <v>156</v>
      </c>
      <c r="M229" s="427">
        <v>86</v>
      </c>
      <c r="N229" s="426">
        <v>61</v>
      </c>
      <c r="O229" s="426">
        <v>32</v>
      </c>
      <c r="P229" s="426">
        <v>21</v>
      </c>
      <c r="Q229" s="426">
        <v>17</v>
      </c>
      <c r="R229" s="426">
        <v>11</v>
      </c>
      <c r="S229" s="426">
        <v>7</v>
      </c>
      <c r="T229" s="426">
        <v>2</v>
      </c>
      <c r="U229" s="426">
        <v>2</v>
      </c>
      <c r="V229" s="426">
        <v>0</v>
      </c>
      <c r="W229" s="426">
        <v>0</v>
      </c>
      <c r="X229" s="428" t="s">
        <v>134</v>
      </c>
    </row>
    <row r="230" spans="1:24" s="429" customFormat="1" ht="13.5" customHeight="1">
      <c r="A230" s="430" t="s">
        <v>133</v>
      </c>
      <c r="B230" s="422">
        <f t="shared" si="4"/>
        <v>1048</v>
      </c>
      <c r="C230" s="426">
        <v>212</v>
      </c>
      <c r="D230" s="426">
        <v>154</v>
      </c>
      <c r="E230" s="426">
        <v>96</v>
      </c>
      <c r="F230" s="426">
        <v>91</v>
      </c>
      <c r="G230" s="426">
        <v>83</v>
      </c>
      <c r="H230" s="426">
        <v>64</v>
      </c>
      <c r="I230" s="426">
        <v>49</v>
      </c>
      <c r="J230" s="426">
        <v>72</v>
      </c>
      <c r="K230" s="426">
        <v>64</v>
      </c>
      <c r="L230" s="426">
        <v>66</v>
      </c>
      <c r="M230" s="427">
        <v>33</v>
      </c>
      <c r="N230" s="426">
        <v>19</v>
      </c>
      <c r="O230" s="426">
        <v>13</v>
      </c>
      <c r="P230" s="426">
        <v>12</v>
      </c>
      <c r="Q230" s="426">
        <v>9</v>
      </c>
      <c r="R230" s="426">
        <v>5</v>
      </c>
      <c r="S230" s="426">
        <v>4</v>
      </c>
      <c r="T230" s="426">
        <v>1</v>
      </c>
      <c r="U230" s="426">
        <v>1</v>
      </c>
      <c r="V230" s="426">
        <v>0</v>
      </c>
      <c r="W230" s="426">
        <v>0</v>
      </c>
      <c r="X230" s="428" t="s">
        <v>133</v>
      </c>
    </row>
    <row r="231" spans="1:24" s="429" customFormat="1" ht="13.5" customHeight="1">
      <c r="A231" s="430" t="s">
        <v>132</v>
      </c>
      <c r="B231" s="422">
        <f t="shared" si="4"/>
        <v>2042</v>
      </c>
      <c r="C231" s="426">
        <v>266</v>
      </c>
      <c r="D231" s="426">
        <v>180</v>
      </c>
      <c r="E231" s="426">
        <v>172</v>
      </c>
      <c r="F231" s="426">
        <v>173</v>
      </c>
      <c r="G231" s="426">
        <v>109</v>
      </c>
      <c r="H231" s="426">
        <v>108</v>
      </c>
      <c r="I231" s="426">
        <v>126</v>
      </c>
      <c r="J231" s="426">
        <v>146</v>
      </c>
      <c r="K231" s="426">
        <v>257</v>
      </c>
      <c r="L231" s="426">
        <v>188</v>
      </c>
      <c r="M231" s="427">
        <v>138</v>
      </c>
      <c r="N231" s="426">
        <v>76</v>
      </c>
      <c r="O231" s="426">
        <v>35</v>
      </c>
      <c r="P231" s="426">
        <v>30</v>
      </c>
      <c r="Q231" s="426">
        <v>20</v>
      </c>
      <c r="R231" s="426">
        <v>12</v>
      </c>
      <c r="S231" s="426">
        <v>4</v>
      </c>
      <c r="T231" s="426">
        <v>2</v>
      </c>
      <c r="U231" s="426">
        <v>0</v>
      </c>
      <c r="V231" s="426">
        <v>0</v>
      </c>
      <c r="W231" s="426">
        <v>0</v>
      </c>
      <c r="X231" s="428" t="s">
        <v>132</v>
      </c>
    </row>
    <row r="232" spans="1:24" s="429" customFormat="1" ht="13.5" customHeight="1">
      <c r="A232" s="430" t="s">
        <v>131</v>
      </c>
      <c r="B232" s="422">
        <f t="shared" si="4"/>
        <v>4585</v>
      </c>
      <c r="C232" s="426">
        <v>688</v>
      </c>
      <c r="D232" s="426">
        <v>386</v>
      </c>
      <c r="E232" s="426">
        <v>440</v>
      </c>
      <c r="F232" s="426">
        <v>558</v>
      </c>
      <c r="G232" s="426">
        <v>408</v>
      </c>
      <c r="H232" s="426">
        <v>322</v>
      </c>
      <c r="I232" s="426">
        <v>311</v>
      </c>
      <c r="J232" s="426">
        <v>335</v>
      </c>
      <c r="K232" s="426">
        <v>401</v>
      </c>
      <c r="L232" s="426">
        <v>315</v>
      </c>
      <c r="M232" s="427">
        <v>203</v>
      </c>
      <c r="N232" s="426">
        <v>88</v>
      </c>
      <c r="O232" s="426">
        <v>51</v>
      </c>
      <c r="P232" s="426">
        <v>37</v>
      </c>
      <c r="Q232" s="426">
        <v>16</v>
      </c>
      <c r="R232" s="426">
        <v>16</v>
      </c>
      <c r="S232" s="426">
        <v>6</v>
      </c>
      <c r="T232" s="426">
        <v>2</v>
      </c>
      <c r="U232" s="426">
        <v>1</v>
      </c>
      <c r="V232" s="426">
        <v>1</v>
      </c>
      <c r="W232" s="426">
        <v>0</v>
      </c>
      <c r="X232" s="428" t="s">
        <v>131</v>
      </c>
    </row>
    <row r="233" spans="1:24" s="444" customFormat="1" ht="13.5" customHeight="1">
      <c r="A233" s="430" t="s">
        <v>130</v>
      </c>
      <c r="B233" s="441">
        <f t="shared" si="4"/>
        <v>2398</v>
      </c>
      <c r="C233" s="442">
        <v>398</v>
      </c>
      <c r="D233" s="442">
        <v>269</v>
      </c>
      <c r="E233" s="442">
        <v>252</v>
      </c>
      <c r="F233" s="442">
        <v>269</v>
      </c>
      <c r="G233" s="442">
        <v>220</v>
      </c>
      <c r="H233" s="442">
        <v>158</v>
      </c>
      <c r="I233" s="442">
        <v>132</v>
      </c>
      <c r="J233" s="442">
        <v>174</v>
      </c>
      <c r="K233" s="442">
        <v>199</v>
      </c>
      <c r="L233" s="442">
        <v>146</v>
      </c>
      <c r="M233" s="443">
        <v>84</v>
      </c>
      <c r="N233" s="442">
        <v>32</v>
      </c>
      <c r="O233" s="442">
        <v>23</v>
      </c>
      <c r="P233" s="442">
        <v>23</v>
      </c>
      <c r="Q233" s="442">
        <v>10</v>
      </c>
      <c r="R233" s="442">
        <v>8</v>
      </c>
      <c r="S233" s="442">
        <v>1</v>
      </c>
      <c r="T233" s="442">
        <v>0</v>
      </c>
      <c r="U233" s="442">
        <v>0</v>
      </c>
      <c r="V233" s="442">
        <v>0</v>
      </c>
      <c r="W233" s="442">
        <v>0</v>
      </c>
      <c r="X233" s="428" t="s">
        <v>130</v>
      </c>
    </row>
    <row r="234" spans="1:24" s="429" customFormat="1" ht="13.5" customHeight="1">
      <c r="A234" s="430" t="s">
        <v>129</v>
      </c>
      <c r="B234" s="422">
        <f t="shared" si="4"/>
        <v>2557</v>
      </c>
      <c r="C234" s="426">
        <v>461</v>
      </c>
      <c r="D234" s="426">
        <v>291</v>
      </c>
      <c r="E234" s="426">
        <v>298</v>
      </c>
      <c r="F234" s="426">
        <v>282</v>
      </c>
      <c r="G234" s="426">
        <v>193</v>
      </c>
      <c r="H234" s="426">
        <v>195</v>
      </c>
      <c r="I234" s="426">
        <v>150</v>
      </c>
      <c r="J234" s="426">
        <v>184</v>
      </c>
      <c r="K234" s="426">
        <v>172</v>
      </c>
      <c r="L234" s="426">
        <v>140</v>
      </c>
      <c r="M234" s="427">
        <v>87</v>
      </c>
      <c r="N234" s="426">
        <v>43</v>
      </c>
      <c r="O234" s="426">
        <v>19</v>
      </c>
      <c r="P234" s="426">
        <v>17</v>
      </c>
      <c r="Q234" s="426">
        <v>8</v>
      </c>
      <c r="R234" s="426">
        <v>7</v>
      </c>
      <c r="S234" s="426">
        <v>9</v>
      </c>
      <c r="T234" s="426">
        <v>0</v>
      </c>
      <c r="U234" s="426">
        <v>1</v>
      </c>
      <c r="V234" s="426">
        <v>0</v>
      </c>
      <c r="W234" s="426">
        <v>0</v>
      </c>
      <c r="X234" s="428" t="s">
        <v>129</v>
      </c>
    </row>
    <row r="235" spans="1:24" s="429" customFormat="1" ht="13.5" customHeight="1">
      <c r="A235" s="430" t="s">
        <v>128</v>
      </c>
      <c r="B235" s="422">
        <f t="shared" si="4"/>
        <v>2574</v>
      </c>
      <c r="C235" s="426">
        <v>471</v>
      </c>
      <c r="D235" s="426">
        <v>265</v>
      </c>
      <c r="E235" s="426">
        <v>308</v>
      </c>
      <c r="F235" s="426">
        <v>248</v>
      </c>
      <c r="G235" s="426">
        <v>217</v>
      </c>
      <c r="H235" s="426">
        <v>179</v>
      </c>
      <c r="I235" s="426">
        <v>134</v>
      </c>
      <c r="J235" s="426">
        <v>149</v>
      </c>
      <c r="K235" s="426">
        <v>162</v>
      </c>
      <c r="L235" s="426">
        <v>125</v>
      </c>
      <c r="M235" s="427">
        <v>98</v>
      </c>
      <c r="N235" s="426">
        <v>73</v>
      </c>
      <c r="O235" s="426">
        <v>35</v>
      </c>
      <c r="P235" s="426">
        <v>37</v>
      </c>
      <c r="Q235" s="426">
        <v>20</v>
      </c>
      <c r="R235" s="426">
        <v>24</v>
      </c>
      <c r="S235" s="426">
        <v>17</v>
      </c>
      <c r="T235" s="426">
        <v>9</v>
      </c>
      <c r="U235" s="426">
        <v>3</v>
      </c>
      <c r="V235" s="426">
        <v>0</v>
      </c>
      <c r="W235" s="426">
        <v>0</v>
      </c>
      <c r="X235" s="428" t="s">
        <v>128</v>
      </c>
    </row>
    <row r="236" spans="1:24" s="429" customFormat="1" ht="13.5" customHeight="1">
      <c r="A236" s="430" t="s">
        <v>127</v>
      </c>
      <c r="B236" s="422">
        <f t="shared" si="4"/>
        <v>3220</v>
      </c>
      <c r="C236" s="426">
        <v>534</v>
      </c>
      <c r="D236" s="426">
        <v>384</v>
      </c>
      <c r="E236" s="426">
        <v>350</v>
      </c>
      <c r="F236" s="426">
        <v>351</v>
      </c>
      <c r="G236" s="426">
        <v>304</v>
      </c>
      <c r="H236" s="426">
        <v>221</v>
      </c>
      <c r="I236" s="426">
        <v>209</v>
      </c>
      <c r="J236" s="426">
        <v>177</v>
      </c>
      <c r="K236" s="426">
        <v>212</v>
      </c>
      <c r="L236" s="426">
        <v>152</v>
      </c>
      <c r="M236" s="427">
        <v>107</v>
      </c>
      <c r="N236" s="426">
        <v>78</v>
      </c>
      <c r="O236" s="426">
        <v>52</v>
      </c>
      <c r="P236" s="426">
        <v>34</v>
      </c>
      <c r="Q236" s="426">
        <v>22</v>
      </c>
      <c r="R236" s="426">
        <v>10</v>
      </c>
      <c r="S236" s="426">
        <v>13</v>
      </c>
      <c r="T236" s="426">
        <v>7</v>
      </c>
      <c r="U236" s="426">
        <v>1</v>
      </c>
      <c r="V236" s="426">
        <v>1</v>
      </c>
      <c r="W236" s="426">
        <v>1</v>
      </c>
      <c r="X236" s="428" t="s">
        <v>127</v>
      </c>
    </row>
    <row r="237" spans="1:24" s="429" customFormat="1" ht="13.5" customHeight="1">
      <c r="A237" s="430" t="s">
        <v>126</v>
      </c>
      <c r="B237" s="422">
        <f t="shared" si="4"/>
        <v>3109</v>
      </c>
      <c r="C237" s="426">
        <v>666</v>
      </c>
      <c r="D237" s="426">
        <v>378</v>
      </c>
      <c r="E237" s="426">
        <v>290</v>
      </c>
      <c r="F237" s="426">
        <v>256</v>
      </c>
      <c r="G237" s="426">
        <v>224</v>
      </c>
      <c r="H237" s="426">
        <v>148</v>
      </c>
      <c r="I237" s="426">
        <v>160</v>
      </c>
      <c r="J237" s="426">
        <v>222</v>
      </c>
      <c r="K237" s="426">
        <v>264</v>
      </c>
      <c r="L237" s="426">
        <v>226</v>
      </c>
      <c r="M237" s="427">
        <v>130</v>
      </c>
      <c r="N237" s="426">
        <v>58</v>
      </c>
      <c r="O237" s="426">
        <v>33</v>
      </c>
      <c r="P237" s="426">
        <v>22</v>
      </c>
      <c r="Q237" s="426">
        <v>18</v>
      </c>
      <c r="R237" s="426">
        <v>5</v>
      </c>
      <c r="S237" s="426">
        <v>6</v>
      </c>
      <c r="T237" s="426">
        <v>2</v>
      </c>
      <c r="U237" s="426">
        <v>0</v>
      </c>
      <c r="V237" s="426">
        <v>1</v>
      </c>
      <c r="W237" s="426">
        <v>0</v>
      </c>
      <c r="X237" s="428" t="s">
        <v>126</v>
      </c>
    </row>
    <row r="238" spans="1:24" s="429" customFormat="1" ht="13.5" customHeight="1">
      <c r="A238" s="430" t="s">
        <v>125</v>
      </c>
      <c r="B238" s="422">
        <f t="shared" si="4"/>
        <v>591</v>
      </c>
      <c r="C238" s="426">
        <v>139</v>
      </c>
      <c r="D238" s="426">
        <v>112</v>
      </c>
      <c r="E238" s="426">
        <v>54</v>
      </c>
      <c r="F238" s="426">
        <v>34</v>
      </c>
      <c r="G238" s="426">
        <v>28</v>
      </c>
      <c r="H238" s="426">
        <v>32</v>
      </c>
      <c r="I238" s="426">
        <v>35</v>
      </c>
      <c r="J238" s="426">
        <v>41</v>
      </c>
      <c r="K238" s="426">
        <v>28</v>
      </c>
      <c r="L238" s="426">
        <v>21</v>
      </c>
      <c r="M238" s="427">
        <v>17</v>
      </c>
      <c r="N238" s="426">
        <v>12</v>
      </c>
      <c r="O238" s="426">
        <v>9</v>
      </c>
      <c r="P238" s="426">
        <v>5</v>
      </c>
      <c r="Q238" s="426">
        <v>10</v>
      </c>
      <c r="R238" s="426">
        <v>5</v>
      </c>
      <c r="S238" s="426">
        <v>3</v>
      </c>
      <c r="T238" s="426">
        <v>4</v>
      </c>
      <c r="U238" s="426">
        <v>2</v>
      </c>
      <c r="V238" s="426">
        <v>0</v>
      </c>
      <c r="W238" s="426">
        <v>0</v>
      </c>
      <c r="X238" s="428" t="s">
        <v>125</v>
      </c>
    </row>
    <row r="239" spans="1:24" s="429" customFormat="1" ht="13.5" customHeight="1">
      <c r="A239" s="430" t="s">
        <v>124</v>
      </c>
      <c r="B239" s="422">
        <f t="shared" si="4"/>
        <v>732</v>
      </c>
      <c r="C239" s="426">
        <v>184</v>
      </c>
      <c r="D239" s="426">
        <v>66</v>
      </c>
      <c r="E239" s="426">
        <v>67</v>
      </c>
      <c r="F239" s="426">
        <v>53</v>
      </c>
      <c r="G239" s="426">
        <v>45</v>
      </c>
      <c r="H239" s="426">
        <v>44</v>
      </c>
      <c r="I239" s="426">
        <v>39</v>
      </c>
      <c r="J239" s="426">
        <v>34</v>
      </c>
      <c r="K239" s="426">
        <v>70</v>
      </c>
      <c r="L239" s="426">
        <v>48</v>
      </c>
      <c r="M239" s="427">
        <v>28</v>
      </c>
      <c r="N239" s="426">
        <v>18</v>
      </c>
      <c r="O239" s="426">
        <v>15</v>
      </c>
      <c r="P239" s="426">
        <v>5</v>
      </c>
      <c r="Q239" s="426">
        <v>7</v>
      </c>
      <c r="R239" s="426">
        <v>5</v>
      </c>
      <c r="S239" s="426">
        <v>2</v>
      </c>
      <c r="T239" s="426">
        <v>1</v>
      </c>
      <c r="U239" s="426">
        <v>1</v>
      </c>
      <c r="V239" s="426">
        <v>0</v>
      </c>
      <c r="W239" s="426">
        <v>0</v>
      </c>
      <c r="X239" s="428" t="s">
        <v>124</v>
      </c>
    </row>
    <row r="240" spans="1:24" s="429" customFormat="1" ht="13.5" customHeight="1">
      <c r="A240" s="430" t="s">
        <v>123</v>
      </c>
      <c r="B240" s="422">
        <f t="shared" si="4"/>
        <v>2218</v>
      </c>
      <c r="C240" s="426">
        <v>492</v>
      </c>
      <c r="D240" s="426">
        <v>356</v>
      </c>
      <c r="E240" s="426">
        <v>186</v>
      </c>
      <c r="F240" s="426">
        <v>114</v>
      </c>
      <c r="G240" s="426">
        <v>125</v>
      </c>
      <c r="H240" s="426">
        <v>102</v>
      </c>
      <c r="I240" s="426">
        <v>109</v>
      </c>
      <c r="J240" s="426">
        <v>154</v>
      </c>
      <c r="K240" s="426">
        <v>145</v>
      </c>
      <c r="L240" s="426">
        <v>164</v>
      </c>
      <c r="M240" s="427">
        <v>97</v>
      </c>
      <c r="N240" s="426">
        <v>65</v>
      </c>
      <c r="O240" s="426">
        <v>36</v>
      </c>
      <c r="P240" s="426">
        <v>30</v>
      </c>
      <c r="Q240" s="426">
        <v>18</v>
      </c>
      <c r="R240" s="426">
        <v>12</v>
      </c>
      <c r="S240" s="426">
        <v>6</v>
      </c>
      <c r="T240" s="426">
        <v>4</v>
      </c>
      <c r="U240" s="426">
        <v>2</v>
      </c>
      <c r="V240" s="426">
        <v>1</v>
      </c>
      <c r="W240" s="426">
        <v>0</v>
      </c>
      <c r="X240" s="428" t="s">
        <v>123</v>
      </c>
    </row>
    <row r="241" spans="1:24" s="429" customFormat="1" ht="13.5" customHeight="1">
      <c r="A241" s="430" t="s">
        <v>122</v>
      </c>
      <c r="B241" s="422">
        <f t="shared" si="4"/>
        <v>4211</v>
      </c>
      <c r="C241" s="426">
        <v>924</v>
      </c>
      <c r="D241" s="426">
        <v>589</v>
      </c>
      <c r="E241" s="426">
        <v>384</v>
      </c>
      <c r="F241" s="426">
        <v>343</v>
      </c>
      <c r="G241" s="426">
        <v>281</v>
      </c>
      <c r="H241" s="426">
        <v>257</v>
      </c>
      <c r="I241" s="426">
        <v>187</v>
      </c>
      <c r="J241" s="426">
        <v>300</v>
      </c>
      <c r="K241" s="426">
        <v>274</v>
      </c>
      <c r="L241" s="426">
        <v>283</v>
      </c>
      <c r="M241" s="427">
        <v>186</v>
      </c>
      <c r="N241" s="426">
        <v>68</v>
      </c>
      <c r="O241" s="426">
        <v>51</v>
      </c>
      <c r="P241" s="426">
        <v>36</v>
      </c>
      <c r="Q241" s="426">
        <v>20</v>
      </c>
      <c r="R241" s="426">
        <v>10</v>
      </c>
      <c r="S241" s="426">
        <v>13</v>
      </c>
      <c r="T241" s="426">
        <v>4</v>
      </c>
      <c r="U241" s="426">
        <v>1</v>
      </c>
      <c r="V241" s="426">
        <v>0</v>
      </c>
      <c r="W241" s="426">
        <v>0</v>
      </c>
      <c r="X241" s="428" t="s">
        <v>122</v>
      </c>
    </row>
    <row r="242" spans="1:24" s="429" customFormat="1" ht="13.5" customHeight="1">
      <c r="A242" s="430" t="s">
        <v>121</v>
      </c>
      <c r="B242" s="422">
        <f t="shared" si="4"/>
        <v>2994</v>
      </c>
      <c r="C242" s="426">
        <v>588</v>
      </c>
      <c r="D242" s="426">
        <v>390</v>
      </c>
      <c r="E242" s="426">
        <v>270</v>
      </c>
      <c r="F242" s="426">
        <v>250</v>
      </c>
      <c r="G242" s="426">
        <v>202</v>
      </c>
      <c r="H242" s="426">
        <v>193</v>
      </c>
      <c r="I242" s="426">
        <v>165</v>
      </c>
      <c r="J242" s="426">
        <v>193</v>
      </c>
      <c r="K242" s="426">
        <v>221</v>
      </c>
      <c r="L242" s="426">
        <v>171</v>
      </c>
      <c r="M242" s="427">
        <v>127</v>
      </c>
      <c r="N242" s="426">
        <v>75</v>
      </c>
      <c r="O242" s="426">
        <v>56</v>
      </c>
      <c r="P242" s="426">
        <v>29</v>
      </c>
      <c r="Q242" s="426">
        <v>22</v>
      </c>
      <c r="R242" s="426">
        <v>20</v>
      </c>
      <c r="S242" s="426">
        <v>11</v>
      </c>
      <c r="T242" s="426">
        <v>6</v>
      </c>
      <c r="U242" s="426">
        <v>5</v>
      </c>
      <c r="V242" s="426">
        <v>0</v>
      </c>
      <c r="W242" s="426">
        <v>0</v>
      </c>
      <c r="X242" s="428" t="s">
        <v>121</v>
      </c>
    </row>
    <row r="243" spans="1:24" s="429" customFormat="1" ht="13.5" customHeight="1">
      <c r="A243" s="430" t="s">
        <v>120</v>
      </c>
      <c r="B243" s="422">
        <f t="shared" si="4"/>
        <v>3358</v>
      </c>
      <c r="C243" s="426">
        <v>609</v>
      </c>
      <c r="D243" s="426">
        <v>331</v>
      </c>
      <c r="E243" s="426">
        <v>267</v>
      </c>
      <c r="F243" s="426">
        <v>295</v>
      </c>
      <c r="G243" s="426">
        <v>237</v>
      </c>
      <c r="H243" s="426">
        <v>181</v>
      </c>
      <c r="I243" s="426">
        <v>174</v>
      </c>
      <c r="J243" s="426">
        <v>244</v>
      </c>
      <c r="K243" s="426">
        <v>410</v>
      </c>
      <c r="L243" s="426">
        <v>251</v>
      </c>
      <c r="M243" s="427">
        <v>153</v>
      </c>
      <c r="N243" s="426">
        <v>60</v>
      </c>
      <c r="O243" s="426">
        <v>50</v>
      </c>
      <c r="P243" s="426">
        <v>33</v>
      </c>
      <c r="Q243" s="426">
        <v>30</v>
      </c>
      <c r="R243" s="426">
        <v>12</v>
      </c>
      <c r="S243" s="426">
        <v>14</v>
      </c>
      <c r="T243" s="426">
        <v>4</v>
      </c>
      <c r="U243" s="426">
        <v>3</v>
      </c>
      <c r="V243" s="426">
        <v>0</v>
      </c>
      <c r="W243" s="426">
        <v>0</v>
      </c>
      <c r="X243" s="428" t="s">
        <v>120</v>
      </c>
    </row>
    <row r="244" spans="1:24" s="429" customFormat="1" ht="13.5" customHeight="1">
      <c r="A244" s="430" t="s">
        <v>119</v>
      </c>
      <c r="B244" s="422">
        <f t="shared" si="4"/>
        <v>2878</v>
      </c>
      <c r="C244" s="426">
        <v>419</v>
      </c>
      <c r="D244" s="426">
        <v>212</v>
      </c>
      <c r="E244" s="426">
        <v>293</v>
      </c>
      <c r="F244" s="426">
        <v>242</v>
      </c>
      <c r="G244" s="426">
        <v>178</v>
      </c>
      <c r="H244" s="426">
        <v>193</v>
      </c>
      <c r="I244" s="426">
        <v>171</v>
      </c>
      <c r="J244" s="426">
        <v>246</v>
      </c>
      <c r="K244" s="426">
        <v>248</v>
      </c>
      <c r="L244" s="426">
        <v>319</v>
      </c>
      <c r="M244" s="427">
        <v>165</v>
      </c>
      <c r="N244" s="426">
        <v>59</v>
      </c>
      <c r="O244" s="426">
        <v>41</v>
      </c>
      <c r="P244" s="426">
        <v>42</v>
      </c>
      <c r="Q244" s="426">
        <v>29</v>
      </c>
      <c r="R244" s="426">
        <v>11</v>
      </c>
      <c r="S244" s="426">
        <v>4</v>
      </c>
      <c r="T244" s="426">
        <v>4</v>
      </c>
      <c r="U244" s="426">
        <v>2</v>
      </c>
      <c r="V244" s="426">
        <v>0</v>
      </c>
      <c r="W244" s="426">
        <v>0</v>
      </c>
      <c r="X244" s="428" t="s">
        <v>119</v>
      </c>
    </row>
    <row r="245" spans="1:24" s="429" customFormat="1" ht="13.5" customHeight="1">
      <c r="A245" s="430" t="s">
        <v>118</v>
      </c>
      <c r="B245" s="422">
        <f t="shared" si="4"/>
        <v>3858</v>
      </c>
      <c r="C245" s="426">
        <v>1021</v>
      </c>
      <c r="D245" s="426">
        <v>372</v>
      </c>
      <c r="E245" s="426">
        <v>331</v>
      </c>
      <c r="F245" s="426">
        <v>276</v>
      </c>
      <c r="G245" s="426">
        <v>210</v>
      </c>
      <c r="H245" s="426">
        <v>205</v>
      </c>
      <c r="I245" s="426">
        <v>179</v>
      </c>
      <c r="J245" s="426">
        <v>155</v>
      </c>
      <c r="K245" s="426">
        <v>343</v>
      </c>
      <c r="L245" s="426">
        <v>241</v>
      </c>
      <c r="M245" s="427">
        <v>171</v>
      </c>
      <c r="N245" s="426">
        <v>141</v>
      </c>
      <c r="O245" s="426">
        <v>97</v>
      </c>
      <c r="P245" s="426">
        <v>55</v>
      </c>
      <c r="Q245" s="426">
        <v>28</v>
      </c>
      <c r="R245" s="426">
        <v>9</v>
      </c>
      <c r="S245" s="426">
        <v>13</v>
      </c>
      <c r="T245" s="426">
        <v>9</v>
      </c>
      <c r="U245" s="426">
        <v>2</v>
      </c>
      <c r="V245" s="426">
        <v>0</v>
      </c>
      <c r="W245" s="426">
        <v>0</v>
      </c>
      <c r="X245" s="428" t="s">
        <v>118</v>
      </c>
    </row>
    <row r="246" spans="1:24" s="429" customFormat="1" ht="13.5" customHeight="1">
      <c r="A246" s="430" t="s">
        <v>117</v>
      </c>
      <c r="B246" s="422">
        <f t="shared" si="4"/>
        <v>457</v>
      </c>
      <c r="C246" s="426">
        <v>148</v>
      </c>
      <c r="D246" s="426">
        <v>76</v>
      </c>
      <c r="E246" s="426">
        <v>43</v>
      </c>
      <c r="F246" s="426">
        <v>43</v>
      </c>
      <c r="G246" s="426">
        <v>25</v>
      </c>
      <c r="H246" s="426">
        <v>12</v>
      </c>
      <c r="I246" s="426">
        <v>13</v>
      </c>
      <c r="J246" s="426">
        <v>16</v>
      </c>
      <c r="K246" s="426">
        <v>20</v>
      </c>
      <c r="L246" s="426">
        <v>17</v>
      </c>
      <c r="M246" s="427">
        <v>15</v>
      </c>
      <c r="N246" s="426">
        <v>12</v>
      </c>
      <c r="O246" s="426">
        <v>9</v>
      </c>
      <c r="P246" s="426">
        <v>4</v>
      </c>
      <c r="Q246" s="426">
        <v>2</v>
      </c>
      <c r="R246" s="426">
        <v>1</v>
      </c>
      <c r="S246" s="426">
        <v>0</v>
      </c>
      <c r="T246" s="426">
        <v>0</v>
      </c>
      <c r="U246" s="426">
        <v>1</v>
      </c>
      <c r="V246" s="426">
        <v>0</v>
      </c>
      <c r="W246" s="426">
        <v>0</v>
      </c>
      <c r="X246" s="428" t="s">
        <v>117</v>
      </c>
    </row>
    <row r="247" spans="1:24" s="429" customFormat="1" ht="13.5" customHeight="1">
      <c r="A247" s="430" t="s">
        <v>116</v>
      </c>
      <c r="B247" s="422">
        <f t="shared" si="4"/>
        <v>3386</v>
      </c>
      <c r="C247" s="426">
        <v>435</v>
      </c>
      <c r="D247" s="426">
        <v>390</v>
      </c>
      <c r="E247" s="426">
        <v>356</v>
      </c>
      <c r="F247" s="426">
        <v>288</v>
      </c>
      <c r="G247" s="426">
        <v>230</v>
      </c>
      <c r="H247" s="426">
        <v>189</v>
      </c>
      <c r="I247" s="426">
        <v>175</v>
      </c>
      <c r="J247" s="426">
        <v>270</v>
      </c>
      <c r="K247" s="426">
        <v>485</v>
      </c>
      <c r="L247" s="426">
        <v>272</v>
      </c>
      <c r="M247" s="427">
        <v>156</v>
      </c>
      <c r="N247" s="426">
        <v>57</v>
      </c>
      <c r="O247" s="426">
        <v>29</v>
      </c>
      <c r="P247" s="426">
        <v>21</v>
      </c>
      <c r="Q247" s="426">
        <v>15</v>
      </c>
      <c r="R247" s="426">
        <v>11</v>
      </c>
      <c r="S247" s="426">
        <v>6</v>
      </c>
      <c r="T247" s="426">
        <v>0</v>
      </c>
      <c r="U247" s="426">
        <v>1</v>
      </c>
      <c r="V247" s="426">
        <v>0</v>
      </c>
      <c r="W247" s="426">
        <v>0</v>
      </c>
      <c r="X247" s="428" t="s">
        <v>116</v>
      </c>
    </row>
    <row r="248" spans="1:24" s="429" customFormat="1" ht="13.5" customHeight="1">
      <c r="A248" s="430" t="s">
        <v>115</v>
      </c>
      <c r="B248" s="422">
        <f t="shared" si="4"/>
        <v>895</v>
      </c>
      <c r="C248" s="426">
        <v>186</v>
      </c>
      <c r="D248" s="426">
        <v>153</v>
      </c>
      <c r="E248" s="426">
        <v>89</v>
      </c>
      <c r="F248" s="426">
        <v>61</v>
      </c>
      <c r="G248" s="426">
        <v>66</v>
      </c>
      <c r="H248" s="426">
        <v>39</v>
      </c>
      <c r="I248" s="426">
        <v>50</v>
      </c>
      <c r="J248" s="426">
        <v>79</v>
      </c>
      <c r="K248" s="426">
        <v>78</v>
      </c>
      <c r="L248" s="426">
        <v>35</v>
      </c>
      <c r="M248" s="427">
        <v>22</v>
      </c>
      <c r="N248" s="426">
        <v>13</v>
      </c>
      <c r="O248" s="426">
        <v>8</v>
      </c>
      <c r="P248" s="426">
        <v>5</v>
      </c>
      <c r="Q248" s="426">
        <v>5</v>
      </c>
      <c r="R248" s="426">
        <v>4</v>
      </c>
      <c r="S248" s="426">
        <v>2</v>
      </c>
      <c r="T248" s="426">
        <v>0</v>
      </c>
      <c r="U248" s="426">
        <v>0</v>
      </c>
      <c r="V248" s="426">
        <v>0</v>
      </c>
      <c r="W248" s="426">
        <v>0</v>
      </c>
      <c r="X248" s="428" t="s">
        <v>115</v>
      </c>
    </row>
    <row r="249" spans="1:24" s="429" customFormat="1" ht="13.5" customHeight="1">
      <c r="A249" s="430" t="s">
        <v>114</v>
      </c>
      <c r="B249" s="422">
        <f t="shared" si="4"/>
        <v>3097</v>
      </c>
      <c r="C249" s="426">
        <v>604</v>
      </c>
      <c r="D249" s="426">
        <v>348</v>
      </c>
      <c r="E249" s="426">
        <v>401</v>
      </c>
      <c r="F249" s="426">
        <v>303</v>
      </c>
      <c r="G249" s="426">
        <v>229</v>
      </c>
      <c r="H249" s="426">
        <v>158</v>
      </c>
      <c r="I249" s="426">
        <v>177</v>
      </c>
      <c r="J249" s="426">
        <v>221</v>
      </c>
      <c r="K249" s="426">
        <v>248</v>
      </c>
      <c r="L249" s="426">
        <v>160</v>
      </c>
      <c r="M249" s="427">
        <v>102</v>
      </c>
      <c r="N249" s="426">
        <v>49</v>
      </c>
      <c r="O249" s="426">
        <v>29</v>
      </c>
      <c r="P249" s="426">
        <v>23</v>
      </c>
      <c r="Q249" s="426">
        <v>20</v>
      </c>
      <c r="R249" s="426">
        <v>14</v>
      </c>
      <c r="S249" s="426">
        <v>4</v>
      </c>
      <c r="T249" s="426">
        <v>5</v>
      </c>
      <c r="U249" s="426">
        <v>2</v>
      </c>
      <c r="V249" s="426">
        <v>0</v>
      </c>
      <c r="W249" s="426">
        <v>0</v>
      </c>
      <c r="X249" s="428" t="s">
        <v>114</v>
      </c>
    </row>
    <row r="250" spans="1:24" s="429" customFormat="1" ht="13.5" customHeight="1">
      <c r="A250" s="430" t="s">
        <v>113</v>
      </c>
      <c r="B250" s="422">
        <f t="shared" si="4"/>
        <v>1651</v>
      </c>
      <c r="C250" s="426">
        <v>229</v>
      </c>
      <c r="D250" s="426">
        <v>186</v>
      </c>
      <c r="E250" s="426">
        <v>190</v>
      </c>
      <c r="F250" s="426">
        <v>146</v>
      </c>
      <c r="G250" s="426">
        <v>135</v>
      </c>
      <c r="H250" s="426">
        <v>112</v>
      </c>
      <c r="I250" s="426">
        <v>106</v>
      </c>
      <c r="J250" s="426">
        <v>122</v>
      </c>
      <c r="K250" s="426">
        <v>159</v>
      </c>
      <c r="L250" s="426">
        <v>134</v>
      </c>
      <c r="M250" s="427">
        <v>61</v>
      </c>
      <c r="N250" s="426">
        <v>29</v>
      </c>
      <c r="O250" s="426">
        <v>15</v>
      </c>
      <c r="P250" s="426">
        <v>11</v>
      </c>
      <c r="Q250" s="426">
        <v>9</v>
      </c>
      <c r="R250" s="426">
        <v>4</v>
      </c>
      <c r="S250" s="426">
        <v>2</v>
      </c>
      <c r="T250" s="426">
        <v>1</v>
      </c>
      <c r="U250" s="426">
        <v>0</v>
      </c>
      <c r="V250" s="426">
        <v>0</v>
      </c>
      <c r="W250" s="426">
        <v>0</v>
      </c>
      <c r="X250" s="428" t="s">
        <v>113</v>
      </c>
    </row>
    <row r="251" spans="1:24" s="429" customFormat="1" ht="13.5" customHeight="1">
      <c r="A251" s="430" t="s">
        <v>112</v>
      </c>
      <c r="B251" s="422">
        <f t="shared" si="4"/>
        <v>1745</v>
      </c>
      <c r="C251" s="426">
        <v>328</v>
      </c>
      <c r="D251" s="426">
        <v>231</v>
      </c>
      <c r="E251" s="426">
        <v>101</v>
      </c>
      <c r="F251" s="426">
        <v>113</v>
      </c>
      <c r="G251" s="426">
        <v>109</v>
      </c>
      <c r="H251" s="426">
        <v>97</v>
      </c>
      <c r="I251" s="426">
        <v>66</v>
      </c>
      <c r="J251" s="426">
        <v>105</v>
      </c>
      <c r="K251" s="426">
        <v>79</v>
      </c>
      <c r="L251" s="426">
        <v>128</v>
      </c>
      <c r="M251" s="427">
        <v>105</v>
      </c>
      <c r="N251" s="426">
        <v>83</v>
      </c>
      <c r="O251" s="426">
        <v>56</v>
      </c>
      <c r="P251" s="426">
        <v>50</v>
      </c>
      <c r="Q251" s="426">
        <v>25</v>
      </c>
      <c r="R251" s="426">
        <v>29</v>
      </c>
      <c r="S251" s="426">
        <v>30</v>
      </c>
      <c r="T251" s="426">
        <v>8</v>
      </c>
      <c r="U251" s="426">
        <v>2</v>
      </c>
      <c r="V251" s="426">
        <v>0</v>
      </c>
      <c r="W251" s="426">
        <v>0</v>
      </c>
      <c r="X251" s="428" t="s">
        <v>112</v>
      </c>
    </row>
    <row r="252" spans="1:24" s="429" customFormat="1" ht="13.5" customHeight="1">
      <c r="A252" s="430" t="s">
        <v>111</v>
      </c>
      <c r="B252" s="422">
        <f t="shared" si="4"/>
        <v>2286</v>
      </c>
      <c r="C252" s="426">
        <v>562</v>
      </c>
      <c r="D252" s="426">
        <v>226</v>
      </c>
      <c r="E252" s="426">
        <v>178</v>
      </c>
      <c r="F252" s="426">
        <v>144</v>
      </c>
      <c r="G252" s="426">
        <v>158</v>
      </c>
      <c r="H252" s="426">
        <v>127</v>
      </c>
      <c r="I252" s="426">
        <v>118</v>
      </c>
      <c r="J252" s="426">
        <v>85</v>
      </c>
      <c r="K252" s="426">
        <v>126</v>
      </c>
      <c r="L252" s="426">
        <v>126</v>
      </c>
      <c r="M252" s="427">
        <v>121</v>
      </c>
      <c r="N252" s="426">
        <v>84</v>
      </c>
      <c r="O252" s="426">
        <v>66</v>
      </c>
      <c r="P252" s="426">
        <v>66</v>
      </c>
      <c r="Q252" s="426">
        <v>33</v>
      </c>
      <c r="R252" s="426">
        <v>31</v>
      </c>
      <c r="S252" s="426">
        <v>23</v>
      </c>
      <c r="T252" s="426">
        <v>10</v>
      </c>
      <c r="U252" s="426">
        <v>2</v>
      </c>
      <c r="V252" s="426">
        <v>0</v>
      </c>
      <c r="W252" s="426">
        <v>0</v>
      </c>
      <c r="X252" s="428" t="s">
        <v>111</v>
      </c>
    </row>
    <row r="253" spans="1:24" s="429" customFormat="1" ht="13.5" customHeight="1">
      <c r="A253" s="430" t="s">
        <v>110</v>
      </c>
      <c r="B253" s="422">
        <f t="shared" si="4"/>
        <v>1504</v>
      </c>
      <c r="C253" s="426">
        <v>244</v>
      </c>
      <c r="D253" s="426">
        <v>121</v>
      </c>
      <c r="E253" s="426">
        <v>172</v>
      </c>
      <c r="F253" s="426">
        <v>156</v>
      </c>
      <c r="G253" s="426">
        <v>103</v>
      </c>
      <c r="H253" s="426">
        <v>95</v>
      </c>
      <c r="I253" s="426">
        <v>69</v>
      </c>
      <c r="J253" s="426">
        <v>79</v>
      </c>
      <c r="K253" s="426">
        <v>87</v>
      </c>
      <c r="L253" s="426">
        <v>83</v>
      </c>
      <c r="M253" s="427">
        <v>67</v>
      </c>
      <c r="N253" s="426">
        <v>58</v>
      </c>
      <c r="O253" s="426">
        <v>64</v>
      </c>
      <c r="P253" s="426">
        <v>32</v>
      </c>
      <c r="Q253" s="426">
        <v>27</v>
      </c>
      <c r="R253" s="426">
        <v>22</v>
      </c>
      <c r="S253" s="426">
        <v>14</v>
      </c>
      <c r="T253" s="426">
        <v>4</v>
      </c>
      <c r="U253" s="426">
        <v>4</v>
      </c>
      <c r="V253" s="426">
        <v>2</v>
      </c>
      <c r="W253" s="426">
        <v>1</v>
      </c>
      <c r="X253" s="428" t="s">
        <v>110</v>
      </c>
    </row>
    <row r="254" spans="1:24" s="429" customFormat="1" ht="13.5" customHeight="1">
      <c r="A254" s="430" t="s">
        <v>109</v>
      </c>
      <c r="B254" s="422">
        <f t="shared" si="4"/>
        <v>1066</v>
      </c>
      <c r="C254" s="426">
        <v>173</v>
      </c>
      <c r="D254" s="426">
        <v>93</v>
      </c>
      <c r="E254" s="426">
        <v>120</v>
      </c>
      <c r="F254" s="426">
        <v>69</v>
      </c>
      <c r="G254" s="426">
        <v>57</v>
      </c>
      <c r="H254" s="426">
        <v>56</v>
      </c>
      <c r="I254" s="426">
        <v>44</v>
      </c>
      <c r="J254" s="426">
        <v>51</v>
      </c>
      <c r="K254" s="426">
        <v>68</v>
      </c>
      <c r="L254" s="426">
        <v>78</v>
      </c>
      <c r="M254" s="427">
        <v>75</v>
      </c>
      <c r="N254" s="426">
        <v>51</v>
      </c>
      <c r="O254" s="426">
        <v>41</v>
      </c>
      <c r="P254" s="426">
        <v>37</v>
      </c>
      <c r="Q254" s="426">
        <v>18</v>
      </c>
      <c r="R254" s="426">
        <v>19</v>
      </c>
      <c r="S254" s="426">
        <v>11</v>
      </c>
      <c r="T254" s="426">
        <v>1</v>
      </c>
      <c r="U254" s="426">
        <v>4</v>
      </c>
      <c r="V254" s="426">
        <v>0</v>
      </c>
      <c r="W254" s="426">
        <v>0</v>
      </c>
      <c r="X254" s="428" t="s">
        <v>109</v>
      </c>
    </row>
    <row r="255" spans="1:24" s="429" customFormat="1" ht="13.5" customHeight="1">
      <c r="A255" s="430" t="s">
        <v>108</v>
      </c>
      <c r="B255" s="422">
        <f t="shared" si="4"/>
        <v>1600</v>
      </c>
      <c r="C255" s="426">
        <v>285</v>
      </c>
      <c r="D255" s="426">
        <v>162</v>
      </c>
      <c r="E255" s="426">
        <v>123</v>
      </c>
      <c r="F255" s="426">
        <v>125</v>
      </c>
      <c r="G255" s="426">
        <v>85</v>
      </c>
      <c r="H255" s="426">
        <v>80</v>
      </c>
      <c r="I255" s="426">
        <v>71</v>
      </c>
      <c r="J255" s="426">
        <v>86</v>
      </c>
      <c r="K255" s="426">
        <v>106</v>
      </c>
      <c r="L255" s="426">
        <v>113</v>
      </c>
      <c r="M255" s="427">
        <v>94</v>
      </c>
      <c r="N255" s="426">
        <v>57</v>
      </c>
      <c r="O255" s="426">
        <v>64</v>
      </c>
      <c r="P255" s="426">
        <v>51</v>
      </c>
      <c r="Q255" s="426">
        <v>43</v>
      </c>
      <c r="R255" s="426">
        <v>20</v>
      </c>
      <c r="S255" s="426">
        <v>19</v>
      </c>
      <c r="T255" s="426">
        <v>11</v>
      </c>
      <c r="U255" s="426">
        <v>4</v>
      </c>
      <c r="V255" s="426">
        <v>1</v>
      </c>
      <c r="W255" s="426">
        <v>0</v>
      </c>
      <c r="X255" s="428" t="s">
        <v>108</v>
      </c>
    </row>
    <row r="256" spans="1:24" s="429" customFormat="1" ht="13.5" customHeight="1">
      <c r="A256" s="430" t="s">
        <v>107</v>
      </c>
      <c r="B256" s="422">
        <f t="shared" si="4"/>
        <v>1719</v>
      </c>
      <c r="C256" s="426">
        <v>308</v>
      </c>
      <c r="D256" s="426">
        <v>172</v>
      </c>
      <c r="E256" s="426">
        <v>106</v>
      </c>
      <c r="F256" s="426">
        <v>122</v>
      </c>
      <c r="G256" s="426">
        <v>140</v>
      </c>
      <c r="H256" s="426">
        <v>93</v>
      </c>
      <c r="I256" s="426">
        <v>88</v>
      </c>
      <c r="J256" s="426">
        <v>103</v>
      </c>
      <c r="K256" s="426">
        <v>78</v>
      </c>
      <c r="L256" s="426">
        <v>117</v>
      </c>
      <c r="M256" s="427">
        <v>94</v>
      </c>
      <c r="N256" s="426">
        <v>80</v>
      </c>
      <c r="O256" s="426">
        <v>55</v>
      </c>
      <c r="P256" s="426">
        <v>62</v>
      </c>
      <c r="Q256" s="426">
        <v>32</v>
      </c>
      <c r="R256" s="426">
        <v>28</v>
      </c>
      <c r="S256" s="426">
        <v>22</v>
      </c>
      <c r="T256" s="426">
        <v>17</v>
      </c>
      <c r="U256" s="426">
        <v>2</v>
      </c>
      <c r="V256" s="426">
        <v>0</v>
      </c>
      <c r="W256" s="426">
        <v>0</v>
      </c>
      <c r="X256" s="428" t="s">
        <v>107</v>
      </c>
    </row>
    <row r="257" spans="1:24" s="429" customFormat="1" ht="13.5" customHeight="1">
      <c r="A257" s="430" t="s">
        <v>106</v>
      </c>
      <c r="B257" s="422">
        <f t="shared" si="4"/>
        <v>1794</v>
      </c>
      <c r="C257" s="426">
        <v>339</v>
      </c>
      <c r="D257" s="426">
        <v>208</v>
      </c>
      <c r="E257" s="426">
        <v>175</v>
      </c>
      <c r="F257" s="426">
        <v>239</v>
      </c>
      <c r="G257" s="426">
        <v>165</v>
      </c>
      <c r="H257" s="426">
        <v>126</v>
      </c>
      <c r="I257" s="426">
        <v>78</v>
      </c>
      <c r="J257" s="426">
        <v>85</v>
      </c>
      <c r="K257" s="426">
        <v>137</v>
      </c>
      <c r="L257" s="426">
        <v>87</v>
      </c>
      <c r="M257" s="427">
        <v>64</v>
      </c>
      <c r="N257" s="426">
        <v>33</v>
      </c>
      <c r="O257" s="426">
        <v>17</v>
      </c>
      <c r="P257" s="426">
        <v>13</v>
      </c>
      <c r="Q257" s="426">
        <v>13</v>
      </c>
      <c r="R257" s="426">
        <v>8</v>
      </c>
      <c r="S257" s="426">
        <v>4</v>
      </c>
      <c r="T257" s="426">
        <v>2</v>
      </c>
      <c r="U257" s="426">
        <v>0</v>
      </c>
      <c r="V257" s="426">
        <v>1</v>
      </c>
      <c r="W257" s="426">
        <v>0</v>
      </c>
      <c r="X257" s="428" t="s">
        <v>106</v>
      </c>
    </row>
    <row r="258" spans="1:24" s="429" customFormat="1" ht="13.5" customHeight="1">
      <c r="A258" s="430" t="s">
        <v>105</v>
      </c>
      <c r="B258" s="422">
        <f t="shared" si="4"/>
        <v>1477</v>
      </c>
      <c r="C258" s="426">
        <v>427</v>
      </c>
      <c r="D258" s="426">
        <v>187</v>
      </c>
      <c r="E258" s="426">
        <v>178</v>
      </c>
      <c r="F258" s="426">
        <v>130</v>
      </c>
      <c r="G258" s="426">
        <v>101</v>
      </c>
      <c r="H258" s="426">
        <v>64</v>
      </c>
      <c r="I258" s="426">
        <v>62</v>
      </c>
      <c r="J258" s="426">
        <v>77</v>
      </c>
      <c r="K258" s="426">
        <v>74</v>
      </c>
      <c r="L258" s="426">
        <v>70</v>
      </c>
      <c r="M258" s="427">
        <v>45</v>
      </c>
      <c r="N258" s="426">
        <v>23</v>
      </c>
      <c r="O258" s="426">
        <v>13</v>
      </c>
      <c r="P258" s="426">
        <v>9</v>
      </c>
      <c r="Q258" s="426">
        <v>5</v>
      </c>
      <c r="R258" s="426">
        <v>7</v>
      </c>
      <c r="S258" s="426">
        <v>4</v>
      </c>
      <c r="T258" s="426">
        <v>1</v>
      </c>
      <c r="U258" s="426">
        <v>0</v>
      </c>
      <c r="V258" s="426">
        <v>0</v>
      </c>
      <c r="W258" s="426">
        <v>0</v>
      </c>
      <c r="X258" s="428" t="s">
        <v>105</v>
      </c>
    </row>
    <row r="259" spans="1:24" s="429" customFormat="1" ht="13.5" customHeight="1">
      <c r="A259" s="430" t="s">
        <v>104</v>
      </c>
      <c r="B259" s="422">
        <f t="shared" si="4"/>
        <v>2710</v>
      </c>
      <c r="C259" s="426">
        <v>491</v>
      </c>
      <c r="D259" s="426">
        <v>252</v>
      </c>
      <c r="E259" s="426">
        <v>230</v>
      </c>
      <c r="F259" s="426">
        <v>228</v>
      </c>
      <c r="G259" s="426">
        <v>165</v>
      </c>
      <c r="H259" s="426">
        <v>171</v>
      </c>
      <c r="I259" s="426">
        <v>153</v>
      </c>
      <c r="J259" s="426">
        <v>175</v>
      </c>
      <c r="K259" s="426">
        <v>202</v>
      </c>
      <c r="L259" s="426">
        <v>268</v>
      </c>
      <c r="M259" s="427">
        <v>182</v>
      </c>
      <c r="N259" s="426">
        <v>80</v>
      </c>
      <c r="O259" s="426">
        <v>32</v>
      </c>
      <c r="P259" s="426">
        <v>26</v>
      </c>
      <c r="Q259" s="426">
        <v>25</v>
      </c>
      <c r="R259" s="426">
        <v>20</v>
      </c>
      <c r="S259" s="426">
        <v>8</v>
      </c>
      <c r="T259" s="426">
        <v>2</v>
      </c>
      <c r="U259" s="426">
        <v>0</v>
      </c>
      <c r="V259" s="426">
        <v>0</v>
      </c>
      <c r="W259" s="426">
        <v>0</v>
      </c>
      <c r="X259" s="428" t="s">
        <v>104</v>
      </c>
    </row>
    <row r="260" spans="1:24" s="429" customFormat="1" ht="13.5" customHeight="1">
      <c r="A260" s="430" t="s">
        <v>103</v>
      </c>
      <c r="B260" s="422">
        <f t="shared" si="4"/>
        <v>2959</v>
      </c>
      <c r="C260" s="426">
        <v>789</v>
      </c>
      <c r="D260" s="426">
        <v>369</v>
      </c>
      <c r="E260" s="426">
        <v>300</v>
      </c>
      <c r="F260" s="426">
        <v>283</v>
      </c>
      <c r="G260" s="426">
        <v>227</v>
      </c>
      <c r="H260" s="426">
        <v>207</v>
      </c>
      <c r="I260" s="426">
        <v>178</v>
      </c>
      <c r="J260" s="426">
        <v>177</v>
      </c>
      <c r="K260" s="426">
        <v>145</v>
      </c>
      <c r="L260" s="426">
        <v>126</v>
      </c>
      <c r="M260" s="427">
        <v>58</v>
      </c>
      <c r="N260" s="426">
        <v>41</v>
      </c>
      <c r="O260" s="426">
        <v>17</v>
      </c>
      <c r="P260" s="426">
        <v>20</v>
      </c>
      <c r="Q260" s="426">
        <v>7</v>
      </c>
      <c r="R260" s="426">
        <v>6</v>
      </c>
      <c r="S260" s="426">
        <v>3</v>
      </c>
      <c r="T260" s="426">
        <v>5</v>
      </c>
      <c r="U260" s="426">
        <v>1</v>
      </c>
      <c r="V260" s="426">
        <v>0</v>
      </c>
      <c r="W260" s="426">
        <v>0</v>
      </c>
      <c r="X260" s="428" t="s">
        <v>103</v>
      </c>
    </row>
    <row r="261" spans="1:24" s="429" customFormat="1" ht="13.5" customHeight="1">
      <c r="A261" s="430" t="s">
        <v>102</v>
      </c>
      <c r="B261" s="422">
        <f t="shared" si="4"/>
        <v>1805</v>
      </c>
      <c r="C261" s="426">
        <v>633</v>
      </c>
      <c r="D261" s="426">
        <v>243</v>
      </c>
      <c r="E261" s="426">
        <v>164</v>
      </c>
      <c r="F261" s="426">
        <v>177</v>
      </c>
      <c r="G261" s="426">
        <v>147</v>
      </c>
      <c r="H261" s="426">
        <v>93</v>
      </c>
      <c r="I261" s="426">
        <v>74</v>
      </c>
      <c r="J261" s="426">
        <v>87</v>
      </c>
      <c r="K261" s="426">
        <v>69</v>
      </c>
      <c r="L261" s="426">
        <v>53</v>
      </c>
      <c r="M261" s="427">
        <v>31</v>
      </c>
      <c r="N261" s="426">
        <v>14</v>
      </c>
      <c r="O261" s="426">
        <v>6</v>
      </c>
      <c r="P261" s="426">
        <v>8</v>
      </c>
      <c r="Q261" s="426">
        <v>3</v>
      </c>
      <c r="R261" s="426">
        <v>0</v>
      </c>
      <c r="S261" s="426">
        <v>3</v>
      </c>
      <c r="T261" s="426">
        <v>0</v>
      </c>
      <c r="U261" s="426">
        <v>0</v>
      </c>
      <c r="V261" s="426">
        <v>0</v>
      </c>
      <c r="W261" s="426">
        <v>0</v>
      </c>
      <c r="X261" s="428" t="s">
        <v>102</v>
      </c>
    </row>
    <row r="262" spans="1:24" s="429" customFormat="1" ht="13.5" customHeight="1">
      <c r="A262" s="430" t="s">
        <v>101</v>
      </c>
      <c r="B262" s="422">
        <f t="shared" si="4"/>
        <v>2020</v>
      </c>
      <c r="C262" s="426">
        <v>466</v>
      </c>
      <c r="D262" s="426">
        <v>275</v>
      </c>
      <c r="E262" s="426">
        <v>203</v>
      </c>
      <c r="F262" s="426">
        <v>250</v>
      </c>
      <c r="G262" s="426">
        <v>162</v>
      </c>
      <c r="H262" s="426">
        <v>181</v>
      </c>
      <c r="I262" s="426">
        <v>89</v>
      </c>
      <c r="J262" s="426">
        <v>128</v>
      </c>
      <c r="K262" s="426">
        <v>88</v>
      </c>
      <c r="L262" s="426">
        <v>88</v>
      </c>
      <c r="M262" s="427">
        <v>45</v>
      </c>
      <c r="N262" s="426">
        <v>21</v>
      </c>
      <c r="O262" s="426">
        <v>6</v>
      </c>
      <c r="P262" s="426">
        <v>9</v>
      </c>
      <c r="Q262" s="426">
        <v>4</v>
      </c>
      <c r="R262" s="426">
        <v>2</v>
      </c>
      <c r="S262" s="426">
        <v>2</v>
      </c>
      <c r="T262" s="426">
        <v>1</v>
      </c>
      <c r="U262" s="426">
        <v>0</v>
      </c>
      <c r="V262" s="426">
        <v>0</v>
      </c>
      <c r="W262" s="426">
        <v>0</v>
      </c>
      <c r="X262" s="428" t="s">
        <v>101</v>
      </c>
    </row>
    <row r="263" spans="1:24" s="429" customFormat="1" ht="13.5" customHeight="1">
      <c r="A263" s="430" t="s">
        <v>100</v>
      </c>
      <c r="B263" s="422">
        <f aca="true" t="shared" si="5" ref="B263:B274">SUM(C263:W263)</f>
        <v>1656</v>
      </c>
      <c r="C263" s="426">
        <v>486</v>
      </c>
      <c r="D263" s="426">
        <v>330</v>
      </c>
      <c r="E263" s="426">
        <v>194</v>
      </c>
      <c r="F263" s="426">
        <v>148</v>
      </c>
      <c r="G263" s="426">
        <v>101</v>
      </c>
      <c r="H263" s="426">
        <v>74</v>
      </c>
      <c r="I263" s="426">
        <v>72</v>
      </c>
      <c r="J263" s="426">
        <v>94</v>
      </c>
      <c r="K263" s="426">
        <v>51</v>
      </c>
      <c r="L263" s="426">
        <v>29</v>
      </c>
      <c r="M263" s="427">
        <v>30</v>
      </c>
      <c r="N263" s="426">
        <v>18</v>
      </c>
      <c r="O263" s="426">
        <v>7</v>
      </c>
      <c r="P263" s="426">
        <v>7</v>
      </c>
      <c r="Q263" s="426">
        <v>5</v>
      </c>
      <c r="R263" s="426">
        <v>7</v>
      </c>
      <c r="S263" s="426">
        <v>3</v>
      </c>
      <c r="T263" s="426">
        <v>0</v>
      </c>
      <c r="U263" s="426">
        <v>0</v>
      </c>
      <c r="V263" s="426">
        <v>0</v>
      </c>
      <c r="W263" s="426">
        <v>0</v>
      </c>
      <c r="X263" s="428" t="s">
        <v>100</v>
      </c>
    </row>
    <row r="264" spans="1:24" s="429" customFormat="1" ht="13.5" customHeight="1">
      <c r="A264" s="430" t="s">
        <v>99</v>
      </c>
      <c r="B264" s="422">
        <f t="shared" si="5"/>
        <v>1789</v>
      </c>
      <c r="C264" s="426">
        <v>480</v>
      </c>
      <c r="D264" s="426">
        <v>238</v>
      </c>
      <c r="E264" s="426">
        <v>197</v>
      </c>
      <c r="F264" s="426">
        <v>229</v>
      </c>
      <c r="G264" s="426">
        <v>220</v>
      </c>
      <c r="H264" s="426">
        <v>140</v>
      </c>
      <c r="I264" s="426">
        <v>75</v>
      </c>
      <c r="J264" s="426">
        <v>66</v>
      </c>
      <c r="K264" s="426">
        <v>59</v>
      </c>
      <c r="L264" s="426">
        <v>43</v>
      </c>
      <c r="M264" s="427">
        <v>22</v>
      </c>
      <c r="N264" s="426">
        <v>11</v>
      </c>
      <c r="O264" s="426">
        <v>3</v>
      </c>
      <c r="P264" s="426">
        <v>1</v>
      </c>
      <c r="Q264" s="426">
        <v>3</v>
      </c>
      <c r="R264" s="426">
        <v>0</v>
      </c>
      <c r="S264" s="426">
        <v>1</v>
      </c>
      <c r="T264" s="426">
        <v>0</v>
      </c>
      <c r="U264" s="426">
        <v>1</v>
      </c>
      <c r="V264" s="426">
        <v>0</v>
      </c>
      <c r="W264" s="426">
        <v>0</v>
      </c>
      <c r="X264" s="428" t="s">
        <v>99</v>
      </c>
    </row>
    <row r="265" spans="1:24" s="429" customFormat="1" ht="13.5" customHeight="1">
      <c r="A265" s="431" t="s">
        <v>98</v>
      </c>
      <c r="B265" s="422">
        <f t="shared" si="5"/>
        <v>2353</v>
      </c>
      <c r="C265" s="426">
        <v>438</v>
      </c>
      <c r="D265" s="426">
        <v>223</v>
      </c>
      <c r="E265" s="426">
        <v>206</v>
      </c>
      <c r="F265" s="426">
        <v>206</v>
      </c>
      <c r="G265" s="426">
        <v>155</v>
      </c>
      <c r="H265" s="426">
        <v>152</v>
      </c>
      <c r="I265" s="426">
        <v>121</v>
      </c>
      <c r="J265" s="426">
        <v>122</v>
      </c>
      <c r="K265" s="426">
        <v>146</v>
      </c>
      <c r="L265" s="426">
        <v>125</v>
      </c>
      <c r="M265" s="427">
        <v>99</v>
      </c>
      <c r="N265" s="426">
        <v>111</v>
      </c>
      <c r="O265" s="426">
        <v>90</v>
      </c>
      <c r="P265" s="426">
        <v>69</v>
      </c>
      <c r="Q265" s="426">
        <v>25</v>
      </c>
      <c r="R265" s="426">
        <v>22</v>
      </c>
      <c r="S265" s="426">
        <v>24</v>
      </c>
      <c r="T265" s="426">
        <v>12</v>
      </c>
      <c r="U265" s="426">
        <v>7</v>
      </c>
      <c r="V265" s="426">
        <v>0</v>
      </c>
      <c r="W265" s="426">
        <v>0</v>
      </c>
      <c r="X265" s="438" t="s">
        <v>98</v>
      </c>
    </row>
    <row r="266" spans="1:24" s="429" customFormat="1" ht="13.5" customHeight="1">
      <c r="A266" s="431" t="s">
        <v>97</v>
      </c>
      <c r="B266" s="422">
        <f t="shared" si="5"/>
        <v>2674</v>
      </c>
      <c r="C266" s="426">
        <v>542</v>
      </c>
      <c r="D266" s="426">
        <v>271</v>
      </c>
      <c r="E266" s="426">
        <v>212</v>
      </c>
      <c r="F266" s="426">
        <v>188</v>
      </c>
      <c r="G266" s="426">
        <v>149</v>
      </c>
      <c r="H266" s="426">
        <v>127</v>
      </c>
      <c r="I266" s="426">
        <v>141</v>
      </c>
      <c r="J266" s="426">
        <v>117</v>
      </c>
      <c r="K266" s="426">
        <v>161</v>
      </c>
      <c r="L266" s="426">
        <v>167</v>
      </c>
      <c r="M266" s="427">
        <v>136</v>
      </c>
      <c r="N266" s="426">
        <v>97</v>
      </c>
      <c r="O266" s="426">
        <v>109</v>
      </c>
      <c r="P266" s="426">
        <v>102</v>
      </c>
      <c r="Q266" s="426">
        <v>68</v>
      </c>
      <c r="R266" s="426">
        <v>37</v>
      </c>
      <c r="S266" s="426">
        <v>30</v>
      </c>
      <c r="T266" s="426">
        <v>17</v>
      </c>
      <c r="U266" s="426">
        <v>3</v>
      </c>
      <c r="V266" s="426">
        <v>0</v>
      </c>
      <c r="W266" s="426">
        <v>0</v>
      </c>
      <c r="X266" s="438" t="s">
        <v>97</v>
      </c>
    </row>
    <row r="267" spans="1:24" s="429" customFormat="1" ht="13.5" customHeight="1">
      <c r="A267" s="430" t="s">
        <v>96</v>
      </c>
      <c r="B267" s="422">
        <f t="shared" si="5"/>
        <v>3107</v>
      </c>
      <c r="C267" s="426">
        <v>459</v>
      </c>
      <c r="D267" s="426">
        <v>243</v>
      </c>
      <c r="E267" s="426">
        <v>314</v>
      </c>
      <c r="F267" s="426">
        <v>336</v>
      </c>
      <c r="G267" s="426">
        <v>292</v>
      </c>
      <c r="H267" s="426">
        <v>236</v>
      </c>
      <c r="I267" s="426">
        <v>155</v>
      </c>
      <c r="J267" s="426">
        <v>206</v>
      </c>
      <c r="K267" s="426">
        <v>228</v>
      </c>
      <c r="L267" s="426">
        <v>188</v>
      </c>
      <c r="M267" s="427">
        <v>159</v>
      </c>
      <c r="N267" s="426">
        <v>123</v>
      </c>
      <c r="O267" s="426">
        <v>47</v>
      </c>
      <c r="P267" s="426">
        <v>42</v>
      </c>
      <c r="Q267" s="426">
        <v>22</v>
      </c>
      <c r="R267" s="426">
        <v>25</v>
      </c>
      <c r="S267" s="426">
        <v>14</v>
      </c>
      <c r="T267" s="426">
        <v>11</v>
      </c>
      <c r="U267" s="426">
        <v>5</v>
      </c>
      <c r="V267" s="426">
        <v>2</v>
      </c>
      <c r="W267" s="426">
        <v>0</v>
      </c>
      <c r="X267" s="428" t="s">
        <v>96</v>
      </c>
    </row>
    <row r="268" spans="1:24" s="429" customFormat="1" ht="13.5" customHeight="1">
      <c r="A268" s="430" t="s">
        <v>95</v>
      </c>
      <c r="B268" s="422">
        <f t="shared" si="5"/>
        <v>2921</v>
      </c>
      <c r="C268" s="426">
        <v>500</v>
      </c>
      <c r="D268" s="426">
        <v>291</v>
      </c>
      <c r="E268" s="426">
        <v>280</v>
      </c>
      <c r="F268" s="426">
        <v>323</v>
      </c>
      <c r="G268" s="426">
        <v>270</v>
      </c>
      <c r="H268" s="426">
        <v>184</v>
      </c>
      <c r="I268" s="426">
        <v>181</v>
      </c>
      <c r="J268" s="426">
        <v>179</v>
      </c>
      <c r="K268" s="426">
        <v>166</v>
      </c>
      <c r="L268" s="426">
        <v>171</v>
      </c>
      <c r="M268" s="427">
        <v>108</v>
      </c>
      <c r="N268" s="426">
        <v>108</v>
      </c>
      <c r="O268" s="426">
        <v>56</v>
      </c>
      <c r="P268" s="426">
        <v>30</v>
      </c>
      <c r="Q268" s="426">
        <v>21</v>
      </c>
      <c r="R268" s="426">
        <v>14</v>
      </c>
      <c r="S268" s="426">
        <v>20</v>
      </c>
      <c r="T268" s="426">
        <v>12</v>
      </c>
      <c r="U268" s="426">
        <v>4</v>
      </c>
      <c r="V268" s="426">
        <v>3</v>
      </c>
      <c r="W268" s="426">
        <v>0</v>
      </c>
      <c r="X268" s="428" t="s">
        <v>95</v>
      </c>
    </row>
    <row r="269" spans="1:24" s="429" customFormat="1" ht="13.5" customHeight="1">
      <c r="A269" s="430" t="s">
        <v>94</v>
      </c>
      <c r="B269" s="422">
        <f t="shared" si="5"/>
        <v>1643</v>
      </c>
      <c r="C269" s="426">
        <v>299</v>
      </c>
      <c r="D269" s="426">
        <v>176</v>
      </c>
      <c r="E269" s="426">
        <v>151</v>
      </c>
      <c r="F269" s="426">
        <v>154</v>
      </c>
      <c r="G269" s="426">
        <v>130</v>
      </c>
      <c r="H269" s="426">
        <v>143</v>
      </c>
      <c r="I269" s="426">
        <v>121</v>
      </c>
      <c r="J269" s="426">
        <v>95</v>
      </c>
      <c r="K269" s="426">
        <v>102</v>
      </c>
      <c r="L269" s="426">
        <v>89</v>
      </c>
      <c r="M269" s="427">
        <v>71</v>
      </c>
      <c r="N269" s="426">
        <v>29</v>
      </c>
      <c r="O269" s="426">
        <v>33</v>
      </c>
      <c r="P269" s="426">
        <v>21</v>
      </c>
      <c r="Q269" s="426">
        <v>9</v>
      </c>
      <c r="R269" s="426">
        <v>11</v>
      </c>
      <c r="S269" s="426">
        <v>4</v>
      </c>
      <c r="T269" s="426">
        <v>3</v>
      </c>
      <c r="U269" s="426">
        <v>2</v>
      </c>
      <c r="V269" s="426">
        <v>0</v>
      </c>
      <c r="W269" s="426">
        <v>0</v>
      </c>
      <c r="X269" s="428" t="s">
        <v>94</v>
      </c>
    </row>
    <row r="270" spans="1:24" s="429" customFormat="1" ht="13.5" customHeight="1">
      <c r="A270" s="430" t="s">
        <v>93</v>
      </c>
      <c r="B270" s="422">
        <f t="shared" si="5"/>
        <v>1278</v>
      </c>
      <c r="C270" s="426">
        <v>371</v>
      </c>
      <c r="D270" s="426">
        <v>179</v>
      </c>
      <c r="E270" s="426">
        <v>86</v>
      </c>
      <c r="F270" s="426">
        <v>85</v>
      </c>
      <c r="G270" s="426">
        <v>63</v>
      </c>
      <c r="H270" s="426">
        <v>52</v>
      </c>
      <c r="I270" s="426">
        <v>66</v>
      </c>
      <c r="J270" s="426">
        <v>58</v>
      </c>
      <c r="K270" s="426">
        <v>79</v>
      </c>
      <c r="L270" s="426">
        <v>98</v>
      </c>
      <c r="M270" s="427">
        <v>59</v>
      </c>
      <c r="N270" s="426">
        <v>17</v>
      </c>
      <c r="O270" s="426">
        <v>14</v>
      </c>
      <c r="P270" s="426">
        <v>19</v>
      </c>
      <c r="Q270" s="426">
        <v>11</v>
      </c>
      <c r="R270" s="426">
        <v>14</v>
      </c>
      <c r="S270" s="426">
        <v>2</v>
      </c>
      <c r="T270" s="426">
        <v>4</v>
      </c>
      <c r="U270" s="426">
        <v>0</v>
      </c>
      <c r="V270" s="426">
        <v>1</v>
      </c>
      <c r="W270" s="426">
        <v>0</v>
      </c>
      <c r="X270" s="428" t="s">
        <v>93</v>
      </c>
    </row>
    <row r="271" spans="1:24" s="429" customFormat="1" ht="13.5" customHeight="1">
      <c r="A271" s="430" t="s">
        <v>92</v>
      </c>
      <c r="B271" s="422">
        <f t="shared" si="5"/>
        <v>971</v>
      </c>
      <c r="C271" s="426">
        <v>276</v>
      </c>
      <c r="D271" s="426">
        <v>97</v>
      </c>
      <c r="E271" s="426">
        <v>66</v>
      </c>
      <c r="F271" s="426">
        <v>59</v>
      </c>
      <c r="G271" s="426">
        <v>47</v>
      </c>
      <c r="H271" s="426">
        <v>51</v>
      </c>
      <c r="I271" s="426">
        <v>59</v>
      </c>
      <c r="J271" s="426">
        <v>63</v>
      </c>
      <c r="K271" s="426">
        <v>97</v>
      </c>
      <c r="L271" s="426">
        <v>65</v>
      </c>
      <c r="M271" s="427">
        <v>40</v>
      </c>
      <c r="N271" s="426">
        <v>19</v>
      </c>
      <c r="O271" s="426">
        <v>11</v>
      </c>
      <c r="P271" s="426">
        <v>7</v>
      </c>
      <c r="Q271" s="426">
        <v>5</v>
      </c>
      <c r="R271" s="426">
        <v>4</v>
      </c>
      <c r="S271" s="426">
        <v>4</v>
      </c>
      <c r="T271" s="426">
        <v>1</v>
      </c>
      <c r="U271" s="426">
        <v>0</v>
      </c>
      <c r="V271" s="426">
        <v>0</v>
      </c>
      <c r="W271" s="426">
        <v>0</v>
      </c>
      <c r="X271" s="428" t="s">
        <v>92</v>
      </c>
    </row>
    <row r="272" spans="1:24" s="429" customFormat="1" ht="13.5" customHeight="1">
      <c r="A272" s="430" t="s">
        <v>91</v>
      </c>
      <c r="B272" s="422">
        <f t="shared" si="5"/>
        <v>1824</v>
      </c>
      <c r="C272" s="426">
        <v>652</v>
      </c>
      <c r="D272" s="426">
        <v>219</v>
      </c>
      <c r="E272" s="426">
        <v>118</v>
      </c>
      <c r="F272" s="426">
        <v>76</v>
      </c>
      <c r="G272" s="426">
        <v>62</v>
      </c>
      <c r="H272" s="426">
        <v>51</v>
      </c>
      <c r="I272" s="426">
        <v>106</v>
      </c>
      <c r="J272" s="426">
        <v>121</v>
      </c>
      <c r="K272" s="426">
        <v>127</v>
      </c>
      <c r="L272" s="426">
        <v>118</v>
      </c>
      <c r="M272" s="427">
        <v>69</v>
      </c>
      <c r="N272" s="426">
        <v>43</v>
      </c>
      <c r="O272" s="426">
        <v>27</v>
      </c>
      <c r="P272" s="426">
        <v>9</v>
      </c>
      <c r="Q272" s="426">
        <v>11</v>
      </c>
      <c r="R272" s="426">
        <v>9</v>
      </c>
      <c r="S272" s="426">
        <v>2</v>
      </c>
      <c r="T272" s="426">
        <v>4</v>
      </c>
      <c r="U272" s="426">
        <v>0</v>
      </c>
      <c r="V272" s="426">
        <v>0</v>
      </c>
      <c r="W272" s="426">
        <v>0</v>
      </c>
      <c r="X272" s="428" t="s">
        <v>91</v>
      </c>
    </row>
    <row r="273" spans="1:24" s="429" customFormat="1" ht="13.5" customHeight="1">
      <c r="A273" s="430" t="s">
        <v>90</v>
      </c>
      <c r="B273" s="422">
        <f t="shared" si="5"/>
        <v>1153</v>
      </c>
      <c r="C273" s="426">
        <v>497</v>
      </c>
      <c r="D273" s="426">
        <v>172</v>
      </c>
      <c r="E273" s="426">
        <v>64</v>
      </c>
      <c r="F273" s="426">
        <v>45</v>
      </c>
      <c r="G273" s="426">
        <v>38</v>
      </c>
      <c r="H273" s="426">
        <v>60</v>
      </c>
      <c r="I273" s="426">
        <v>40</v>
      </c>
      <c r="J273" s="426">
        <v>46</v>
      </c>
      <c r="K273" s="426">
        <v>58</v>
      </c>
      <c r="L273" s="426">
        <v>48</v>
      </c>
      <c r="M273" s="427">
        <v>28</v>
      </c>
      <c r="N273" s="426">
        <v>19</v>
      </c>
      <c r="O273" s="426">
        <v>12</v>
      </c>
      <c r="P273" s="426">
        <v>9</v>
      </c>
      <c r="Q273" s="426">
        <v>3</v>
      </c>
      <c r="R273" s="426">
        <v>8</v>
      </c>
      <c r="S273" s="426">
        <v>4</v>
      </c>
      <c r="T273" s="426">
        <v>2</v>
      </c>
      <c r="U273" s="426">
        <v>0</v>
      </c>
      <c r="V273" s="426">
        <v>0</v>
      </c>
      <c r="W273" s="426">
        <v>0</v>
      </c>
      <c r="X273" s="428" t="s">
        <v>90</v>
      </c>
    </row>
    <row r="274" spans="1:24" s="429" customFormat="1" ht="13.5" customHeight="1">
      <c r="A274" s="433" t="s">
        <v>89</v>
      </c>
      <c r="B274" s="435">
        <f t="shared" si="5"/>
        <v>0</v>
      </c>
      <c r="C274" s="435">
        <v>0</v>
      </c>
      <c r="D274" s="435">
        <v>0</v>
      </c>
      <c r="E274" s="435">
        <v>0</v>
      </c>
      <c r="F274" s="435">
        <v>0</v>
      </c>
      <c r="G274" s="435">
        <v>0</v>
      </c>
      <c r="H274" s="435">
        <v>0</v>
      </c>
      <c r="I274" s="435">
        <v>0</v>
      </c>
      <c r="J274" s="435">
        <v>0</v>
      </c>
      <c r="K274" s="435">
        <v>0</v>
      </c>
      <c r="L274" s="435">
        <v>0</v>
      </c>
      <c r="M274" s="435">
        <v>0</v>
      </c>
      <c r="N274" s="435">
        <v>0</v>
      </c>
      <c r="O274" s="435">
        <v>0</v>
      </c>
      <c r="P274" s="435">
        <v>0</v>
      </c>
      <c r="Q274" s="435">
        <v>0</v>
      </c>
      <c r="R274" s="435">
        <v>0</v>
      </c>
      <c r="S274" s="435">
        <v>0</v>
      </c>
      <c r="T274" s="435">
        <v>0</v>
      </c>
      <c r="U274" s="435">
        <v>0</v>
      </c>
      <c r="V274" s="435">
        <v>0</v>
      </c>
      <c r="W274" s="435">
        <v>0</v>
      </c>
      <c r="X274" s="445" t="s">
        <v>423</v>
      </c>
    </row>
    <row r="275" spans="1:24" ht="13.5" customHeight="1">
      <c r="A275" s="348" t="s">
        <v>422</v>
      </c>
      <c r="B275" s="348"/>
      <c r="C275" s="348"/>
      <c r="D275" s="348"/>
      <c r="E275" s="348"/>
      <c r="F275" s="348"/>
      <c r="G275" s="349"/>
      <c r="L275" s="429"/>
      <c r="X275" s="450" t="s">
        <v>553</v>
      </c>
    </row>
    <row r="276" spans="1:24" ht="13.5" customHeight="1">
      <c r="A276" s="451"/>
      <c r="B276" s="451"/>
      <c r="C276" s="451"/>
      <c r="D276" s="451"/>
      <c r="E276" s="451"/>
      <c r="F276" s="451"/>
      <c r="G276" s="450"/>
      <c r="L276" s="429"/>
      <c r="X276" s="450" t="s">
        <v>551</v>
      </c>
    </row>
    <row r="277" spans="1:24" ht="13.5" customHeight="1">
      <c r="A277" s="452"/>
      <c r="B277" s="452"/>
      <c r="C277" s="452"/>
      <c r="D277" s="452"/>
      <c r="E277" s="452"/>
      <c r="F277" s="452"/>
      <c r="G277" s="450"/>
      <c r="X277" s="450" t="s">
        <v>420</v>
      </c>
    </row>
    <row r="278" ht="13.5" customHeight="1">
      <c r="X278" s="449"/>
    </row>
  </sheetData>
  <sheetProtection/>
  <mergeCells count="22"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S3:S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8" r:id="rId2"/>
  <rowBreaks count="4" manualBreakCount="4">
    <brk id="58" max="23" man="1"/>
    <brk id="112" max="23" man="1"/>
    <brk id="167" max="23" man="1"/>
    <brk id="222" max="23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4"/>
  <sheetViews>
    <sheetView zoomScaleSheetLayoutView="100" zoomScalePageLayoutView="0" workbookViewId="0" topLeftCell="A1">
      <selection activeCell="D1" sqref="D1"/>
    </sheetView>
  </sheetViews>
  <sheetFormatPr defaultColWidth="10.59765625" defaultRowHeight="13.5" customHeight="1"/>
  <cols>
    <col min="1" max="1" width="11.59765625" style="452" customWidth="1"/>
    <col min="2" max="4" width="10.8984375" style="452" customWidth="1"/>
    <col min="5" max="5" width="12" style="452" customWidth="1"/>
    <col min="6" max="8" width="10.8984375" style="452" customWidth="1"/>
    <col min="9" max="16384" width="10.59765625" style="452" customWidth="1"/>
  </cols>
  <sheetData>
    <row r="1" spans="1:3" s="78" customFormat="1" ht="15" customHeight="1">
      <c r="A1" s="98" t="s">
        <v>518</v>
      </c>
      <c r="B1" s="97"/>
      <c r="C1" s="97"/>
    </row>
    <row r="2" s="325" customFormat="1" ht="12.75" customHeight="1" thickBot="1">
      <c r="H2" s="326" t="s">
        <v>486</v>
      </c>
    </row>
    <row r="3" spans="1:8" s="333" customFormat="1" ht="13.5" customHeight="1" thickTop="1">
      <c r="A3" s="328" t="s">
        <v>509</v>
      </c>
      <c r="B3" s="491" t="s">
        <v>517</v>
      </c>
      <c r="C3" s="332" t="s">
        <v>516</v>
      </c>
      <c r="D3" s="329" t="s">
        <v>515</v>
      </c>
      <c r="E3" s="330"/>
      <c r="F3" s="330"/>
      <c r="G3" s="330"/>
      <c r="H3" s="330"/>
    </row>
    <row r="4" spans="1:10" s="333" customFormat="1" ht="13.5" customHeight="1">
      <c r="A4" s="334" t="s">
        <v>507</v>
      </c>
      <c r="B4" s="492"/>
      <c r="C4" s="337" t="s">
        <v>514</v>
      </c>
      <c r="D4" s="335" t="s">
        <v>62</v>
      </c>
      <c r="E4" s="335" t="s">
        <v>513</v>
      </c>
      <c r="F4" s="335" t="s">
        <v>512</v>
      </c>
      <c r="G4" s="335" t="s">
        <v>511</v>
      </c>
      <c r="H4" s="454" t="s">
        <v>510</v>
      </c>
      <c r="J4" s="455"/>
    </row>
    <row r="5" spans="1:9" s="87" customFormat="1" ht="13.5" customHeight="1">
      <c r="A5" s="91" t="s">
        <v>62</v>
      </c>
      <c r="B5" s="95">
        <f>SUM(B7:B21)</f>
        <v>678623</v>
      </c>
      <c r="C5" s="96">
        <f>B5/D5</f>
        <v>2.0595163669250334</v>
      </c>
      <c r="D5" s="95">
        <f>SUM(D7:D21)</f>
        <v>329506</v>
      </c>
      <c r="E5" s="94">
        <f>SUM(E7:E21)</f>
        <v>145624</v>
      </c>
      <c r="F5" s="94">
        <f>SUM(F7:F21)</f>
        <v>83972</v>
      </c>
      <c r="G5" s="94">
        <f>SUM(G7:G21)</f>
        <v>50857</v>
      </c>
      <c r="H5" s="93">
        <f>SUM(H7:H21)</f>
        <v>36188</v>
      </c>
      <c r="I5" s="88"/>
    </row>
    <row r="6" spans="1:8" s="367" customFormat="1" ht="13.5" customHeight="1">
      <c r="A6" s="343"/>
      <c r="B6" s="456"/>
      <c r="C6" s="457"/>
      <c r="D6" s="456"/>
      <c r="E6" s="456"/>
      <c r="F6" s="456"/>
      <c r="G6" s="456"/>
      <c r="H6" s="458"/>
    </row>
    <row r="7" spans="1:8" s="367" customFormat="1" ht="13.5" customHeight="1">
      <c r="A7" s="459" t="s">
        <v>500</v>
      </c>
      <c r="B7" s="460">
        <v>9</v>
      </c>
      <c r="C7" s="344">
        <f aca="true" t="shared" si="0" ref="C7:C21">B7/D7</f>
        <v>1.2857142857142858</v>
      </c>
      <c r="D7" s="461">
        <f>SUM(E7:H7)</f>
        <v>7</v>
      </c>
      <c r="E7" s="460">
        <v>6</v>
      </c>
      <c r="F7" s="462">
        <v>0</v>
      </c>
      <c r="G7" s="462">
        <v>1</v>
      </c>
      <c r="H7" s="463">
        <v>0</v>
      </c>
    </row>
    <row r="8" spans="1:8" s="367" customFormat="1" ht="13.5" customHeight="1">
      <c r="A8" s="343" t="s">
        <v>407</v>
      </c>
      <c r="B8" s="460">
        <v>860</v>
      </c>
      <c r="C8" s="344">
        <f t="shared" si="0"/>
        <v>1.0736579275905118</v>
      </c>
      <c r="D8" s="461">
        <f aca="true" t="shared" si="1" ref="D8:D21">SUM(E8:H8,B28:G28)</f>
        <v>801</v>
      </c>
      <c r="E8" s="460">
        <v>756</v>
      </c>
      <c r="F8" s="460">
        <v>33</v>
      </c>
      <c r="G8" s="460">
        <v>10</v>
      </c>
      <c r="H8" s="463">
        <v>2</v>
      </c>
    </row>
    <row r="9" spans="1:8" s="367" customFormat="1" ht="13.5" customHeight="1">
      <c r="A9" s="343" t="s">
        <v>404</v>
      </c>
      <c r="B9" s="460">
        <v>11331</v>
      </c>
      <c r="C9" s="344">
        <f t="shared" si="0"/>
        <v>1.1909817111624974</v>
      </c>
      <c r="D9" s="461">
        <f t="shared" si="1"/>
        <v>9514</v>
      </c>
      <c r="E9" s="460">
        <v>8425</v>
      </c>
      <c r="F9" s="460">
        <v>562</v>
      </c>
      <c r="G9" s="460">
        <v>362</v>
      </c>
      <c r="H9" s="464">
        <v>137</v>
      </c>
    </row>
    <row r="10" spans="1:8" s="367" customFormat="1" ht="13.5" customHeight="1">
      <c r="A10" s="343" t="s">
        <v>401</v>
      </c>
      <c r="B10" s="460">
        <v>27372</v>
      </c>
      <c r="C10" s="344">
        <f t="shared" si="0"/>
        <v>1.4875278517471877</v>
      </c>
      <c r="D10" s="461">
        <f t="shared" si="1"/>
        <v>18401</v>
      </c>
      <c r="E10" s="460">
        <v>13226</v>
      </c>
      <c r="F10" s="460">
        <v>2556</v>
      </c>
      <c r="G10" s="460">
        <v>1681</v>
      </c>
      <c r="H10" s="464">
        <v>730</v>
      </c>
    </row>
    <row r="11" spans="1:8" s="367" customFormat="1" ht="13.5" customHeight="1">
      <c r="A11" s="343" t="s">
        <v>398</v>
      </c>
      <c r="B11" s="460">
        <v>45206</v>
      </c>
      <c r="C11" s="344">
        <f t="shared" si="0"/>
        <v>2.0272657966724967</v>
      </c>
      <c r="D11" s="461">
        <f t="shared" si="1"/>
        <v>22299</v>
      </c>
      <c r="E11" s="460">
        <v>11065</v>
      </c>
      <c r="F11" s="460">
        <v>4041</v>
      </c>
      <c r="G11" s="460">
        <v>3789</v>
      </c>
      <c r="H11" s="465">
        <v>2550</v>
      </c>
    </row>
    <row r="12" spans="1:8" s="367" customFormat="1" ht="13.5" customHeight="1">
      <c r="A12" s="343" t="s">
        <v>499</v>
      </c>
      <c r="B12" s="460">
        <v>61263</v>
      </c>
      <c r="C12" s="344">
        <f t="shared" si="0"/>
        <v>2.389911835843021</v>
      </c>
      <c r="D12" s="461">
        <f t="shared" si="1"/>
        <v>25634</v>
      </c>
      <c r="E12" s="460">
        <v>9940</v>
      </c>
      <c r="F12" s="460">
        <v>4410</v>
      </c>
      <c r="G12" s="460">
        <v>4754</v>
      </c>
      <c r="H12" s="465">
        <v>4770</v>
      </c>
    </row>
    <row r="13" spans="1:8" s="367" customFormat="1" ht="13.5" customHeight="1">
      <c r="A13" s="343" t="s">
        <v>498</v>
      </c>
      <c r="B13" s="460">
        <v>79864</v>
      </c>
      <c r="C13" s="344">
        <f t="shared" si="0"/>
        <v>2.488517745302714</v>
      </c>
      <c r="D13" s="461">
        <f t="shared" si="1"/>
        <v>32093</v>
      </c>
      <c r="E13" s="460">
        <v>11633</v>
      </c>
      <c r="F13" s="460">
        <v>5571</v>
      </c>
      <c r="G13" s="460">
        <v>5673</v>
      </c>
      <c r="H13" s="465">
        <v>6617</v>
      </c>
    </row>
    <row r="14" spans="1:8" s="367" customFormat="1" ht="13.5" customHeight="1">
      <c r="A14" s="343" t="s">
        <v>497</v>
      </c>
      <c r="B14" s="460">
        <v>78502</v>
      </c>
      <c r="C14" s="344">
        <f t="shared" si="0"/>
        <v>2.4914942236892217</v>
      </c>
      <c r="D14" s="461">
        <f t="shared" si="1"/>
        <v>31508</v>
      </c>
      <c r="E14" s="460">
        <v>11125</v>
      </c>
      <c r="F14" s="460">
        <v>5891</v>
      </c>
      <c r="G14" s="460">
        <v>5488</v>
      </c>
      <c r="H14" s="465">
        <v>6505</v>
      </c>
    </row>
    <row r="15" spans="1:8" s="367" customFormat="1" ht="13.5" customHeight="1">
      <c r="A15" s="343" t="s">
        <v>496</v>
      </c>
      <c r="B15" s="460">
        <v>66962</v>
      </c>
      <c r="C15" s="344">
        <f t="shared" si="0"/>
        <v>2.4164411244632094</v>
      </c>
      <c r="D15" s="461">
        <f t="shared" si="1"/>
        <v>27711</v>
      </c>
      <c r="E15" s="460">
        <v>9821</v>
      </c>
      <c r="F15" s="460">
        <v>5796</v>
      </c>
      <c r="G15" s="460">
        <v>5035</v>
      </c>
      <c r="H15" s="465">
        <v>5219</v>
      </c>
    </row>
    <row r="16" spans="1:8" s="367" customFormat="1" ht="13.5" customHeight="1">
      <c r="A16" s="343" t="s">
        <v>495</v>
      </c>
      <c r="B16" s="460">
        <v>52049</v>
      </c>
      <c r="C16" s="344">
        <f t="shared" si="0"/>
        <v>2.282550541595404</v>
      </c>
      <c r="D16" s="461">
        <f t="shared" si="1"/>
        <v>22803</v>
      </c>
      <c r="E16" s="460">
        <v>8332</v>
      </c>
      <c r="F16" s="460">
        <v>5493</v>
      </c>
      <c r="G16" s="460">
        <v>4476</v>
      </c>
      <c r="H16" s="465">
        <v>3437</v>
      </c>
    </row>
    <row r="17" spans="1:8" s="367" customFormat="1" ht="13.5" customHeight="1">
      <c r="A17" s="343" t="s">
        <v>494</v>
      </c>
      <c r="B17" s="460">
        <v>49574</v>
      </c>
      <c r="C17" s="344">
        <f t="shared" si="0"/>
        <v>2.0600897606382977</v>
      </c>
      <c r="D17" s="461">
        <f t="shared" si="1"/>
        <v>24064</v>
      </c>
      <c r="E17" s="460">
        <v>9642</v>
      </c>
      <c r="F17" s="460">
        <v>7004</v>
      </c>
      <c r="G17" s="460">
        <v>4558</v>
      </c>
      <c r="H17" s="465">
        <v>2244</v>
      </c>
    </row>
    <row r="18" spans="1:8" s="367" customFormat="1" ht="13.5" customHeight="1">
      <c r="A18" s="343" t="s">
        <v>493</v>
      </c>
      <c r="B18" s="460">
        <v>58179</v>
      </c>
      <c r="C18" s="344">
        <f t="shared" si="0"/>
        <v>1.9180100880229454</v>
      </c>
      <c r="D18" s="461">
        <f t="shared" si="1"/>
        <v>30333</v>
      </c>
      <c r="E18" s="460">
        <v>12469</v>
      </c>
      <c r="F18" s="460">
        <v>10623</v>
      </c>
      <c r="G18" s="460">
        <v>5116</v>
      </c>
      <c r="H18" s="464">
        <v>1682</v>
      </c>
    </row>
    <row r="19" spans="1:8" s="367" customFormat="1" ht="13.5" customHeight="1">
      <c r="A19" s="343" t="s">
        <v>492</v>
      </c>
      <c r="B19" s="460">
        <v>50090</v>
      </c>
      <c r="C19" s="344">
        <f t="shared" si="0"/>
        <v>1.8584891659246068</v>
      </c>
      <c r="D19" s="461">
        <f t="shared" si="1"/>
        <v>26952</v>
      </c>
      <c r="E19" s="460">
        <v>10886</v>
      </c>
      <c r="F19" s="460">
        <v>10769</v>
      </c>
      <c r="G19" s="460">
        <v>4009</v>
      </c>
      <c r="H19" s="464">
        <v>991</v>
      </c>
    </row>
    <row r="20" spans="1:8" s="367" customFormat="1" ht="13.5" customHeight="1">
      <c r="A20" s="343" t="s">
        <v>491</v>
      </c>
      <c r="B20" s="460">
        <v>97292</v>
      </c>
      <c r="C20" s="344">
        <f t="shared" si="0"/>
        <v>1.6974666759718053</v>
      </c>
      <c r="D20" s="461">
        <f t="shared" si="1"/>
        <v>57316</v>
      </c>
      <c r="E20" s="460">
        <v>28228</v>
      </c>
      <c r="F20" s="460">
        <v>21223</v>
      </c>
      <c r="G20" s="460">
        <v>5905</v>
      </c>
      <c r="H20" s="464">
        <v>1304</v>
      </c>
    </row>
    <row r="21" spans="1:8" s="367" customFormat="1" ht="13.5" customHeight="1">
      <c r="A21" s="357" t="s">
        <v>490</v>
      </c>
      <c r="B21" s="466">
        <v>70</v>
      </c>
      <c r="C21" s="467">
        <f t="shared" si="0"/>
        <v>1</v>
      </c>
      <c r="D21" s="468">
        <f t="shared" si="1"/>
        <v>70</v>
      </c>
      <c r="E21" s="466">
        <v>70</v>
      </c>
      <c r="F21" s="469">
        <v>0</v>
      </c>
      <c r="G21" s="469">
        <v>0</v>
      </c>
      <c r="H21" s="470">
        <v>0</v>
      </c>
    </row>
    <row r="22" s="367" customFormat="1" ht="13.5" customHeight="1" thickBot="1"/>
    <row r="23" spans="1:7" s="333" customFormat="1" ht="13.5" customHeight="1" thickTop="1">
      <c r="A23" s="328" t="s">
        <v>509</v>
      </c>
      <c r="B23" s="329" t="s">
        <v>508</v>
      </c>
      <c r="C23" s="330"/>
      <c r="D23" s="330"/>
      <c r="E23" s="330"/>
      <c r="F23" s="330"/>
      <c r="G23" s="330"/>
    </row>
    <row r="24" spans="1:7" s="333" customFormat="1" ht="13.5" customHeight="1">
      <c r="A24" s="334" t="s">
        <v>507</v>
      </c>
      <c r="B24" s="335" t="s">
        <v>506</v>
      </c>
      <c r="C24" s="335" t="s">
        <v>505</v>
      </c>
      <c r="D24" s="471" t="s">
        <v>504</v>
      </c>
      <c r="E24" s="335" t="s">
        <v>503</v>
      </c>
      <c r="F24" s="335" t="s">
        <v>502</v>
      </c>
      <c r="G24" s="454" t="s">
        <v>501</v>
      </c>
    </row>
    <row r="25" spans="1:8" s="87" customFormat="1" ht="13.5" customHeight="1">
      <c r="A25" s="91" t="s">
        <v>62</v>
      </c>
      <c r="B25" s="90">
        <f aca="true" t="shared" si="2" ref="B25:G25">SUM(B27:B41)</f>
        <v>10269</v>
      </c>
      <c r="C25" s="90">
        <f t="shared" si="2"/>
        <v>1991</v>
      </c>
      <c r="D25" s="90">
        <f t="shared" si="2"/>
        <v>452</v>
      </c>
      <c r="E25" s="90">
        <f t="shared" si="2"/>
        <v>117</v>
      </c>
      <c r="F25" s="90">
        <f t="shared" si="2"/>
        <v>25</v>
      </c>
      <c r="G25" s="89">
        <f t="shared" si="2"/>
        <v>11</v>
      </c>
      <c r="H25" s="88"/>
    </row>
    <row r="26" spans="1:7" s="367" customFormat="1" ht="13.5" customHeight="1">
      <c r="A26" s="343"/>
      <c r="B26" s="456"/>
      <c r="C26" s="456"/>
      <c r="D26" s="456"/>
      <c r="E26" s="456"/>
      <c r="F26" s="456"/>
      <c r="G26" s="472"/>
    </row>
    <row r="27" spans="1:7" s="367" customFormat="1" ht="13.5" customHeight="1">
      <c r="A27" s="459" t="s">
        <v>500</v>
      </c>
      <c r="B27" s="462">
        <v>0</v>
      </c>
      <c r="C27" s="462">
        <v>0</v>
      </c>
      <c r="D27" s="462">
        <v>0</v>
      </c>
      <c r="E27" s="462">
        <v>0</v>
      </c>
      <c r="F27" s="462">
        <v>0</v>
      </c>
      <c r="G27" s="463">
        <v>0</v>
      </c>
    </row>
    <row r="28" spans="1:7" s="367" customFormat="1" ht="13.5" customHeight="1">
      <c r="A28" s="343" t="s">
        <v>407</v>
      </c>
      <c r="B28" s="462">
        <v>0</v>
      </c>
      <c r="C28" s="462">
        <v>0</v>
      </c>
      <c r="D28" s="462">
        <v>0</v>
      </c>
      <c r="E28" s="462">
        <v>0</v>
      </c>
      <c r="F28" s="462">
        <v>0</v>
      </c>
      <c r="G28" s="463">
        <v>0</v>
      </c>
    </row>
    <row r="29" spans="1:7" s="367" customFormat="1" ht="13.5" customHeight="1">
      <c r="A29" s="343" t="s">
        <v>404</v>
      </c>
      <c r="B29" s="460">
        <v>24</v>
      </c>
      <c r="C29" s="460">
        <v>2</v>
      </c>
      <c r="D29" s="460">
        <v>1</v>
      </c>
      <c r="E29" s="460">
        <v>0</v>
      </c>
      <c r="F29" s="462">
        <v>1</v>
      </c>
      <c r="G29" s="463">
        <v>0</v>
      </c>
    </row>
    <row r="30" spans="1:7" s="367" customFormat="1" ht="13.5" customHeight="1">
      <c r="A30" s="343" t="s">
        <v>401</v>
      </c>
      <c r="B30" s="460">
        <v>182</v>
      </c>
      <c r="C30" s="460">
        <v>21</v>
      </c>
      <c r="D30" s="460">
        <v>5</v>
      </c>
      <c r="E30" s="460">
        <v>0</v>
      </c>
      <c r="F30" s="462">
        <v>0</v>
      </c>
      <c r="G30" s="463">
        <v>0</v>
      </c>
    </row>
    <row r="31" spans="1:7" s="367" customFormat="1" ht="13.5" customHeight="1">
      <c r="A31" s="343" t="s">
        <v>398</v>
      </c>
      <c r="B31" s="460">
        <v>678</v>
      </c>
      <c r="C31" s="460">
        <v>141</v>
      </c>
      <c r="D31" s="460">
        <v>26</v>
      </c>
      <c r="E31" s="460">
        <v>7</v>
      </c>
      <c r="F31" s="460">
        <v>2</v>
      </c>
      <c r="G31" s="463">
        <v>0</v>
      </c>
    </row>
    <row r="32" spans="1:7" s="367" customFormat="1" ht="13.5" customHeight="1">
      <c r="A32" s="343" t="s">
        <v>499</v>
      </c>
      <c r="B32" s="460">
        <v>1466</v>
      </c>
      <c r="C32" s="460">
        <v>245</v>
      </c>
      <c r="D32" s="460">
        <v>39</v>
      </c>
      <c r="E32" s="460">
        <v>7</v>
      </c>
      <c r="F32" s="460">
        <v>1</v>
      </c>
      <c r="G32" s="464">
        <v>2</v>
      </c>
    </row>
    <row r="33" spans="1:7" s="367" customFormat="1" ht="13.5" customHeight="1">
      <c r="A33" s="343" t="s">
        <v>498</v>
      </c>
      <c r="B33" s="460">
        <v>2117</v>
      </c>
      <c r="C33" s="460">
        <v>389</v>
      </c>
      <c r="D33" s="460">
        <v>68</v>
      </c>
      <c r="E33" s="460">
        <v>21</v>
      </c>
      <c r="F33" s="460">
        <v>2</v>
      </c>
      <c r="G33" s="464">
        <v>2</v>
      </c>
    </row>
    <row r="34" spans="1:7" s="367" customFormat="1" ht="13.5" customHeight="1">
      <c r="A34" s="343" t="s">
        <v>497</v>
      </c>
      <c r="B34" s="460">
        <v>2034</v>
      </c>
      <c r="C34" s="460">
        <v>345</v>
      </c>
      <c r="D34" s="460">
        <v>94</v>
      </c>
      <c r="E34" s="460">
        <v>22</v>
      </c>
      <c r="F34" s="460">
        <v>3</v>
      </c>
      <c r="G34" s="463">
        <v>1</v>
      </c>
    </row>
    <row r="35" spans="1:7" s="367" customFormat="1" ht="13.5" customHeight="1">
      <c r="A35" s="343" t="s">
        <v>496</v>
      </c>
      <c r="B35" s="460">
        <v>1539</v>
      </c>
      <c r="C35" s="460">
        <v>250</v>
      </c>
      <c r="D35" s="460">
        <v>38</v>
      </c>
      <c r="E35" s="460">
        <v>10</v>
      </c>
      <c r="F35" s="460">
        <v>3</v>
      </c>
      <c r="G35" s="463">
        <v>0</v>
      </c>
    </row>
    <row r="36" spans="1:7" s="367" customFormat="1" ht="13.5" customHeight="1">
      <c r="A36" s="343" t="s">
        <v>495</v>
      </c>
      <c r="B36" s="460">
        <v>871</v>
      </c>
      <c r="C36" s="460">
        <v>170</v>
      </c>
      <c r="D36" s="460">
        <v>17</v>
      </c>
      <c r="E36" s="460">
        <v>4</v>
      </c>
      <c r="F36" s="460">
        <v>1</v>
      </c>
      <c r="G36" s="464">
        <v>2</v>
      </c>
    </row>
    <row r="37" spans="1:7" s="367" customFormat="1" ht="13.5" customHeight="1">
      <c r="A37" s="343" t="s">
        <v>494</v>
      </c>
      <c r="B37" s="460">
        <v>478</v>
      </c>
      <c r="C37" s="460">
        <v>99</v>
      </c>
      <c r="D37" s="460">
        <v>26</v>
      </c>
      <c r="E37" s="460">
        <v>9</v>
      </c>
      <c r="F37" s="460">
        <v>4</v>
      </c>
      <c r="G37" s="464">
        <v>0</v>
      </c>
    </row>
    <row r="38" spans="1:7" s="367" customFormat="1" ht="13.5" customHeight="1">
      <c r="A38" s="343" t="s">
        <v>493</v>
      </c>
      <c r="B38" s="460">
        <v>322</v>
      </c>
      <c r="C38" s="460">
        <v>83</v>
      </c>
      <c r="D38" s="460">
        <v>27</v>
      </c>
      <c r="E38" s="460">
        <v>9</v>
      </c>
      <c r="F38" s="460">
        <v>1</v>
      </c>
      <c r="G38" s="464">
        <v>1</v>
      </c>
    </row>
    <row r="39" spans="1:7" s="367" customFormat="1" ht="13.5" customHeight="1">
      <c r="A39" s="343" t="s">
        <v>492</v>
      </c>
      <c r="B39" s="460">
        <v>178</v>
      </c>
      <c r="C39" s="460">
        <v>71</v>
      </c>
      <c r="D39" s="460">
        <v>33</v>
      </c>
      <c r="E39" s="460">
        <v>10</v>
      </c>
      <c r="F39" s="460">
        <v>3</v>
      </c>
      <c r="G39" s="464">
        <v>2</v>
      </c>
    </row>
    <row r="40" spans="1:7" s="367" customFormat="1" ht="13.5" customHeight="1">
      <c r="A40" s="343" t="s">
        <v>491</v>
      </c>
      <c r="B40" s="460">
        <v>380</v>
      </c>
      <c r="C40" s="460">
        <v>175</v>
      </c>
      <c r="D40" s="460">
        <v>78</v>
      </c>
      <c r="E40" s="460">
        <v>18</v>
      </c>
      <c r="F40" s="460">
        <v>4</v>
      </c>
      <c r="G40" s="463">
        <v>1</v>
      </c>
    </row>
    <row r="41" spans="1:7" s="367" customFormat="1" ht="13.5" customHeight="1">
      <c r="A41" s="357" t="s">
        <v>490</v>
      </c>
      <c r="B41" s="469">
        <v>0</v>
      </c>
      <c r="C41" s="469">
        <v>0</v>
      </c>
      <c r="D41" s="469">
        <v>0</v>
      </c>
      <c r="E41" s="469">
        <v>0</v>
      </c>
      <c r="F41" s="469">
        <v>0</v>
      </c>
      <c r="G41" s="470">
        <v>0</v>
      </c>
    </row>
    <row r="42" spans="1:7" s="451" customFormat="1" ht="12" customHeight="1">
      <c r="A42" s="348" t="s">
        <v>489</v>
      </c>
      <c r="B42" s="350"/>
      <c r="C42" s="350"/>
      <c r="D42" s="350"/>
      <c r="E42" s="350"/>
      <c r="F42" s="350"/>
      <c r="G42" s="349"/>
    </row>
    <row r="43" s="451" customFormat="1" ht="12" customHeight="1">
      <c r="H43" s="450" t="s">
        <v>421</v>
      </c>
    </row>
    <row r="44" s="451" customFormat="1" ht="12" customHeight="1">
      <c r="H44" s="450" t="s">
        <v>420</v>
      </c>
    </row>
    <row r="45" s="451" customFormat="1" ht="13.5" customHeight="1"/>
    <row r="46" s="451" customFormat="1" ht="13.5" customHeight="1"/>
    <row r="47" s="451" customFormat="1" ht="13.5" customHeight="1"/>
    <row r="48" s="451" customFormat="1" ht="13.5" customHeight="1"/>
    <row r="49" s="451" customFormat="1" ht="13.5" customHeight="1"/>
    <row r="50" s="451" customFormat="1" ht="13.5" customHeight="1"/>
    <row r="51" s="451" customFormat="1" ht="13.5" customHeight="1"/>
    <row r="52" s="451" customFormat="1" ht="13.5" customHeight="1"/>
    <row r="53" s="451" customFormat="1" ht="13.5" customHeight="1"/>
    <row r="54" s="451" customFormat="1" ht="13.5" customHeight="1"/>
    <row r="55" s="451" customFormat="1" ht="13.5" customHeight="1"/>
    <row r="56" s="451" customFormat="1" ht="13.5" customHeight="1"/>
    <row r="57" s="451" customFormat="1" ht="13.5" customHeight="1"/>
    <row r="58" s="451" customFormat="1" ht="13.5" customHeight="1"/>
    <row r="59" s="451" customFormat="1" ht="13.5" customHeight="1"/>
    <row r="60" s="451" customFormat="1" ht="13.5" customHeight="1"/>
    <row r="61" s="451" customFormat="1" ht="13.5" customHeight="1"/>
    <row r="62" s="451" customFormat="1" ht="13.5" customHeight="1"/>
    <row r="63" s="451" customFormat="1" ht="13.5" customHeight="1"/>
    <row r="64" s="451" customFormat="1" ht="13.5" customHeight="1"/>
    <row r="65" s="451" customFormat="1" ht="13.5" customHeight="1"/>
  </sheetData>
  <sheetProtection/>
  <mergeCells count="1">
    <mergeCell ref="B3:B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45" zoomScalePageLayoutView="0" workbookViewId="0" topLeftCell="A1">
      <selection activeCell="C1" sqref="C1"/>
    </sheetView>
  </sheetViews>
  <sheetFormatPr defaultColWidth="8.796875" defaultRowHeight="14.25"/>
  <cols>
    <col min="1" max="1" width="7.09765625" style="170" customWidth="1"/>
    <col min="2" max="2" width="9.09765625" style="170" customWidth="1"/>
    <col min="3" max="5" width="9.59765625" style="170" customWidth="1"/>
    <col min="6" max="6" width="7.09765625" style="170" customWidth="1"/>
    <col min="7" max="7" width="8.19921875" style="170" customWidth="1"/>
    <col min="8" max="8" width="9" style="170" customWidth="1"/>
    <col min="9" max="9" width="8.09765625" style="170" customWidth="1"/>
    <col min="10" max="10" width="9.5" style="170" customWidth="1"/>
    <col min="11" max="12" width="9" style="170" customWidth="1"/>
    <col min="13" max="13" width="20.69921875" style="170" customWidth="1"/>
    <col min="14" max="16384" width="9" style="170" customWidth="1"/>
  </cols>
  <sheetData>
    <row r="1" spans="1:8" s="19" customFormat="1" ht="15" customHeight="1">
      <c r="A1" s="18" t="s">
        <v>55</v>
      </c>
      <c r="B1" s="22"/>
      <c r="C1" s="21"/>
      <c r="D1" s="21"/>
      <c r="E1" s="21"/>
      <c r="F1" s="21"/>
      <c r="G1" s="21"/>
      <c r="H1" s="20"/>
    </row>
    <row r="2" spans="1:10" ht="12.75" customHeight="1" thickBot="1">
      <c r="A2" s="167"/>
      <c r="B2" s="167"/>
      <c r="C2" s="168"/>
      <c r="D2" s="168"/>
      <c r="E2" s="168"/>
      <c r="F2" s="168"/>
      <c r="G2" s="168"/>
      <c r="H2" s="169"/>
      <c r="J2" s="169" t="s">
        <v>54</v>
      </c>
    </row>
    <row r="3" spans="1:11" s="175" customFormat="1" ht="16.5" customHeight="1" thickTop="1">
      <c r="A3" s="122" t="s">
        <v>42</v>
      </c>
      <c r="B3" s="473" t="s">
        <v>36</v>
      </c>
      <c r="C3" s="171" t="s">
        <v>53</v>
      </c>
      <c r="D3" s="171"/>
      <c r="E3" s="172"/>
      <c r="F3" s="123" t="s">
        <v>52</v>
      </c>
      <c r="G3" s="124"/>
      <c r="H3" s="124"/>
      <c r="I3" s="173"/>
      <c r="J3" s="478" t="s">
        <v>51</v>
      </c>
      <c r="K3" s="174"/>
    </row>
    <row r="4" spans="1:11" s="175" customFormat="1" ht="12">
      <c r="A4" s="176"/>
      <c r="B4" s="474"/>
      <c r="C4" s="481" t="s">
        <v>48</v>
      </c>
      <c r="D4" s="481" t="s">
        <v>34</v>
      </c>
      <c r="E4" s="481" t="s">
        <v>33</v>
      </c>
      <c r="F4" s="481" t="s">
        <v>50</v>
      </c>
      <c r="G4" s="177"/>
      <c r="H4" s="178" t="s">
        <v>38</v>
      </c>
      <c r="I4" s="179" t="s">
        <v>30</v>
      </c>
      <c r="J4" s="479"/>
      <c r="K4" s="180"/>
    </row>
    <row r="5" spans="1:11" s="175" customFormat="1" ht="12">
      <c r="A5" s="181" t="s">
        <v>49</v>
      </c>
      <c r="B5" s="477"/>
      <c r="C5" s="482"/>
      <c r="D5" s="482"/>
      <c r="E5" s="482"/>
      <c r="F5" s="482"/>
      <c r="G5" s="182" t="s">
        <v>48</v>
      </c>
      <c r="H5" s="149" t="s">
        <v>47</v>
      </c>
      <c r="I5" s="184" t="s">
        <v>46</v>
      </c>
      <c r="J5" s="480"/>
      <c r="K5" s="185"/>
    </row>
    <row r="6" spans="1:11" s="175" customFormat="1" ht="18" customHeight="1">
      <c r="A6" s="186">
        <v>26</v>
      </c>
      <c r="B6" s="187">
        <v>319486</v>
      </c>
      <c r="C6" s="187">
        <v>670385</v>
      </c>
      <c r="D6" s="187">
        <v>336147</v>
      </c>
      <c r="E6" s="187">
        <v>334238</v>
      </c>
      <c r="F6" s="187">
        <v>2485</v>
      </c>
      <c r="G6" s="187">
        <v>1242</v>
      </c>
      <c r="H6" s="188" t="s">
        <v>374</v>
      </c>
      <c r="I6" s="189">
        <v>2225</v>
      </c>
      <c r="J6" s="190">
        <v>12601</v>
      </c>
      <c r="K6" s="191"/>
    </row>
    <row r="7" spans="1:11" s="175" customFormat="1" ht="18" customHeight="1">
      <c r="A7" s="192">
        <v>27</v>
      </c>
      <c r="B7" s="193">
        <v>324120</v>
      </c>
      <c r="C7" s="193">
        <v>674111</v>
      </c>
      <c r="D7" s="193">
        <v>338193</v>
      </c>
      <c r="E7" s="193">
        <v>335918</v>
      </c>
      <c r="F7" s="193">
        <v>4634</v>
      </c>
      <c r="G7" s="193">
        <v>3726</v>
      </c>
      <c r="H7" s="194" t="s">
        <v>375</v>
      </c>
      <c r="I7" s="195">
        <v>4767</v>
      </c>
      <c r="J7" s="196">
        <v>12659</v>
      </c>
      <c r="K7" s="191"/>
    </row>
    <row r="8" spans="1:11" s="15" customFormat="1" ht="18" customHeight="1">
      <c r="A8" s="54">
        <v>28</v>
      </c>
      <c r="B8" s="55">
        <v>329506</v>
      </c>
      <c r="C8" s="55">
        <v>678623</v>
      </c>
      <c r="D8" s="55">
        <v>340322</v>
      </c>
      <c r="E8" s="55">
        <v>338301</v>
      </c>
      <c r="F8" s="55">
        <v>5386</v>
      </c>
      <c r="G8" s="55">
        <v>4512</v>
      </c>
      <c r="H8" s="56" t="s">
        <v>381</v>
      </c>
      <c r="I8" s="57">
        <v>5553</v>
      </c>
      <c r="J8" s="58">
        <v>12744</v>
      </c>
      <c r="K8" s="16"/>
    </row>
    <row r="9" spans="1:11" ht="12" customHeight="1">
      <c r="A9" s="163" t="s">
        <v>45</v>
      </c>
      <c r="B9" s="197"/>
      <c r="C9" s="197"/>
      <c r="D9" s="197"/>
      <c r="E9" s="197"/>
      <c r="F9" s="197"/>
      <c r="G9" s="197"/>
      <c r="H9" s="197"/>
      <c r="K9" s="198"/>
    </row>
    <row r="10" spans="3:13" ht="12" customHeight="1">
      <c r="C10" s="164"/>
      <c r="D10" s="165"/>
      <c r="E10" s="165"/>
      <c r="F10" s="165"/>
      <c r="G10" s="165"/>
      <c r="H10" s="165"/>
      <c r="I10" s="165"/>
      <c r="J10" s="121" t="s">
        <v>385</v>
      </c>
      <c r="M10" s="199"/>
    </row>
    <row r="11" spans="3:10" ht="13.5">
      <c r="C11" s="166"/>
      <c r="D11" s="10"/>
      <c r="E11" s="10"/>
      <c r="F11" s="10"/>
      <c r="G11" s="10"/>
      <c r="H11" s="10"/>
      <c r="I11" s="10"/>
      <c r="J11" s="162" t="s">
        <v>386</v>
      </c>
    </row>
    <row r="12" ht="13.5">
      <c r="D12" s="199"/>
    </row>
    <row r="14" ht="13.5">
      <c r="G14" s="199"/>
    </row>
    <row r="16" ht="13.5">
      <c r="F16" s="199"/>
    </row>
  </sheetData>
  <sheetProtection/>
  <mergeCells count="6">
    <mergeCell ref="B3:B5"/>
    <mergeCell ref="J3:J5"/>
    <mergeCell ref="F4:F5"/>
    <mergeCell ref="E4:E5"/>
    <mergeCell ref="D4:D5"/>
    <mergeCell ref="C4:C5"/>
  </mergeCells>
  <printOptions horizontalCentered="1"/>
  <pageMargins left="0.7874015748031497" right="0.7874015748031497" top="0.7874015748031497" bottom="0.7874015748031497" header="0.5118110236220472" footer="0.5118110236220472"/>
  <pageSetup fitToHeight="0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00" zoomScalePageLayoutView="0" workbookViewId="0" topLeftCell="A1">
      <selection activeCell="C1" sqref="C1"/>
    </sheetView>
  </sheetViews>
  <sheetFormatPr defaultColWidth="7.59765625" defaultRowHeight="13.5" customHeight="1"/>
  <cols>
    <col min="1" max="1" width="6.59765625" style="238" customWidth="1"/>
    <col min="2" max="4" width="8.09765625" style="238" customWidth="1"/>
    <col min="5" max="5" width="6.59765625" style="238" customWidth="1"/>
    <col min="6" max="8" width="7.09765625" style="238" customWidth="1"/>
    <col min="9" max="9" width="6.59765625" style="238" customWidth="1"/>
    <col min="10" max="12" width="7.09765625" style="238" customWidth="1"/>
    <col min="13" max="16384" width="7.59765625" style="238" customWidth="1"/>
  </cols>
  <sheetData>
    <row r="1" spans="1:10" s="14" customFormat="1" ht="15" customHeight="1">
      <c r="A1" s="40" t="s">
        <v>419</v>
      </c>
      <c r="B1" s="74"/>
      <c r="G1" s="73"/>
      <c r="H1" s="73"/>
      <c r="I1" s="73"/>
      <c r="J1" s="73"/>
    </row>
    <row r="2" spans="3:12" s="201" customFormat="1" ht="12.75" customHeight="1" thickBot="1">
      <c r="C2" s="202"/>
      <c r="D2" s="202"/>
      <c r="E2" s="202"/>
      <c r="F2" s="202"/>
      <c r="G2" s="202"/>
      <c r="H2" s="202"/>
      <c r="I2" s="202"/>
      <c r="J2" s="202"/>
      <c r="K2" s="203"/>
      <c r="L2" s="204" t="s">
        <v>379</v>
      </c>
    </row>
    <row r="3" spans="1:12" s="211" customFormat="1" ht="12.75" customHeight="1" thickTop="1">
      <c r="A3" s="205" t="s">
        <v>418</v>
      </c>
      <c r="B3" s="206" t="s">
        <v>48</v>
      </c>
      <c r="C3" s="206" t="s">
        <v>34</v>
      </c>
      <c r="D3" s="207" t="s">
        <v>33</v>
      </c>
      <c r="E3" s="208" t="s">
        <v>418</v>
      </c>
      <c r="F3" s="206" t="s">
        <v>48</v>
      </c>
      <c r="G3" s="206" t="s">
        <v>34</v>
      </c>
      <c r="H3" s="209" t="s">
        <v>33</v>
      </c>
      <c r="I3" s="208" t="s">
        <v>418</v>
      </c>
      <c r="J3" s="206" t="s">
        <v>48</v>
      </c>
      <c r="K3" s="206" t="s">
        <v>34</v>
      </c>
      <c r="L3" s="210" t="s">
        <v>33</v>
      </c>
    </row>
    <row r="4" spans="1:12" s="63" customFormat="1" ht="12.75" customHeight="1">
      <c r="A4" s="72" t="s">
        <v>48</v>
      </c>
      <c r="B4" s="71">
        <f>SUM(B6+B14+B22+B30+B38+B46+B54+F6+F14+F22+F30+F38+F46+F54+J6+J14+J22+J30+J38+J46+J54)</f>
        <v>678623</v>
      </c>
      <c r="C4" s="71">
        <f>SUM(C6+C14+C22+C30+C38+C46+C54+G6+G14+G22+G30+G38+G46+G54+K6+K14+K22+K30+K38+K46+K54)</f>
        <v>340322</v>
      </c>
      <c r="D4" s="70">
        <f>SUM(D6+D14+D22+D30+D38+D46+D54+H6+H14+H22+H30+H38+H46+H54+L6+L14+L22+L30+L38+L46+L54)</f>
        <v>338301</v>
      </c>
      <c r="E4" s="69"/>
      <c r="F4" s="64"/>
      <c r="G4" s="66"/>
      <c r="H4" s="68"/>
      <c r="I4" s="67"/>
      <c r="J4" s="64"/>
      <c r="K4" s="66"/>
      <c r="L4" s="65"/>
    </row>
    <row r="5" spans="1:12" s="213" customFormat="1" ht="12.75" customHeight="1">
      <c r="A5" s="214" t="s">
        <v>417</v>
      </c>
      <c r="B5" s="212"/>
      <c r="C5" s="212"/>
      <c r="D5" s="215"/>
      <c r="E5" s="216"/>
      <c r="F5" s="212"/>
      <c r="G5" s="212"/>
      <c r="H5" s="215"/>
      <c r="I5" s="217"/>
      <c r="J5" s="212"/>
      <c r="K5" s="212"/>
      <c r="L5" s="218"/>
    </row>
    <row r="6" spans="1:12" s="213" customFormat="1" ht="12.75" customHeight="1">
      <c r="A6" s="219" t="s">
        <v>416</v>
      </c>
      <c r="B6" s="212">
        <f>SUM(B8:B12)</f>
        <v>27773</v>
      </c>
      <c r="C6" s="212">
        <f>SUM(C8:C12)</f>
        <v>14123</v>
      </c>
      <c r="D6" s="215">
        <f>SUM(D8:D12)</f>
        <v>13650</v>
      </c>
      <c r="E6" s="216" t="s">
        <v>415</v>
      </c>
      <c r="F6" s="212">
        <f>SUM(F8:F12)</f>
        <v>48809</v>
      </c>
      <c r="G6" s="212">
        <f>SUM(G8:G12)</f>
        <v>25357</v>
      </c>
      <c r="H6" s="215">
        <f>SUM(H8:H12)</f>
        <v>23452</v>
      </c>
      <c r="I6" s="217" t="s">
        <v>414</v>
      </c>
      <c r="J6" s="212">
        <f>SUM(J8:J12)</f>
        <v>40734</v>
      </c>
      <c r="K6" s="212">
        <f>SUM(K8:K12)</f>
        <v>18794</v>
      </c>
      <c r="L6" s="218">
        <f>SUM(L8:L12)</f>
        <v>21940</v>
      </c>
    </row>
    <row r="7" spans="1:12" s="213" customFormat="1" ht="7.5" customHeight="1">
      <c r="A7" s="219"/>
      <c r="B7" s="212"/>
      <c r="C7" s="212"/>
      <c r="D7" s="215"/>
      <c r="E7" s="216"/>
      <c r="F7" s="212"/>
      <c r="G7" s="212"/>
      <c r="H7" s="215"/>
      <c r="I7" s="217"/>
      <c r="J7" s="212"/>
      <c r="K7" s="212"/>
      <c r="L7" s="218"/>
    </row>
    <row r="8" spans="1:12" s="213" customFormat="1" ht="12.75" customHeight="1">
      <c r="A8" s="220">
        <v>0</v>
      </c>
      <c r="B8" s="212">
        <f>SUM(C8:D8)</f>
        <v>5538</v>
      </c>
      <c r="C8" s="221">
        <v>2834</v>
      </c>
      <c r="D8" s="222">
        <v>2704</v>
      </c>
      <c r="E8" s="216">
        <v>35</v>
      </c>
      <c r="F8" s="212">
        <f>SUM(G8:H8)</f>
        <v>9087</v>
      </c>
      <c r="G8" s="221">
        <v>4705</v>
      </c>
      <c r="H8" s="222">
        <v>4382</v>
      </c>
      <c r="I8" s="217">
        <v>70</v>
      </c>
      <c r="J8" s="212">
        <f>SUM(K8:L8)</f>
        <v>6366</v>
      </c>
      <c r="K8" s="221">
        <v>2978</v>
      </c>
      <c r="L8" s="223">
        <v>3388</v>
      </c>
    </row>
    <row r="9" spans="1:12" s="213" customFormat="1" ht="12.75" customHeight="1">
      <c r="A9" s="224">
        <v>1</v>
      </c>
      <c r="B9" s="212">
        <f>SUM(C9:D9)</f>
        <v>5589</v>
      </c>
      <c r="C9" s="221">
        <v>2838</v>
      </c>
      <c r="D9" s="222">
        <v>2751</v>
      </c>
      <c r="E9" s="216">
        <v>36</v>
      </c>
      <c r="F9" s="212">
        <f>SUM(G9:H9)</f>
        <v>9547</v>
      </c>
      <c r="G9" s="221">
        <v>4921</v>
      </c>
      <c r="H9" s="222">
        <v>4626</v>
      </c>
      <c r="I9" s="217">
        <v>71</v>
      </c>
      <c r="J9" s="212">
        <f>SUM(K9:L9)</f>
        <v>8134</v>
      </c>
      <c r="K9" s="221">
        <v>3783</v>
      </c>
      <c r="L9" s="223">
        <v>4351</v>
      </c>
    </row>
    <row r="10" spans="1:12" s="213" customFormat="1" ht="12.75" customHeight="1">
      <c r="A10" s="224">
        <v>2</v>
      </c>
      <c r="B10" s="212">
        <f>SUM(C10:D10)</f>
        <v>5539</v>
      </c>
      <c r="C10" s="221">
        <v>2850</v>
      </c>
      <c r="D10" s="222">
        <v>2689</v>
      </c>
      <c r="E10" s="216">
        <v>37</v>
      </c>
      <c r="F10" s="212">
        <f>SUM(G10:H10)</f>
        <v>9704</v>
      </c>
      <c r="G10" s="221">
        <v>5071</v>
      </c>
      <c r="H10" s="222">
        <v>4633</v>
      </c>
      <c r="I10" s="217">
        <v>72</v>
      </c>
      <c r="J10" s="212">
        <f>SUM(K10:L10)</f>
        <v>8881</v>
      </c>
      <c r="K10" s="221">
        <v>4086</v>
      </c>
      <c r="L10" s="223">
        <v>4795</v>
      </c>
    </row>
    <row r="11" spans="1:12" s="213" customFormat="1" ht="12.75" customHeight="1">
      <c r="A11" s="224">
        <v>3</v>
      </c>
      <c r="B11" s="212">
        <f>SUM(C11:D11)</f>
        <v>5603</v>
      </c>
      <c r="C11" s="221">
        <v>2798</v>
      </c>
      <c r="D11" s="222">
        <v>2805</v>
      </c>
      <c r="E11" s="216">
        <v>38</v>
      </c>
      <c r="F11" s="212">
        <f>SUM(G11:H11)</f>
        <v>10116</v>
      </c>
      <c r="G11" s="221">
        <v>5284</v>
      </c>
      <c r="H11" s="222">
        <v>4832</v>
      </c>
      <c r="I11" s="217">
        <v>73</v>
      </c>
      <c r="J11" s="212">
        <f>SUM(K11:L11)</f>
        <v>8614</v>
      </c>
      <c r="K11" s="221">
        <v>3934</v>
      </c>
      <c r="L11" s="223">
        <v>4680</v>
      </c>
    </row>
    <row r="12" spans="1:12" s="213" customFormat="1" ht="12.75" customHeight="1">
      <c r="A12" s="224">
        <v>4</v>
      </c>
      <c r="B12" s="212">
        <f>SUM(C12:D12)</f>
        <v>5504</v>
      </c>
      <c r="C12" s="221">
        <v>2803</v>
      </c>
      <c r="D12" s="222">
        <v>2701</v>
      </c>
      <c r="E12" s="216">
        <v>39</v>
      </c>
      <c r="F12" s="212">
        <f>SUM(G12:H12)</f>
        <v>10355</v>
      </c>
      <c r="G12" s="221">
        <v>5376</v>
      </c>
      <c r="H12" s="222">
        <v>4979</v>
      </c>
      <c r="I12" s="217">
        <v>74</v>
      </c>
      <c r="J12" s="212">
        <f>SUM(K12:L12)</f>
        <v>8739</v>
      </c>
      <c r="K12" s="221">
        <v>4013</v>
      </c>
      <c r="L12" s="223">
        <v>4726</v>
      </c>
    </row>
    <row r="13" spans="1:12" s="213" customFormat="1" ht="12.75" customHeight="1">
      <c r="A13" s="224"/>
      <c r="B13" s="212"/>
      <c r="C13" s="212"/>
      <c r="D13" s="215"/>
      <c r="E13" s="216"/>
      <c r="F13" s="212"/>
      <c r="G13" s="212"/>
      <c r="H13" s="215"/>
      <c r="I13" s="217"/>
      <c r="J13" s="212"/>
      <c r="K13" s="212"/>
      <c r="L13" s="218"/>
    </row>
    <row r="14" spans="1:12" s="213" customFormat="1" ht="12.75" customHeight="1">
      <c r="A14" s="219" t="s">
        <v>413</v>
      </c>
      <c r="B14" s="212">
        <f>SUM(B16:B20)</f>
        <v>27522</v>
      </c>
      <c r="C14" s="212">
        <f>SUM(C16:C20)</f>
        <v>14219</v>
      </c>
      <c r="D14" s="215">
        <f>SUM(D16:D20)</f>
        <v>13303</v>
      </c>
      <c r="E14" s="216" t="s">
        <v>412</v>
      </c>
      <c r="F14" s="212">
        <f>SUM(F16:F20)</f>
        <v>58753</v>
      </c>
      <c r="G14" s="212">
        <f>SUM(G16:G20)</f>
        <v>30942</v>
      </c>
      <c r="H14" s="215">
        <f>SUM(H16:H20)</f>
        <v>27811</v>
      </c>
      <c r="I14" s="217" t="s">
        <v>411</v>
      </c>
      <c r="J14" s="212">
        <f>SUM(J16:J20)</f>
        <v>35040</v>
      </c>
      <c r="K14" s="212">
        <f>SUM(K16:K20)</f>
        <v>15299</v>
      </c>
      <c r="L14" s="218">
        <f>SUM(L16:L20)</f>
        <v>19741</v>
      </c>
    </row>
    <row r="15" spans="1:12" s="213" customFormat="1" ht="7.5" customHeight="1">
      <c r="A15" s="219"/>
      <c r="B15" s="212"/>
      <c r="C15" s="212"/>
      <c r="D15" s="215"/>
      <c r="E15" s="216"/>
      <c r="F15" s="212"/>
      <c r="G15" s="212"/>
      <c r="H15" s="215"/>
      <c r="I15" s="217"/>
      <c r="J15" s="212"/>
      <c r="K15" s="212"/>
      <c r="L15" s="218"/>
    </row>
    <row r="16" spans="1:12" s="213" customFormat="1" ht="12.75" customHeight="1">
      <c r="A16" s="224">
        <v>5</v>
      </c>
      <c r="B16" s="212">
        <f>SUM(C16:D16)</f>
        <v>5493</v>
      </c>
      <c r="C16" s="221">
        <v>2776</v>
      </c>
      <c r="D16" s="222">
        <v>2717</v>
      </c>
      <c r="E16" s="216">
        <v>40</v>
      </c>
      <c r="F16" s="212">
        <f>SUM(G16:H16)</f>
        <v>10671</v>
      </c>
      <c r="G16" s="221">
        <v>5588</v>
      </c>
      <c r="H16" s="222">
        <v>5083</v>
      </c>
      <c r="I16" s="217">
        <v>75</v>
      </c>
      <c r="J16" s="212">
        <f>SUM(K16:L16)</f>
        <v>8069</v>
      </c>
      <c r="K16" s="221">
        <v>3521</v>
      </c>
      <c r="L16" s="223">
        <v>4548</v>
      </c>
    </row>
    <row r="17" spans="1:12" s="213" customFormat="1" ht="12.75" customHeight="1">
      <c r="A17" s="224">
        <v>6</v>
      </c>
      <c r="B17" s="212">
        <f>SUM(C17:D17)</f>
        <v>5579</v>
      </c>
      <c r="C17" s="221">
        <v>2892</v>
      </c>
      <c r="D17" s="222">
        <v>2687</v>
      </c>
      <c r="E17" s="216">
        <v>41</v>
      </c>
      <c r="F17" s="212">
        <f>SUM(G17:H17)</f>
        <v>11607</v>
      </c>
      <c r="G17" s="221">
        <v>6140</v>
      </c>
      <c r="H17" s="222">
        <v>5467</v>
      </c>
      <c r="I17" s="217">
        <v>76</v>
      </c>
      <c r="J17" s="212">
        <f>SUM(K17:L17)</f>
        <v>6804</v>
      </c>
      <c r="K17" s="221">
        <v>2984</v>
      </c>
      <c r="L17" s="223">
        <v>3820</v>
      </c>
    </row>
    <row r="18" spans="1:12" s="213" customFormat="1" ht="12.75" customHeight="1">
      <c r="A18" s="224">
        <v>7</v>
      </c>
      <c r="B18" s="212">
        <f>SUM(C18:D18)</f>
        <v>5585</v>
      </c>
      <c r="C18" s="221">
        <v>2931</v>
      </c>
      <c r="D18" s="222">
        <v>2654</v>
      </c>
      <c r="E18" s="216">
        <v>42</v>
      </c>
      <c r="F18" s="212">
        <f>SUM(G18:H18)</f>
        <v>12246</v>
      </c>
      <c r="G18" s="221">
        <v>6482</v>
      </c>
      <c r="H18" s="222">
        <v>5764</v>
      </c>
      <c r="I18" s="217">
        <v>77</v>
      </c>
      <c r="J18" s="212">
        <f>SUM(K18:L18)</f>
        <v>6517</v>
      </c>
      <c r="K18" s="221">
        <v>2871</v>
      </c>
      <c r="L18" s="223">
        <v>3646</v>
      </c>
    </row>
    <row r="19" spans="1:12" s="213" customFormat="1" ht="12.75" customHeight="1">
      <c r="A19" s="224">
        <v>8</v>
      </c>
      <c r="B19" s="212">
        <f>SUM(C19:D19)</f>
        <v>5444</v>
      </c>
      <c r="C19" s="221">
        <v>2846</v>
      </c>
      <c r="D19" s="222">
        <v>2598</v>
      </c>
      <c r="E19" s="216">
        <v>43</v>
      </c>
      <c r="F19" s="212">
        <f>SUM(G19:H19)</f>
        <v>12266</v>
      </c>
      <c r="G19" s="221">
        <v>6424</v>
      </c>
      <c r="H19" s="222">
        <v>5842</v>
      </c>
      <c r="I19" s="217">
        <v>78</v>
      </c>
      <c r="J19" s="212">
        <f>SUM(K19:L19)</f>
        <v>7113</v>
      </c>
      <c r="K19" s="221">
        <v>3108</v>
      </c>
      <c r="L19" s="223">
        <v>4005</v>
      </c>
    </row>
    <row r="20" spans="1:12" s="213" customFormat="1" ht="12.75" customHeight="1">
      <c r="A20" s="224">
        <v>9</v>
      </c>
      <c r="B20" s="212">
        <f>SUM(C20:D20)</f>
        <v>5421</v>
      </c>
      <c r="C20" s="221">
        <v>2774</v>
      </c>
      <c r="D20" s="222">
        <v>2647</v>
      </c>
      <c r="E20" s="216">
        <v>44</v>
      </c>
      <c r="F20" s="212">
        <f>SUM(G20:H20)</f>
        <v>11963</v>
      </c>
      <c r="G20" s="221">
        <v>6308</v>
      </c>
      <c r="H20" s="222">
        <v>5655</v>
      </c>
      <c r="I20" s="217">
        <v>79</v>
      </c>
      <c r="J20" s="212">
        <f>SUM(K20:L20)</f>
        <v>6537</v>
      </c>
      <c r="K20" s="221">
        <v>2815</v>
      </c>
      <c r="L20" s="223">
        <v>3722</v>
      </c>
    </row>
    <row r="21" spans="1:12" s="213" customFormat="1" ht="12.75" customHeight="1">
      <c r="A21" s="224"/>
      <c r="B21" s="212"/>
      <c r="C21" s="212"/>
      <c r="D21" s="215"/>
      <c r="E21" s="216"/>
      <c r="F21" s="212"/>
      <c r="G21" s="212"/>
      <c r="H21" s="215"/>
      <c r="I21" s="217"/>
      <c r="J21" s="212"/>
      <c r="K21" s="212"/>
      <c r="L21" s="218"/>
    </row>
    <row r="22" spans="1:12" s="213" customFormat="1" ht="12.75" customHeight="1">
      <c r="A22" s="219" t="s">
        <v>410</v>
      </c>
      <c r="B22" s="212">
        <f>SUM(B24:B28)</f>
        <v>27383</v>
      </c>
      <c r="C22" s="212">
        <f>SUM(C24:C28)</f>
        <v>13863</v>
      </c>
      <c r="D22" s="215">
        <f>SUM(D24:D28)</f>
        <v>13520</v>
      </c>
      <c r="E22" s="216" t="s">
        <v>409</v>
      </c>
      <c r="F22" s="212">
        <f>SUM(F24:F28)</f>
        <v>54547</v>
      </c>
      <c r="G22" s="212">
        <f>SUM(G24:G28)</f>
        <v>28689</v>
      </c>
      <c r="H22" s="215">
        <f>SUM(H24:H28)</f>
        <v>25858</v>
      </c>
      <c r="I22" s="217" t="s">
        <v>408</v>
      </c>
      <c r="J22" s="212">
        <f>SUM(J24:J28)</f>
        <v>25249</v>
      </c>
      <c r="K22" s="212">
        <f>SUM(K24:K28)</f>
        <v>10431</v>
      </c>
      <c r="L22" s="218">
        <f>SUM(L24:L28)</f>
        <v>14818</v>
      </c>
    </row>
    <row r="23" spans="1:12" s="213" customFormat="1" ht="7.5" customHeight="1">
      <c r="A23" s="219"/>
      <c r="B23" s="212"/>
      <c r="C23" s="212"/>
      <c r="D23" s="215"/>
      <c r="E23" s="216"/>
      <c r="F23" s="212"/>
      <c r="G23" s="212"/>
      <c r="H23" s="215"/>
      <c r="I23" s="217"/>
      <c r="J23" s="212"/>
      <c r="K23" s="212"/>
      <c r="L23" s="218"/>
    </row>
    <row r="24" spans="1:12" s="213" customFormat="1" ht="12.75" customHeight="1">
      <c r="A24" s="224">
        <v>10</v>
      </c>
      <c r="B24" s="212">
        <f>SUM(C24:D24)</f>
        <v>5118</v>
      </c>
      <c r="C24" s="221">
        <v>2561</v>
      </c>
      <c r="D24" s="222">
        <v>2557</v>
      </c>
      <c r="E24" s="216">
        <v>45</v>
      </c>
      <c r="F24" s="212">
        <f>SUM(G24:H24)</f>
        <v>11771</v>
      </c>
      <c r="G24" s="221">
        <v>6138</v>
      </c>
      <c r="H24" s="222">
        <v>5633</v>
      </c>
      <c r="I24" s="217">
        <v>80</v>
      </c>
      <c r="J24" s="212">
        <f>SUM(K24:L24)</f>
        <v>6591</v>
      </c>
      <c r="K24" s="221">
        <v>2836</v>
      </c>
      <c r="L24" s="223">
        <v>3755</v>
      </c>
    </row>
    <row r="25" spans="1:12" s="213" customFormat="1" ht="12.75" customHeight="1">
      <c r="A25" s="224">
        <v>11</v>
      </c>
      <c r="B25" s="212">
        <f>SUM(C25:D25)</f>
        <v>5406</v>
      </c>
      <c r="C25" s="221">
        <v>2705</v>
      </c>
      <c r="D25" s="222">
        <v>2701</v>
      </c>
      <c r="E25" s="216">
        <v>46</v>
      </c>
      <c r="F25" s="212">
        <f>SUM(G25:H25)</f>
        <v>11695</v>
      </c>
      <c r="G25" s="221">
        <v>6164</v>
      </c>
      <c r="H25" s="222">
        <v>5531</v>
      </c>
      <c r="I25" s="217">
        <v>81</v>
      </c>
      <c r="J25" s="212">
        <f>SUM(K25:L25)</f>
        <v>5337</v>
      </c>
      <c r="K25" s="221">
        <v>2229</v>
      </c>
      <c r="L25" s="223">
        <v>3108</v>
      </c>
    </row>
    <row r="26" spans="1:12" s="213" customFormat="1" ht="12.75" customHeight="1">
      <c r="A26" s="224">
        <v>12</v>
      </c>
      <c r="B26" s="212">
        <f>SUM(C26:D26)</f>
        <v>5450</v>
      </c>
      <c r="C26" s="221">
        <v>2746</v>
      </c>
      <c r="D26" s="222">
        <v>2704</v>
      </c>
      <c r="E26" s="216">
        <v>47</v>
      </c>
      <c r="F26" s="212">
        <f>SUM(G26:H26)</f>
        <v>11352</v>
      </c>
      <c r="G26" s="221">
        <v>6062</v>
      </c>
      <c r="H26" s="222">
        <v>5290</v>
      </c>
      <c r="I26" s="217">
        <v>82</v>
      </c>
      <c r="J26" s="212">
        <f>SUM(K26:L26)</f>
        <v>5010</v>
      </c>
      <c r="K26" s="221">
        <v>2078</v>
      </c>
      <c r="L26" s="223">
        <v>2932</v>
      </c>
    </row>
    <row r="27" spans="1:12" s="213" customFormat="1" ht="12.75" customHeight="1">
      <c r="A27" s="224">
        <v>13</v>
      </c>
      <c r="B27" s="212">
        <f>SUM(C27:D27)</f>
        <v>5621</v>
      </c>
      <c r="C27" s="221">
        <v>2887</v>
      </c>
      <c r="D27" s="222">
        <v>2734</v>
      </c>
      <c r="E27" s="216">
        <v>48</v>
      </c>
      <c r="F27" s="212">
        <f>SUM(G27:H27)</f>
        <v>11455</v>
      </c>
      <c r="G27" s="221">
        <v>6001</v>
      </c>
      <c r="H27" s="222">
        <v>5454</v>
      </c>
      <c r="I27" s="217">
        <v>83</v>
      </c>
      <c r="J27" s="212">
        <f>SUM(K27:L27)</f>
        <v>4470</v>
      </c>
      <c r="K27" s="221">
        <v>1835</v>
      </c>
      <c r="L27" s="223">
        <v>2635</v>
      </c>
    </row>
    <row r="28" spans="1:12" s="213" customFormat="1" ht="12.75" customHeight="1">
      <c r="A28" s="224">
        <v>14</v>
      </c>
      <c r="B28" s="212">
        <f>SUM(C28:D28)</f>
        <v>5788</v>
      </c>
      <c r="C28" s="221">
        <v>2964</v>
      </c>
      <c r="D28" s="222">
        <v>2824</v>
      </c>
      <c r="E28" s="216">
        <v>49</v>
      </c>
      <c r="F28" s="212">
        <f>SUM(G28:H28)</f>
        <v>8274</v>
      </c>
      <c r="G28" s="221">
        <v>4324</v>
      </c>
      <c r="H28" s="222">
        <v>3950</v>
      </c>
      <c r="I28" s="217">
        <v>84</v>
      </c>
      <c r="J28" s="212">
        <f>SUM(K28:L28)</f>
        <v>3841</v>
      </c>
      <c r="K28" s="221">
        <v>1453</v>
      </c>
      <c r="L28" s="223">
        <v>2388</v>
      </c>
    </row>
    <row r="29" spans="1:12" s="213" customFormat="1" ht="12.75" customHeight="1">
      <c r="A29" s="224"/>
      <c r="B29" s="212"/>
      <c r="C29" s="212"/>
      <c r="D29" s="215"/>
      <c r="E29" s="216"/>
      <c r="F29" s="212"/>
      <c r="G29" s="212"/>
      <c r="H29" s="215"/>
      <c r="I29" s="217"/>
      <c r="J29" s="212"/>
      <c r="K29" s="212"/>
      <c r="L29" s="218"/>
    </row>
    <row r="30" spans="1:12" s="213" customFormat="1" ht="12.75" customHeight="1">
      <c r="A30" s="219" t="s">
        <v>407</v>
      </c>
      <c r="B30" s="212">
        <f>SUM(B32:B36)</f>
        <v>29510</v>
      </c>
      <c r="C30" s="212">
        <f>SUM(C32:C36)</f>
        <v>15263</v>
      </c>
      <c r="D30" s="215">
        <f>SUM(D32:D36)</f>
        <v>14247</v>
      </c>
      <c r="E30" s="216" t="s">
        <v>406</v>
      </c>
      <c r="F30" s="212">
        <f>SUM(F32:F36)</f>
        <v>45803</v>
      </c>
      <c r="G30" s="212">
        <f>SUM(G32:G36)</f>
        <v>24146</v>
      </c>
      <c r="H30" s="215">
        <f>SUM(H32:H36)</f>
        <v>21657</v>
      </c>
      <c r="I30" s="217" t="s">
        <v>405</v>
      </c>
      <c r="J30" s="212">
        <f>SUM(J32:J36)</f>
        <v>12132</v>
      </c>
      <c r="K30" s="212">
        <f>SUM(K32:K36)</f>
        <v>4187</v>
      </c>
      <c r="L30" s="218">
        <f>SUM(L32:L36)</f>
        <v>7945</v>
      </c>
    </row>
    <row r="31" spans="1:12" s="213" customFormat="1" ht="7.5" customHeight="1">
      <c r="A31" s="219"/>
      <c r="B31" s="212"/>
      <c r="C31" s="212"/>
      <c r="D31" s="215"/>
      <c r="E31" s="216"/>
      <c r="F31" s="212"/>
      <c r="G31" s="212"/>
      <c r="H31" s="215"/>
      <c r="I31" s="217"/>
      <c r="J31" s="212"/>
      <c r="K31" s="212"/>
      <c r="L31" s="218"/>
    </row>
    <row r="32" spans="1:12" s="213" customFormat="1" ht="12.75" customHeight="1">
      <c r="A32" s="224">
        <v>15</v>
      </c>
      <c r="B32" s="212">
        <f>SUM(C32:D32)</f>
        <v>5789</v>
      </c>
      <c r="C32" s="221">
        <v>2996</v>
      </c>
      <c r="D32" s="222">
        <v>2793</v>
      </c>
      <c r="E32" s="216">
        <v>50</v>
      </c>
      <c r="F32" s="212">
        <f>SUM(G32:H32)</f>
        <v>10517</v>
      </c>
      <c r="G32" s="221">
        <v>5550</v>
      </c>
      <c r="H32" s="222">
        <v>4967</v>
      </c>
      <c r="I32" s="217">
        <v>85</v>
      </c>
      <c r="J32" s="212">
        <f>SUM(K32:L32)</f>
        <v>3244</v>
      </c>
      <c r="K32" s="221">
        <v>1174</v>
      </c>
      <c r="L32" s="223">
        <v>2070</v>
      </c>
    </row>
    <row r="33" spans="1:12" s="213" customFormat="1" ht="12.75" customHeight="1">
      <c r="A33" s="224">
        <v>16</v>
      </c>
      <c r="B33" s="212">
        <f>SUM(C33:D33)</f>
        <v>5691</v>
      </c>
      <c r="C33" s="221">
        <v>2890</v>
      </c>
      <c r="D33" s="222">
        <v>2801</v>
      </c>
      <c r="E33" s="216">
        <v>51</v>
      </c>
      <c r="F33" s="212">
        <f>SUM(G33:H33)</f>
        <v>9885</v>
      </c>
      <c r="G33" s="221">
        <v>5207</v>
      </c>
      <c r="H33" s="222">
        <v>4678</v>
      </c>
      <c r="I33" s="217">
        <v>86</v>
      </c>
      <c r="J33" s="212">
        <f>SUM(K33:L33)</f>
        <v>2831</v>
      </c>
      <c r="K33" s="221">
        <v>1007</v>
      </c>
      <c r="L33" s="223">
        <v>1824</v>
      </c>
    </row>
    <row r="34" spans="1:12" s="213" customFormat="1" ht="12.75" customHeight="1">
      <c r="A34" s="224">
        <v>17</v>
      </c>
      <c r="B34" s="212">
        <f>SUM(C34:D34)</f>
        <v>5846</v>
      </c>
      <c r="C34" s="221">
        <v>3063</v>
      </c>
      <c r="D34" s="222">
        <v>2783</v>
      </c>
      <c r="E34" s="216">
        <v>52</v>
      </c>
      <c r="F34" s="212">
        <f>SUM(G34:H34)</f>
        <v>9045</v>
      </c>
      <c r="G34" s="221">
        <v>4817</v>
      </c>
      <c r="H34" s="222">
        <v>4228</v>
      </c>
      <c r="I34" s="217">
        <v>87</v>
      </c>
      <c r="J34" s="212">
        <f>SUM(K34:L34)</f>
        <v>2342</v>
      </c>
      <c r="K34" s="221">
        <v>796</v>
      </c>
      <c r="L34" s="223">
        <v>1546</v>
      </c>
    </row>
    <row r="35" spans="1:12" s="213" customFormat="1" ht="12.75" customHeight="1">
      <c r="A35" s="224">
        <v>18</v>
      </c>
      <c r="B35" s="212">
        <f>SUM(C35:D35)</f>
        <v>5922</v>
      </c>
      <c r="C35" s="221">
        <v>3079</v>
      </c>
      <c r="D35" s="222">
        <v>2843</v>
      </c>
      <c r="E35" s="216">
        <v>53</v>
      </c>
      <c r="F35" s="212">
        <f>SUM(G35:H35)</f>
        <v>8406</v>
      </c>
      <c r="G35" s="221">
        <v>4411</v>
      </c>
      <c r="H35" s="222">
        <v>3995</v>
      </c>
      <c r="I35" s="217">
        <v>88</v>
      </c>
      <c r="J35" s="212">
        <f>SUM(K35:L35)</f>
        <v>2021</v>
      </c>
      <c r="K35" s="221">
        <v>695</v>
      </c>
      <c r="L35" s="223">
        <v>1326</v>
      </c>
    </row>
    <row r="36" spans="1:12" s="213" customFormat="1" ht="12.75" customHeight="1">
      <c r="A36" s="224">
        <v>19</v>
      </c>
      <c r="B36" s="212">
        <f>SUM(C36:D36)</f>
        <v>6262</v>
      </c>
      <c r="C36" s="221">
        <v>3235</v>
      </c>
      <c r="D36" s="222">
        <v>3027</v>
      </c>
      <c r="E36" s="216">
        <v>54</v>
      </c>
      <c r="F36" s="212">
        <f>SUM(G36:H36)</f>
        <v>7950</v>
      </c>
      <c r="G36" s="221">
        <v>4161</v>
      </c>
      <c r="H36" s="222">
        <v>3789</v>
      </c>
      <c r="I36" s="217">
        <v>89</v>
      </c>
      <c r="J36" s="212">
        <f>SUM(K36:L36)</f>
        <v>1694</v>
      </c>
      <c r="K36" s="221">
        <v>515</v>
      </c>
      <c r="L36" s="223">
        <v>1179</v>
      </c>
    </row>
    <row r="37" spans="1:12" s="213" customFormat="1" ht="12.75" customHeight="1">
      <c r="A37" s="224"/>
      <c r="B37" s="212"/>
      <c r="C37" s="212"/>
      <c r="D37" s="215"/>
      <c r="E37" s="216"/>
      <c r="F37" s="212"/>
      <c r="G37" s="212"/>
      <c r="H37" s="215"/>
      <c r="I37" s="217"/>
      <c r="J37" s="212"/>
      <c r="K37" s="212"/>
      <c r="L37" s="218"/>
    </row>
    <row r="38" spans="1:12" s="213" customFormat="1" ht="12.75" customHeight="1">
      <c r="A38" s="219" t="s">
        <v>404</v>
      </c>
      <c r="B38" s="212">
        <f>SUM(B40:B44)</f>
        <v>34767</v>
      </c>
      <c r="C38" s="212">
        <f>SUM(C40:C44)</f>
        <v>17987</v>
      </c>
      <c r="D38" s="215">
        <f>SUM(D40:D44)</f>
        <v>16780</v>
      </c>
      <c r="E38" s="216" t="s">
        <v>403</v>
      </c>
      <c r="F38" s="212">
        <f>SUM(F40:F44)</f>
        <v>36363</v>
      </c>
      <c r="G38" s="212">
        <f>SUM(G40:G44)</f>
        <v>19260</v>
      </c>
      <c r="H38" s="215">
        <f>SUM(H40:H44)</f>
        <v>17103</v>
      </c>
      <c r="I38" s="217" t="s">
        <v>402</v>
      </c>
      <c r="J38" s="212">
        <f>SUM(J40:J44)</f>
        <v>4632</v>
      </c>
      <c r="K38" s="212">
        <f>SUM(K40:K44)</f>
        <v>1161</v>
      </c>
      <c r="L38" s="218">
        <f>SUM(L40:L44)</f>
        <v>3471</v>
      </c>
    </row>
    <row r="39" spans="1:12" s="213" customFormat="1" ht="7.5" customHeight="1">
      <c r="A39" s="219"/>
      <c r="B39" s="212"/>
      <c r="C39" s="212"/>
      <c r="D39" s="215"/>
      <c r="E39" s="216"/>
      <c r="F39" s="212"/>
      <c r="G39" s="212"/>
      <c r="H39" s="215"/>
      <c r="I39" s="217"/>
      <c r="J39" s="212"/>
      <c r="K39" s="212"/>
      <c r="L39" s="218"/>
    </row>
    <row r="40" spans="1:12" s="213" customFormat="1" ht="12.75" customHeight="1">
      <c r="A40" s="224">
        <v>20</v>
      </c>
      <c r="B40" s="212">
        <f>SUM(C40:D40)</f>
        <v>6239</v>
      </c>
      <c r="C40" s="221">
        <v>3196</v>
      </c>
      <c r="D40" s="222">
        <v>3043</v>
      </c>
      <c r="E40" s="216">
        <v>55</v>
      </c>
      <c r="F40" s="212">
        <f>SUM(G40:H40)</f>
        <v>7800</v>
      </c>
      <c r="G40" s="221">
        <v>4126</v>
      </c>
      <c r="H40" s="222">
        <v>3674</v>
      </c>
      <c r="I40" s="217">
        <v>90</v>
      </c>
      <c r="J40" s="212">
        <f>SUM(K40:L40)</f>
        <v>1485</v>
      </c>
      <c r="K40" s="221">
        <v>413</v>
      </c>
      <c r="L40" s="223">
        <v>1072</v>
      </c>
    </row>
    <row r="41" spans="1:12" s="213" customFormat="1" ht="12.75" customHeight="1">
      <c r="A41" s="224">
        <v>21</v>
      </c>
      <c r="B41" s="212">
        <f>SUM(C41:D41)</f>
        <v>6830</v>
      </c>
      <c r="C41" s="221">
        <v>3479</v>
      </c>
      <c r="D41" s="222">
        <v>3351</v>
      </c>
      <c r="E41" s="216">
        <v>56</v>
      </c>
      <c r="F41" s="212">
        <f>SUM(G41:H41)</f>
        <v>7521</v>
      </c>
      <c r="G41" s="221">
        <v>4048</v>
      </c>
      <c r="H41" s="222">
        <v>3473</v>
      </c>
      <c r="I41" s="217">
        <v>91</v>
      </c>
      <c r="J41" s="212">
        <f>SUM(K41:L41)</f>
        <v>1087</v>
      </c>
      <c r="K41" s="221">
        <v>303</v>
      </c>
      <c r="L41" s="223">
        <v>784</v>
      </c>
    </row>
    <row r="42" spans="1:12" s="213" customFormat="1" ht="12.75" customHeight="1">
      <c r="A42" s="224">
        <v>22</v>
      </c>
      <c r="B42" s="212">
        <f>SUM(C42:D42)</f>
        <v>6751</v>
      </c>
      <c r="C42" s="221">
        <v>3460</v>
      </c>
      <c r="D42" s="222">
        <v>3291</v>
      </c>
      <c r="E42" s="216">
        <v>57</v>
      </c>
      <c r="F42" s="212">
        <f>SUM(G42:H42)</f>
        <v>7480</v>
      </c>
      <c r="G42" s="221">
        <v>3965</v>
      </c>
      <c r="H42" s="222">
        <v>3515</v>
      </c>
      <c r="I42" s="217">
        <v>92</v>
      </c>
      <c r="J42" s="212">
        <f>SUM(K42:L42)</f>
        <v>845</v>
      </c>
      <c r="K42" s="221">
        <v>182</v>
      </c>
      <c r="L42" s="223">
        <v>663</v>
      </c>
    </row>
    <row r="43" spans="1:12" s="213" customFormat="1" ht="12.75" customHeight="1">
      <c r="A43" s="224">
        <v>23</v>
      </c>
      <c r="B43" s="212">
        <f>SUM(C43:D43)</f>
        <v>7375</v>
      </c>
      <c r="C43" s="221">
        <v>3815</v>
      </c>
      <c r="D43" s="222">
        <v>3560</v>
      </c>
      <c r="E43" s="216">
        <v>58</v>
      </c>
      <c r="F43" s="212">
        <f>SUM(G43:H43)</f>
        <v>6694</v>
      </c>
      <c r="G43" s="221">
        <v>3548</v>
      </c>
      <c r="H43" s="222">
        <v>3146</v>
      </c>
      <c r="I43" s="217">
        <v>93</v>
      </c>
      <c r="J43" s="212">
        <f>SUM(K43:L43)</f>
        <v>682</v>
      </c>
      <c r="K43" s="221">
        <v>148</v>
      </c>
      <c r="L43" s="223">
        <v>534</v>
      </c>
    </row>
    <row r="44" spans="1:12" s="213" customFormat="1" ht="12.75" customHeight="1">
      <c r="A44" s="224">
        <v>24</v>
      </c>
      <c r="B44" s="212">
        <f>SUM(C44:D44)</f>
        <v>7572</v>
      </c>
      <c r="C44" s="221">
        <v>4037</v>
      </c>
      <c r="D44" s="222">
        <v>3535</v>
      </c>
      <c r="E44" s="216">
        <v>59</v>
      </c>
      <c r="F44" s="212">
        <f>SUM(G44:H44)</f>
        <v>6868</v>
      </c>
      <c r="G44" s="221">
        <v>3573</v>
      </c>
      <c r="H44" s="222">
        <v>3295</v>
      </c>
      <c r="I44" s="217">
        <v>94</v>
      </c>
      <c r="J44" s="212">
        <f>SUM(K44:L44)</f>
        <v>533</v>
      </c>
      <c r="K44" s="221">
        <v>115</v>
      </c>
      <c r="L44" s="223">
        <v>418</v>
      </c>
    </row>
    <row r="45" spans="1:12" s="213" customFormat="1" ht="12.75" customHeight="1">
      <c r="A45" s="224"/>
      <c r="B45" s="212"/>
      <c r="C45" s="212"/>
      <c r="D45" s="215"/>
      <c r="E45" s="216"/>
      <c r="F45" s="212"/>
      <c r="G45" s="212"/>
      <c r="H45" s="215"/>
      <c r="I45" s="217"/>
      <c r="J45" s="212"/>
      <c r="K45" s="212"/>
      <c r="L45" s="218"/>
    </row>
    <row r="46" spans="1:12" s="213" customFormat="1" ht="12.75" customHeight="1">
      <c r="A46" s="219" t="s">
        <v>401</v>
      </c>
      <c r="B46" s="212">
        <f>SUM(B48:B52)</f>
        <v>39646</v>
      </c>
      <c r="C46" s="212">
        <f>SUM(C48:C52)</f>
        <v>20546</v>
      </c>
      <c r="D46" s="215">
        <f>SUM(D48:D52)</f>
        <v>19100</v>
      </c>
      <c r="E46" s="216" t="s">
        <v>400</v>
      </c>
      <c r="F46" s="212">
        <f>SUM(F48:F52)</f>
        <v>37740</v>
      </c>
      <c r="G46" s="212">
        <f>SUM(G48:G52)</f>
        <v>19627</v>
      </c>
      <c r="H46" s="215">
        <f>SUM(H48:H52)</f>
        <v>18113</v>
      </c>
      <c r="I46" s="217" t="s">
        <v>399</v>
      </c>
      <c r="J46" s="212">
        <f>SUM(J48:J52)</f>
        <v>1212</v>
      </c>
      <c r="K46" s="212">
        <f>SUM(K48:K52)</f>
        <v>195</v>
      </c>
      <c r="L46" s="218">
        <f>SUM(L48:L52)</f>
        <v>1017</v>
      </c>
    </row>
    <row r="47" spans="1:12" s="213" customFormat="1" ht="7.5" customHeight="1">
      <c r="A47" s="219"/>
      <c r="B47" s="212"/>
      <c r="C47" s="212"/>
      <c r="D47" s="215"/>
      <c r="E47" s="216"/>
      <c r="F47" s="212"/>
      <c r="G47" s="212"/>
      <c r="H47" s="215"/>
      <c r="I47" s="217"/>
      <c r="J47" s="212"/>
      <c r="K47" s="212"/>
      <c r="L47" s="218"/>
    </row>
    <row r="48" spans="1:12" s="213" customFormat="1" ht="12.75" customHeight="1">
      <c r="A48" s="224">
        <v>25</v>
      </c>
      <c r="B48" s="212">
        <f>SUM(C48:D48)</f>
        <v>7589</v>
      </c>
      <c r="C48" s="221">
        <v>3925</v>
      </c>
      <c r="D48" s="222">
        <v>3664</v>
      </c>
      <c r="E48" s="216">
        <v>60</v>
      </c>
      <c r="F48" s="212">
        <f>SUM(G48:H48)</f>
        <v>7072</v>
      </c>
      <c r="G48" s="221">
        <v>3688</v>
      </c>
      <c r="H48" s="222">
        <v>3384</v>
      </c>
      <c r="I48" s="217">
        <v>95</v>
      </c>
      <c r="J48" s="212">
        <f>SUM(K48:L48)</f>
        <v>435</v>
      </c>
      <c r="K48" s="221">
        <v>82</v>
      </c>
      <c r="L48" s="223">
        <v>353</v>
      </c>
    </row>
    <row r="49" spans="1:12" s="213" customFormat="1" ht="12.75" customHeight="1">
      <c r="A49" s="224">
        <v>26</v>
      </c>
      <c r="B49" s="212">
        <f>SUM(C49:D49)</f>
        <v>7693</v>
      </c>
      <c r="C49" s="221">
        <v>3962</v>
      </c>
      <c r="D49" s="222">
        <v>3731</v>
      </c>
      <c r="E49" s="216">
        <v>61</v>
      </c>
      <c r="F49" s="212">
        <f>SUM(G49:H49)</f>
        <v>7078</v>
      </c>
      <c r="G49" s="221">
        <v>3764</v>
      </c>
      <c r="H49" s="222">
        <v>3314</v>
      </c>
      <c r="I49" s="217">
        <v>96</v>
      </c>
      <c r="J49" s="212">
        <f>SUM(K49:L49)</f>
        <v>301</v>
      </c>
      <c r="K49" s="221">
        <v>54</v>
      </c>
      <c r="L49" s="223">
        <v>247</v>
      </c>
    </row>
    <row r="50" spans="1:12" s="213" customFormat="1" ht="12.75" customHeight="1">
      <c r="A50" s="224">
        <v>27</v>
      </c>
      <c r="B50" s="212">
        <f>SUM(C50:D50)</f>
        <v>8086</v>
      </c>
      <c r="C50" s="221">
        <v>4222</v>
      </c>
      <c r="D50" s="222">
        <v>3864</v>
      </c>
      <c r="E50" s="216">
        <v>62</v>
      </c>
      <c r="F50" s="212">
        <f>SUM(G50:H50)</f>
        <v>7290</v>
      </c>
      <c r="G50" s="221">
        <v>3803</v>
      </c>
      <c r="H50" s="222">
        <v>3487</v>
      </c>
      <c r="I50" s="217">
        <v>97</v>
      </c>
      <c r="J50" s="212">
        <f>SUM(K50:L50)</f>
        <v>209</v>
      </c>
      <c r="K50" s="221">
        <v>30</v>
      </c>
      <c r="L50" s="223">
        <v>179</v>
      </c>
    </row>
    <row r="51" spans="1:12" s="213" customFormat="1" ht="12.75" customHeight="1">
      <c r="A51" s="224">
        <v>28</v>
      </c>
      <c r="B51" s="212">
        <f>SUM(C51:D51)</f>
        <v>8023</v>
      </c>
      <c r="C51" s="221">
        <v>4170</v>
      </c>
      <c r="D51" s="222">
        <v>3853</v>
      </c>
      <c r="E51" s="216">
        <v>63</v>
      </c>
      <c r="F51" s="212">
        <f>SUM(G51:H51)</f>
        <v>7936</v>
      </c>
      <c r="G51" s="221">
        <v>4101</v>
      </c>
      <c r="H51" s="222">
        <v>3835</v>
      </c>
      <c r="I51" s="217">
        <v>98</v>
      </c>
      <c r="J51" s="212">
        <f>SUM(K51:L51)</f>
        <v>148</v>
      </c>
      <c r="K51" s="221">
        <v>18</v>
      </c>
      <c r="L51" s="223">
        <v>130</v>
      </c>
    </row>
    <row r="52" spans="1:12" s="213" customFormat="1" ht="12.75" customHeight="1">
      <c r="A52" s="224">
        <v>29</v>
      </c>
      <c r="B52" s="212">
        <f>SUM(C52:D52)</f>
        <v>8255</v>
      </c>
      <c r="C52" s="221">
        <v>4267</v>
      </c>
      <c r="D52" s="222">
        <v>3988</v>
      </c>
      <c r="E52" s="216">
        <v>64</v>
      </c>
      <c r="F52" s="212">
        <f>SUM(G52:H52)</f>
        <v>8364</v>
      </c>
      <c r="G52" s="221">
        <v>4271</v>
      </c>
      <c r="H52" s="222">
        <v>4093</v>
      </c>
      <c r="I52" s="217">
        <v>99</v>
      </c>
      <c r="J52" s="212">
        <f>SUM(K52:L52)</f>
        <v>119</v>
      </c>
      <c r="K52" s="221">
        <v>11</v>
      </c>
      <c r="L52" s="223">
        <v>108</v>
      </c>
    </row>
    <row r="53" spans="1:12" s="213" customFormat="1" ht="12.75" customHeight="1">
      <c r="A53" s="224"/>
      <c r="B53" s="212"/>
      <c r="C53" s="212"/>
      <c r="D53" s="215"/>
      <c r="E53" s="216"/>
      <c r="F53" s="212"/>
      <c r="G53" s="212"/>
      <c r="H53" s="215"/>
      <c r="I53" s="217"/>
      <c r="J53" s="212"/>
      <c r="K53" s="212"/>
      <c r="L53" s="218"/>
    </row>
    <row r="54" spans="1:12" s="213" customFormat="1" ht="12.75" customHeight="1">
      <c r="A54" s="219" t="s">
        <v>398</v>
      </c>
      <c r="B54" s="212">
        <f>SUM(B56:B60)</f>
        <v>44097</v>
      </c>
      <c r="C54" s="212">
        <f>SUM(C56:C60)</f>
        <v>22926</v>
      </c>
      <c r="D54" s="215">
        <f>SUM(D56:D60)</f>
        <v>21171</v>
      </c>
      <c r="E54" s="216" t="s">
        <v>397</v>
      </c>
      <c r="F54" s="212">
        <f>SUM(F56:F60)</f>
        <v>46700</v>
      </c>
      <c r="G54" s="212">
        <f>SUM(G56:G60)</f>
        <v>23287</v>
      </c>
      <c r="H54" s="215">
        <f>SUM(H56:H60)</f>
        <v>23413</v>
      </c>
      <c r="I54" s="217" t="s">
        <v>396</v>
      </c>
      <c r="J54" s="212">
        <f>SUM(J56:J60)</f>
        <v>211</v>
      </c>
      <c r="K54" s="212">
        <f>SUM(K56:K60)</f>
        <v>20</v>
      </c>
      <c r="L54" s="218">
        <f>SUM(L56:L60)</f>
        <v>191</v>
      </c>
    </row>
    <row r="55" spans="1:12" s="213" customFormat="1" ht="7.5" customHeight="1">
      <c r="A55" s="219"/>
      <c r="B55" s="212"/>
      <c r="C55" s="212"/>
      <c r="D55" s="215"/>
      <c r="E55" s="216"/>
      <c r="F55" s="212"/>
      <c r="G55" s="212"/>
      <c r="H55" s="215"/>
      <c r="I55" s="217"/>
      <c r="J55" s="212"/>
      <c r="K55" s="212"/>
      <c r="L55" s="218"/>
    </row>
    <row r="56" spans="1:12" s="213" customFormat="1" ht="12.75" customHeight="1">
      <c r="A56" s="224">
        <v>30</v>
      </c>
      <c r="B56" s="212">
        <f>SUM(C56:D56)</f>
        <v>8535</v>
      </c>
      <c r="C56" s="221">
        <v>4462</v>
      </c>
      <c r="D56" s="222">
        <v>4073</v>
      </c>
      <c r="E56" s="216">
        <v>65</v>
      </c>
      <c r="F56" s="212">
        <f>SUM(G56:H56)</f>
        <v>8761</v>
      </c>
      <c r="G56" s="221">
        <v>4461</v>
      </c>
      <c r="H56" s="222">
        <v>4300</v>
      </c>
      <c r="I56" s="217">
        <v>100</v>
      </c>
      <c r="J56" s="212">
        <f>SUM(K56:L56)</f>
        <v>96</v>
      </c>
      <c r="K56" s="221">
        <v>10</v>
      </c>
      <c r="L56" s="223">
        <v>86</v>
      </c>
    </row>
    <row r="57" spans="1:12" s="213" customFormat="1" ht="12.75" customHeight="1">
      <c r="A57" s="224">
        <v>31</v>
      </c>
      <c r="B57" s="212">
        <f>SUM(C57:D57)</f>
        <v>8801</v>
      </c>
      <c r="C57" s="221">
        <v>4575</v>
      </c>
      <c r="D57" s="222">
        <v>4226</v>
      </c>
      <c r="E57" s="216">
        <v>66</v>
      </c>
      <c r="F57" s="212">
        <f>SUM(G57:H57)</f>
        <v>10299</v>
      </c>
      <c r="G57" s="221">
        <v>5165</v>
      </c>
      <c r="H57" s="222">
        <v>5134</v>
      </c>
      <c r="I57" s="217">
        <v>101</v>
      </c>
      <c r="J57" s="212">
        <f>SUM(K57:L57)</f>
        <v>48</v>
      </c>
      <c r="K57" s="221">
        <v>5</v>
      </c>
      <c r="L57" s="223">
        <v>43</v>
      </c>
    </row>
    <row r="58" spans="1:12" s="213" customFormat="1" ht="12.75" customHeight="1">
      <c r="A58" s="224">
        <v>32</v>
      </c>
      <c r="B58" s="212">
        <f>SUM(C58:D58)</f>
        <v>8834</v>
      </c>
      <c r="C58" s="221">
        <v>4515</v>
      </c>
      <c r="D58" s="222">
        <v>4319</v>
      </c>
      <c r="E58" s="216">
        <v>67</v>
      </c>
      <c r="F58" s="212">
        <f>SUM(G58:H58)</f>
        <v>9955</v>
      </c>
      <c r="G58" s="221">
        <v>5007</v>
      </c>
      <c r="H58" s="222">
        <v>4948</v>
      </c>
      <c r="I58" s="217">
        <v>102</v>
      </c>
      <c r="J58" s="212">
        <f>SUM(K58:L58)</f>
        <v>31</v>
      </c>
      <c r="K58" s="221">
        <v>4</v>
      </c>
      <c r="L58" s="223">
        <v>27</v>
      </c>
    </row>
    <row r="59" spans="1:12" s="213" customFormat="1" ht="12.75" customHeight="1">
      <c r="A59" s="224">
        <v>33</v>
      </c>
      <c r="B59" s="212">
        <f>SUM(C59:D59)</f>
        <v>8859</v>
      </c>
      <c r="C59" s="221">
        <v>4646</v>
      </c>
      <c r="D59" s="222">
        <v>4213</v>
      </c>
      <c r="E59" s="216">
        <v>68</v>
      </c>
      <c r="F59" s="212">
        <f>SUM(G59:H59)</f>
        <v>10483</v>
      </c>
      <c r="G59" s="221">
        <v>5180</v>
      </c>
      <c r="H59" s="222">
        <v>5303</v>
      </c>
      <c r="I59" s="217">
        <v>103</v>
      </c>
      <c r="J59" s="212">
        <f>SUM(K59:L59)</f>
        <v>13</v>
      </c>
      <c r="K59" s="225" t="s">
        <v>550</v>
      </c>
      <c r="L59" s="223">
        <v>13</v>
      </c>
    </row>
    <row r="60" spans="1:12" s="213" customFormat="1" ht="12.75" customHeight="1">
      <c r="A60" s="226">
        <v>34</v>
      </c>
      <c r="B60" s="227">
        <f>SUM(C60:D60)</f>
        <v>9068</v>
      </c>
      <c r="C60" s="228">
        <v>4728</v>
      </c>
      <c r="D60" s="229">
        <v>4340</v>
      </c>
      <c r="E60" s="230">
        <v>69</v>
      </c>
      <c r="F60" s="212">
        <f>SUM(G60:H60)</f>
        <v>7202</v>
      </c>
      <c r="G60" s="228">
        <v>3474</v>
      </c>
      <c r="H60" s="229">
        <v>3728</v>
      </c>
      <c r="I60" s="231" t="s">
        <v>395</v>
      </c>
      <c r="J60" s="212">
        <f>SUM(K60:L60)</f>
        <v>23</v>
      </c>
      <c r="K60" s="228">
        <v>1</v>
      </c>
      <c r="L60" s="223">
        <v>22</v>
      </c>
    </row>
    <row r="61" spans="1:12" s="232" customFormat="1" ht="12" customHeight="1">
      <c r="A61" s="232" t="s">
        <v>394</v>
      </c>
      <c r="B61" s="233"/>
      <c r="C61" s="233"/>
      <c r="D61" s="233"/>
      <c r="E61" s="233"/>
      <c r="F61" s="233"/>
      <c r="G61" s="233"/>
      <c r="H61" s="233"/>
      <c r="I61" s="233"/>
      <c r="J61" s="233"/>
      <c r="K61" s="234" t="s">
        <v>393</v>
      </c>
      <c r="L61" s="235">
        <v>329506</v>
      </c>
    </row>
    <row r="62" s="213" customFormat="1" ht="12" customHeight="1">
      <c r="L62" s="236" t="s">
        <v>392</v>
      </c>
    </row>
    <row r="63" s="213" customFormat="1" ht="12" customHeight="1">
      <c r="L63" s="237" t="s">
        <v>391</v>
      </c>
    </row>
    <row r="64" s="213" customFormat="1" ht="13.5" customHeight="1"/>
    <row r="65" s="213" customFormat="1" ht="13.5" customHeight="1"/>
    <row r="66" s="213" customFormat="1" ht="13.5" customHeight="1"/>
    <row r="67" s="213" customFormat="1" ht="13.5" customHeight="1"/>
    <row r="68" s="213" customFormat="1" ht="13.5" customHeight="1"/>
    <row r="69" s="213" customFormat="1" ht="13.5" customHeight="1"/>
    <row r="70" s="213" customFormat="1" ht="13.5" customHeight="1"/>
    <row r="71" s="213" customFormat="1" ht="13.5" customHeight="1"/>
    <row r="72" s="213" customFormat="1" ht="13.5" customHeight="1"/>
    <row r="73" s="213" customFormat="1" ht="13.5" customHeight="1"/>
    <row r="74" s="213" customFormat="1" ht="13.5" customHeight="1"/>
    <row r="75" s="213" customFormat="1" ht="13.5" customHeight="1"/>
    <row r="76" s="213" customFormat="1" ht="13.5" customHeight="1"/>
    <row r="77" s="213" customFormat="1" ht="13.5" customHeight="1"/>
    <row r="78" s="213" customFormat="1" ht="13.5" customHeight="1"/>
    <row r="79" s="213" customFormat="1" ht="13.5" customHeight="1"/>
    <row r="80" s="213" customFormat="1" ht="13.5" customHeight="1"/>
    <row r="81" s="213" customFormat="1" ht="13.5" customHeight="1"/>
    <row r="82" s="213" customFormat="1" ht="13.5" customHeight="1"/>
    <row r="83" s="213" customFormat="1" ht="13.5" customHeight="1"/>
    <row r="84" s="213" customFormat="1" ht="13.5" customHeight="1"/>
    <row r="85" s="213" customFormat="1" ht="13.5" customHeight="1"/>
    <row r="86" s="213" customFormat="1" ht="13.5" customHeight="1"/>
    <row r="87" s="213" customFormat="1" ht="13.5" customHeight="1"/>
    <row r="88" s="213" customFormat="1" ht="13.5" customHeight="1"/>
    <row r="89" s="213" customFormat="1" ht="13.5" customHeight="1"/>
    <row r="90" s="213" customFormat="1" ht="13.5" customHeight="1"/>
    <row r="91" s="213" customFormat="1" ht="13.5" customHeight="1"/>
    <row r="92" s="213" customFormat="1" ht="13.5" customHeight="1"/>
    <row r="93" s="213" customFormat="1" ht="13.5" customHeight="1"/>
    <row r="94" s="213" customFormat="1" ht="13.5" customHeight="1"/>
    <row r="95" s="213" customFormat="1" ht="13.5" customHeight="1"/>
    <row r="96" s="213" customFormat="1" ht="13.5" customHeight="1"/>
    <row r="97" s="213" customFormat="1" ht="13.5" customHeight="1"/>
    <row r="98" s="213" customFormat="1" ht="13.5" customHeight="1"/>
    <row r="99" s="213" customFormat="1" ht="13.5" customHeight="1"/>
    <row r="100" s="213" customFormat="1" ht="13.5" customHeight="1"/>
    <row r="101" s="213" customFormat="1" ht="13.5" customHeight="1"/>
    <row r="102" s="213" customFormat="1" ht="13.5" customHeight="1"/>
    <row r="103" s="213" customFormat="1" ht="13.5" customHeight="1"/>
    <row r="104" s="213" customFormat="1" ht="13.5" customHeight="1"/>
    <row r="105" s="213" customFormat="1" ht="13.5" customHeight="1"/>
    <row r="106" s="213" customFormat="1" ht="13.5" customHeight="1"/>
    <row r="107" s="213" customFormat="1" ht="13.5" customHeight="1"/>
    <row r="108" s="213" customFormat="1" ht="13.5" customHeight="1"/>
    <row r="109" s="213" customFormat="1" ht="13.5" customHeight="1"/>
    <row r="110" s="213" customFormat="1" ht="13.5" customHeight="1"/>
    <row r="111" s="213" customFormat="1" ht="13.5" customHeight="1"/>
    <row r="112" s="213" customFormat="1" ht="13.5" customHeight="1"/>
    <row r="113" s="213" customFormat="1" ht="13.5" customHeight="1"/>
    <row r="114" s="213" customFormat="1" ht="13.5" customHeight="1"/>
    <row r="115" s="213" customFormat="1" ht="13.5" customHeight="1"/>
    <row r="116" s="213" customFormat="1" ht="13.5" customHeight="1"/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zoomScalePageLayoutView="0" workbookViewId="0" topLeftCell="A1">
      <selection activeCell="E1" sqref="E1"/>
    </sheetView>
  </sheetViews>
  <sheetFormatPr defaultColWidth="8.796875" defaultRowHeight="18" customHeight="1"/>
  <cols>
    <col min="1" max="1" width="15.59765625" style="10" customWidth="1"/>
    <col min="2" max="5" width="17.8984375" style="10" customWidth="1"/>
    <col min="6" max="6" width="9" style="10" customWidth="1"/>
    <col min="7" max="7" width="8.09765625" style="10" customWidth="1"/>
    <col min="8" max="16384" width="9" style="10" customWidth="1"/>
  </cols>
  <sheetData>
    <row r="1" spans="1:6" s="1" customFormat="1" ht="15" customHeight="1" thickBot="1">
      <c r="A1" s="26" t="s">
        <v>64</v>
      </c>
      <c r="B1" s="25"/>
      <c r="C1" s="25"/>
      <c r="D1" s="25"/>
      <c r="E1" s="241" t="s">
        <v>54</v>
      </c>
      <c r="F1" s="17"/>
    </row>
    <row r="2" spans="1:6" s="128" customFormat="1" ht="19.5" customHeight="1" thickTop="1">
      <c r="A2" s="122" t="s">
        <v>63</v>
      </c>
      <c r="B2" s="473" t="s">
        <v>62</v>
      </c>
      <c r="C2" s="242" t="s">
        <v>61</v>
      </c>
      <c r="D2" s="242" t="s">
        <v>60</v>
      </c>
      <c r="E2" s="243" t="s">
        <v>59</v>
      </c>
      <c r="F2" s="127"/>
    </row>
    <row r="3" spans="1:6" s="128" customFormat="1" ht="19.5" customHeight="1">
      <c r="A3" s="181" t="s">
        <v>49</v>
      </c>
      <c r="B3" s="477"/>
      <c r="C3" s="244" t="s">
        <v>58</v>
      </c>
      <c r="D3" s="244" t="s">
        <v>57</v>
      </c>
      <c r="E3" s="245" t="s">
        <v>56</v>
      </c>
      <c r="F3" s="127"/>
    </row>
    <row r="4" spans="1:6" s="251" customFormat="1" ht="19.5" customHeight="1">
      <c r="A4" s="246">
        <v>26</v>
      </c>
      <c r="B4" s="247">
        <v>670385</v>
      </c>
      <c r="C4" s="248">
        <v>82912</v>
      </c>
      <c r="D4" s="248">
        <v>429642</v>
      </c>
      <c r="E4" s="249">
        <v>157831</v>
      </c>
      <c r="F4" s="250"/>
    </row>
    <row r="5" spans="1:6" s="251" customFormat="1" ht="19.5" customHeight="1">
      <c r="A5" s="136">
        <v>27</v>
      </c>
      <c r="B5" s="252">
        <v>674111</v>
      </c>
      <c r="C5" s="253">
        <v>82818</v>
      </c>
      <c r="D5" s="253">
        <v>428487</v>
      </c>
      <c r="E5" s="254">
        <v>162806</v>
      </c>
      <c r="F5" s="250"/>
    </row>
    <row r="6" spans="1:6" s="23" customFormat="1" ht="19.5" customHeight="1">
      <c r="A6" s="59">
        <v>28</v>
      </c>
      <c r="B6" s="60">
        <v>678623</v>
      </c>
      <c r="C6" s="61">
        <v>82678</v>
      </c>
      <c r="D6" s="61">
        <v>430035</v>
      </c>
      <c r="E6" s="62">
        <v>165910</v>
      </c>
      <c r="F6" s="24"/>
    </row>
    <row r="7" spans="1:9" s="160" customFormat="1" ht="12" customHeight="1">
      <c r="A7" s="255" t="s">
        <v>45</v>
      </c>
      <c r="B7" s="256"/>
      <c r="C7" s="163"/>
      <c r="D7" s="163"/>
      <c r="E7" s="121"/>
      <c r="F7" s="257"/>
      <c r="G7" s="164"/>
      <c r="H7" s="164"/>
      <c r="I7" s="164"/>
    </row>
    <row r="8" spans="1:5" ht="12" customHeight="1">
      <c r="A8" s="197"/>
      <c r="B8" s="197"/>
      <c r="C8" s="197"/>
      <c r="D8" s="197"/>
      <c r="E8" s="121" t="s">
        <v>385</v>
      </c>
    </row>
    <row r="9" spans="1:5" ht="12" customHeight="1">
      <c r="A9" s="197"/>
      <c r="B9" s="197"/>
      <c r="C9" s="197"/>
      <c r="D9" s="197"/>
      <c r="E9" s="162" t="s">
        <v>386</v>
      </c>
    </row>
    <row r="10" s="238" customFormat="1" ht="13.5"/>
    <row r="11" s="238" customFormat="1" ht="13.5"/>
    <row r="12" spans="1:5" ht="13.5" customHeight="1">
      <c r="A12" s="197"/>
      <c r="B12" s="197"/>
      <c r="C12" s="197"/>
      <c r="D12" s="197"/>
      <c r="E12" s="197"/>
    </row>
    <row r="13" spans="1:5" ht="13.5" customHeight="1">
      <c r="A13" s="197"/>
      <c r="B13" s="258"/>
      <c r="C13" s="197"/>
      <c r="D13" s="197"/>
      <c r="E13" s="197"/>
    </row>
    <row r="14" ht="13.5" customHeight="1"/>
    <row r="15" ht="13.5" customHeight="1"/>
  </sheetData>
  <sheetProtection/>
  <mergeCells count="1">
    <mergeCell ref="B2:B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100" zoomScalePageLayoutView="0" workbookViewId="0" topLeftCell="A1">
      <selection activeCell="B1" sqref="B1"/>
    </sheetView>
  </sheetViews>
  <sheetFormatPr defaultColWidth="8.796875" defaultRowHeight="13.5" customHeight="1"/>
  <cols>
    <col min="1" max="1" width="23.59765625" style="10" customWidth="1"/>
    <col min="2" max="2" width="21.09765625" style="10" customWidth="1"/>
    <col min="3" max="4" width="21.09765625" style="120" customWidth="1"/>
    <col min="5" max="5" width="9.5" style="10" bestFit="1" customWidth="1"/>
    <col min="6" max="6" width="9" style="10" customWidth="1"/>
    <col min="7" max="7" width="19" style="10" customWidth="1"/>
    <col min="8" max="16384" width="9" style="10" customWidth="1"/>
  </cols>
  <sheetData>
    <row r="1" spans="1:4" s="19" customFormat="1" ht="15" customHeight="1">
      <c r="A1" s="18" t="s">
        <v>86</v>
      </c>
      <c r="B1" s="48"/>
      <c r="C1" s="49"/>
      <c r="D1" s="22"/>
    </row>
    <row r="2" spans="1:4" ht="9.75" customHeight="1" thickBot="1">
      <c r="A2" s="239"/>
      <c r="B2" s="240"/>
      <c r="C2" s="239"/>
      <c r="D2" s="239"/>
    </row>
    <row r="3" spans="1:5" s="128" customFormat="1" ht="15" customHeight="1" thickTop="1">
      <c r="A3" s="259" t="s">
        <v>85</v>
      </c>
      <c r="B3" s="473">
        <v>25</v>
      </c>
      <c r="C3" s="486">
        <v>26</v>
      </c>
      <c r="D3" s="484">
        <v>27</v>
      </c>
      <c r="E3" s="127"/>
    </row>
    <row r="4" spans="1:5" s="128" customFormat="1" ht="13.5" customHeight="1">
      <c r="A4" s="181" t="s">
        <v>84</v>
      </c>
      <c r="B4" s="483"/>
      <c r="C4" s="487"/>
      <c r="D4" s="485"/>
      <c r="E4" s="127"/>
    </row>
    <row r="5" spans="1:7" s="3" customFormat="1" ht="15.75" customHeight="1">
      <c r="A5" s="4" t="s">
        <v>83</v>
      </c>
      <c r="B5" s="28">
        <v>32059</v>
      </c>
      <c r="C5" s="28">
        <v>33761</v>
      </c>
      <c r="D5" s="75">
        <v>36697</v>
      </c>
      <c r="E5" s="8"/>
      <c r="F5" s="27"/>
      <c r="G5" s="27"/>
    </row>
    <row r="6" spans="1:5" s="128" customFormat="1" ht="15.75" customHeight="1">
      <c r="A6" s="136"/>
      <c r="B6" s="260"/>
      <c r="C6" s="260"/>
      <c r="D6" s="261"/>
      <c r="E6" s="127"/>
    </row>
    <row r="7" spans="1:6" s="128" customFormat="1" ht="15.75" customHeight="1">
      <c r="A7" s="136" t="s">
        <v>82</v>
      </c>
      <c r="B7" s="263">
        <v>525</v>
      </c>
      <c r="C7" s="263">
        <v>527</v>
      </c>
      <c r="D7" s="264">
        <v>537</v>
      </c>
      <c r="E7" s="265"/>
      <c r="F7" s="262"/>
    </row>
    <row r="8" spans="1:7" s="128" customFormat="1" ht="15.75" customHeight="1">
      <c r="A8" s="136" t="s">
        <v>81</v>
      </c>
      <c r="B8" s="266">
        <v>1233</v>
      </c>
      <c r="C8" s="266">
        <v>1139</v>
      </c>
      <c r="D8" s="146">
        <v>1297</v>
      </c>
      <c r="E8" s="265"/>
      <c r="F8" s="262"/>
      <c r="G8" s="262"/>
    </row>
    <row r="9" spans="1:7" s="128" customFormat="1" ht="15.75" customHeight="1">
      <c r="A9" s="136" t="s">
        <v>80</v>
      </c>
      <c r="B9" s="266">
        <v>23001</v>
      </c>
      <c r="C9" s="266">
        <v>24117</v>
      </c>
      <c r="D9" s="146">
        <v>26068</v>
      </c>
      <c r="E9" s="265"/>
      <c r="F9" s="262"/>
      <c r="G9" s="262"/>
    </row>
    <row r="10" spans="1:6" s="128" customFormat="1" ht="15.75" customHeight="1">
      <c r="A10" s="136" t="s">
        <v>79</v>
      </c>
      <c r="B10" s="266">
        <v>12439</v>
      </c>
      <c r="C10" s="266">
        <v>13388</v>
      </c>
      <c r="D10" s="146">
        <v>14487</v>
      </c>
      <c r="E10" s="265"/>
      <c r="F10" s="262"/>
    </row>
    <row r="11" spans="1:5" s="128" customFormat="1" ht="15.75" customHeight="1">
      <c r="A11" s="136" t="s">
        <v>78</v>
      </c>
      <c r="B11" s="266">
        <v>834</v>
      </c>
      <c r="C11" s="266">
        <v>913</v>
      </c>
      <c r="D11" s="146">
        <v>929</v>
      </c>
      <c r="E11" s="127"/>
    </row>
    <row r="12" spans="1:5" s="128" customFormat="1" ht="15.75" customHeight="1">
      <c r="A12" s="136" t="s">
        <v>77</v>
      </c>
      <c r="B12" s="266">
        <v>358</v>
      </c>
      <c r="C12" s="266">
        <v>418</v>
      </c>
      <c r="D12" s="146">
        <v>419</v>
      </c>
      <c r="E12" s="127"/>
    </row>
    <row r="13" spans="1:5" s="128" customFormat="1" ht="15.75" customHeight="1">
      <c r="A13" s="136" t="s">
        <v>76</v>
      </c>
      <c r="B13" s="266">
        <v>258</v>
      </c>
      <c r="C13" s="266">
        <v>321</v>
      </c>
      <c r="D13" s="146">
        <v>331</v>
      </c>
      <c r="E13" s="127"/>
    </row>
    <row r="14" spans="1:5" s="128" customFormat="1" ht="15.75" customHeight="1">
      <c r="A14" s="136" t="s">
        <v>75</v>
      </c>
      <c r="B14" s="266">
        <v>4523</v>
      </c>
      <c r="C14" s="266">
        <v>4276</v>
      </c>
      <c r="D14" s="146">
        <v>4691</v>
      </c>
      <c r="E14" s="127"/>
    </row>
    <row r="15" spans="1:5" s="128" customFormat="1" ht="15.75" customHeight="1">
      <c r="A15" s="136" t="s">
        <v>74</v>
      </c>
      <c r="B15" s="266">
        <v>2745</v>
      </c>
      <c r="C15" s="266">
        <v>2900</v>
      </c>
      <c r="D15" s="146">
        <v>3079</v>
      </c>
      <c r="E15" s="127"/>
    </row>
    <row r="16" spans="1:5" s="128" customFormat="1" ht="15.75" customHeight="1">
      <c r="A16" s="136" t="s">
        <v>73</v>
      </c>
      <c r="B16" s="266">
        <v>1844</v>
      </c>
      <c r="C16" s="266">
        <v>1901</v>
      </c>
      <c r="D16" s="146">
        <v>2132</v>
      </c>
      <c r="E16" s="127"/>
    </row>
    <row r="17" spans="1:5" s="128" customFormat="1" ht="15.75" customHeight="1">
      <c r="A17" s="136" t="s">
        <v>72</v>
      </c>
      <c r="B17" s="145">
        <v>1638</v>
      </c>
      <c r="C17" s="145">
        <v>1758</v>
      </c>
      <c r="D17" s="267">
        <v>2054</v>
      </c>
      <c r="E17" s="265"/>
    </row>
    <row r="18" spans="1:5" s="128" customFormat="1" ht="15.75" customHeight="1">
      <c r="A18" s="136" t="s">
        <v>71</v>
      </c>
      <c r="B18" s="260">
        <v>1408</v>
      </c>
      <c r="C18" s="260">
        <v>1441</v>
      </c>
      <c r="D18" s="261">
        <v>1670</v>
      </c>
      <c r="E18" s="127"/>
    </row>
    <row r="19" spans="1:5" s="128" customFormat="1" ht="15.75" customHeight="1">
      <c r="A19" s="136" t="s">
        <v>70</v>
      </c>
      <c r="B19" s="260">
        <v>394</v>
      </c>
      <c r="C19" s="260">
        <v>434</v>
      </c>
      <c r="D19" s="261">
        <v>414</v>
      </c>
      <c r="E19" s="127"/>
    </row>
    <row r="20" spans="1:5" s="128" customFormat="1" ht="15.75" customHeight="1">
      <c r="A20" s="136" t="s">
        <v>69</v>
      </c>
      <c r="B20" s="266">
        <v>172</v>
      </c>
      <c r="C20" s="266">
        <v>215</v>
      </c>
      <c r="D20" s="146">
        <v>206</v>
      </c>
      <c r="E20" s="127"/>
    </row>
    <row r="21" spans="1:5" s="128" customFormat="1" ht="15.75" customHeight="1">
      <c r="A21" s="136" t="s">
        <v>68</v>
      </c>
      <c r="B21" s="260">
        <v>875</v>
      </c>
      <c r="C21" s="260">
        <v>887</v>
      </c>
      <c r="D21" s="261">
        <v>974</v>
      </c>
      <c r="E21" s="127"/>
    </row>
    <row r="22" spans="1:5" s="128" customFormat="1" ht="15.75" customHeight="1">
      <c r="A22" s="136" t="s">
        <v>67</v>
      </c>
      <c r="B22" s="260">
        <v>138</v>
      </c>
      <c r="C22" s="260">
        <v>179</v>
      </c>
      <c r="D22" s="261">
        <v>154</v>
      </c>
      <c r="E22" s="127"/>
    </row>
    <row r="23" spans="1:5" s="128" customFormat="1" ht="15.75" customHeight="1">
      <c r="A23" s="136" t="s">
        <v>66</v>
      </c>
      <c r="B23" s="260">
        <v>1787</v>
      </c>
      <c r="C23" s="260">
        <v>1993</v>
      </c>
      <c r="D23" s="261">
        <v>2186</v>
      </c>
      <c r="E23" s="127"/>
    </row>
    <row r="24" spans="1:5" s="128" customFormat="1" ht="15.75" customHeight="1">
      <c r="A24" s="268"/>
      <c r="B24" s="260"/>
      <c r="C24" s="260"/>
      <c r="D24" s="261"/>
      <c r="E24" s="127"/>
    </row>
    <row r="25" spans="1:6" s="128" customFormat="1" ht="15.75" customHeight="1">
      <c r="A25" s="149" t="s">
        <v>65</v>
      </c>
      <c r="B25" s="269">
        <v>888</v>
      </c>
      <c r="C25" s="269">
        <v>1071</v>
      </c>
      <c r="D25" s="270">
        <v>1137</v>
      </c>
      <c r="E25" s="265"/>
      <c r="F25" s="262"/>
    </row>
    <row r="26" spans="1:4" ht="12" customHeight="1">
      <c r="A26" s="163" t="s">
        <v>45</v>
      </c>
      <c r="B26" s="197"/>
      <c r="C26" s="271"/>
      <c r="D26" s="121"/>
    </row>
    <row r="27" s="238" customFormat="1" ht="12" customHeight="1">
      <c r="D27" s="121" t="s">
        <v>385</v>
      </c>
    </row>
    <row r="28" s="238" customFormat="1" ht="12" customHeight="1">
      <c r="D28" s="162" t="s">
        <v>386</v>
      </c>
    </row>
    <row r="29" ht="13.5" customHeight="1">
      <c r="D29" s="121"/>
    </row>
    <row r="30" spans="3:4" ht="13.5" customHeight="1">
      <c r="C30" s="10"/>
      <c r="D30" s="272"/>
    </row>
    <row r="31" spans="3:4" ht="13.5" customHeight="1">
      <c r="C31" s="10"/>
      <c r="D31" s="272"/>
    </row>
  </sheetData>
  <sheetProtection/>
  <mergeCells count="3">
    <mergeCell ref="B3:B4"/>
    <mergeCell ref="D3:D4"/>
    <mergeCell ref="C3:C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7"/>
  <sheetViews>
    <sheetView zoomScaleSheetLayoutView="115" zoomScalePageLayoutView="0" workbookViewId="0" topLeftCell="A1">
      <selection activeCell="C5" sqref="C5"/>
    </sheetView>
  </sheetViews>
  <sheetFormatPr defaultColWidth="8.796875" defaultRowHeight="14.25"/>
  <cols>
    <col min="1" max="1" width="23.09765625" style="321" customWidth="1"/>
    <col min="2" max="6" width="10.59765625" style="318" customWidth="1"/>
    <col min="7" max="7" width="10.59765625" style="323" customWidth="1"/>
    <col min="8" max="8" width="13.09765625" style="318" customWidth="1"/>
    <col min="9" max="16384" width="9" style="318" customWidth="1"/>
  </cols>
  <sheetData>
    <row r="1" spans="1:7" s="31" customFormat="1" ht="15" customHeight="1">
      <c r="A1" s="35" t="s">
        <v>376</v>
      </c>
      <c r="B1" s="34"/>
      <c r="C1" s="34"/>
      <c r="D1" s="34"/>
      <c r="E1" s="34"/>
      <c r="F1" s="33"/>
      <c r="G1" s="32"/>
    </row>
    <row r="2" spans="1:7" s="273" customFormat="1" ht="12.75" customHeight="1" thickBot="1">
      <c r="A2" s="274"/>
      <c r="B2" s="275"/>
      <c r="C2" s="275"/>
      <c r="D2" s="275"/>
      <c r="E2" s="275"/>
      <c r="F2" s="275"/>
      <c r="G2" s="276" t="s">
        <v>382</v>
      </c>
    </row>
    <row r="3" spans="1:8" s="283" customFormat="1" ht="13.5" customHeight="1" thickTop="1">
      <c r="A3" s="488" t="s">
        <v>362</v>
      </c>
      <c r="B3" s="277" t="s">
        <v>41</v>
      </c>
      <c r="C3" s="490" t="s">
        <v>50</v>
      </c>
      <c r="D3" s="278" t="s">
        <v>361</v>
      </c>
      <c r="E3" s="279"/>
      <c r="F3" s="280"/>
      <c r="G3" s="281" t="s">
        <v>360</v>
      </c>
      <c r="H3" s="282"/>
    </row>
    <row r="4" spans="1:8" s="283" customFormat="1" ht="13.5" customHeight="1">
      <c r="A4" s="489"/>
      <c r="B4" s="284" t="s">
        <v>359</v>
      </c>
      <c r="C4" s="482"/>
      <c r="D4" s="183" t="s">
        <v>48</v>
      </c>
      <c r="E4" s="183" t="s">
        <v>34</v>
      </c>
      <c r="F4" s="183" t="s">
        <v>33</v>
      </c>
      <c r="G4" s="285" t="s">
        <v>358</v>
      </c>
      <c r="H4" s="286"/>
    </row>
    <row r="5" spans="1:7" s="29" customFormat="1" ht="12.75" customHeight="1">
      <c r="A5" s="30" t="s">
        <v>357</v>
      </c>
      <c r="B5" s="76">
        <f>SUM(B7:B274)</f>
        <v>5325.000000000001</v>
      </c>
      <c r="C5" s="76">
        <f>SUM(C7:C273)</f>
        <v>329506</v>
      </c>
      <c r="D5" s="76">
        <f>SUM(D7:D273)</f>
        <v>678623</v>
      </c>
      <c r="E5" s="76">
        <f>SUM(E7:E273)</f>
        <v>340322</v>
      </c>
      <c r="F5" s="76">
        <f>SUM(F7:F273)</f>
        <v>338301</v>
      </c>
      <c r="G5" s="77">
        <f>D5/B5</f>
        <v>127.44093896713613</v>
      </c>
    </row>
    <row r="6" spans="1:8" s="283" customFormat="1" ht="12.75" customHeight="1">
      <c r="A6" s="288"/>
      <c r="B6" s="289"/>
      <c r="C6" s="290"/>
      <c r="D6" s="290"/>
      <c r="E6" s="290"/>
      <c r="F6" s="290"/>
      <c r="G6" s="287"/>
      <c r="H6" s="282"/>
    </row>
    <row r="7" spans="1:8" s="283" customFormat="1" ht="12.75" customHeight="1">
      <c r="A7" s="288" t="s">
        <v>356</v>
      </c>
      <c r="B7" s="291">
        <v>10.7</v>
      </c>
      <c r="C7" s="292">
        <v>725</v>
      </c>
      <c r="D7" s="293">
        <v>1536</v>
      </c>
      <c r="E7" s="293">
        <v>798</v>
      </c>
      <c r="F7" s="294">
        <v>738</v>
      </c>
      <c r="G7" s="295">
        <f aca="true" t="shared" si="0" ref="G7:G70">D7/B7</f>
        <v>143.5514018691589</v>
      </c>
      <c r="H7" s="286"/>
    </row>
    <row r="8" spans="1:8" s="283" customFormat="1" ht="12.75" customHeight="1">
      <c r="A8" s="288" t="s">
        <v>355</v>
      </c>
      <c r="B8" s="291">
        <v>16.7</v>
      </c>
      <c r="C8" s="290">
        <v>1587</v>
      </c>
      <c r="D8" s="293">
        <v>3042</v>
      </c>
      <c r="E8" s="290">
        <v>1585</v>
      </c>
      <c r="F8" s="294">
        <v>1457</v>
      </c>
      <c r="G8" s="295">
        <f t="shared" si="0"/>
        <v>182.1556886227545</v>
      </c>
      <c r="H8" s="282"/>
    </row>
    <row r="9" spans="1:8" s="283" customFormat="1" ht="12.75" customHeight="1">
      <c r="A9" s="288" t="s">
        <v>354</v>
      </c>
      <c r="B9" s="291">
        <v>24.7</v>
      </c>
      <c r="C9" s="290">
        <v>2215</v>
      </c>
      <c r="D9" s="293">
        <v>4703</v>
      </c>
      <c r="E9" s="290">
        <v>2236</v>
      </c>
      <c r="F9" s="294">
        <v>2467</v>
      </c>
      <c r="G9" s="295">
        <f t="shared" si="0"/>
        <v>190.40485829959513</v>
      </c>
      <c r="H9" s="296"/>
    </row>
    <row r="10" spans="1:8" s="283" customFormat="1" ht="12.75" customHeight="1">
      <c r="A10" s="288" t="s">
        <v>353</v>
      </c>
      <c r="B10" s="291">
        <v>21.1</v>
      </c>
      <c r="C10" s="290">
        <v>1854</v>
      </c>
      <c r="D10" s="293">
        <v>4043</v>
      </c>
      <c r="E10" s="290">
        <v>1956</v>
      </c>
      <c r="F10" s="294">
        <v>2087</v>
      </c>
      <c r="G10" s="295">
        <f t="shared" si="0"/>
        <v>191.61137440758293</v>
      </c>
      <c r="H10" s="282"/>
    </row>
    <row r="11" spans="1:8" s="283" customFormat="1" ht="12.75" customHeight="1">
      <c r="A11" s="288" t="s">
        <v>352</v>
      </c>
      <c r="B11" s="291">
        <v>13.4</v>
      </c>
      <c r="C11" s="292">
        <v>1035</v>
      </c>
      <c r="D11" s="293">
        <v>2048</v>
      </c>
      <c r="E11" s="290">
        <v>1052</v>
      </c>
      <c r="F11" s="294">
        <v>996</v>
      </c>
      <c r="G11" s="295">
        <f t="shared" si="0"/>
        <v>152.83582089552237</v>
      </c>
      <c r="H11" s="282"/>
    </row>
    <row r="12" spans="1:8" s="283" customFormat="1" ht="12.75" customHeight="1">
      <c r="A12" s="288" t="s">
        <v>351</v>
      </c>
      <c r="B12" s="291">
        <v>14.4</v>
      </c>
      <c r="C12" s="292">
        <v>1023</v>
      </c>
      <c r="D12" s="293">
        <v>2346</v>
      </c>
      <c r="E12" s="290">
        <v>1191</v>
      </c>
      <c r="F12" s="294">
        <v>1155</v>
      </c>
      <c r="G12" s="295">
        <f t="shared" si="0"/>
        <v>162.91666666666666</v>
      </c>
      <c r="H12" s="282"/>
    </row>
    <row r="13" spans="1:8" s="283" customFormat="1" ht="12.75" customHeight="1">
      <c r="A13" s="288" t="s">
        <v>350</v>
      </c>
      <c r="B13" s="291">
        <v>24</v>
      </c>
      <c r="C13" s="290">
        <v>1449</v>
      </c>
      <c r="D13" s="293">
        <v>2655</v>
      </c>
      <c r="E13" s="290">
        <v>1350</v>
      </c>
      <c r="F13" s="294">
        <v>1305</v>
      </c>
      <c r="G13" s="295">
        <f t="shared" si="0"/>
        <v>110.625</v>
      </c>
      <c r="H13" s="282"/>
    </row>
    <row r="14" spans="1:8" s="283" customFormat="1" ht="12.75" customHeight="1">
      <c r="A14" s="288" t="s">
        <v>349</v>
      </c>
      <c r="B14" s="291">
        <v>38</v>
      </c>
      <c r="C14" s="290">
        <v>1670</v>
      </c>
      <c r="D14" s="293">
        <v>3146</v>
      </c>
      <c r="E14" s="290">
        <v>1603</v>
      </c>
      <c r="F14" s="294">
        <v>1543</v>
      </c>
      <c r="G14" s="295">
        <f t="shared" si="0"/>
        <v>82.78947368421052</v>
      </c>
      <c r="H14" s="282"/>
    </row>
    <row r="15" spans="1:8" s="283" customFormat="1" ht="12.75" customHeight="1">
      <c r="A15" s="288" t="s">
        <v>348</v>
      </c>
      <c r="B15" s="291">
        <v>15</v>
      </c>
      <c r="C15" s="290">
        <v>1895</v>
      </c>
      <c r="D15" s="293">
        <v>3732</v>
      </c>
      <c r="E15" s="290">
        <v>1873</v>
      </c>
      <c r="F15" s="294">
        <v>1859</v>
      </c>
      <c r="G15" s="295">
        <f t="shared" si="0"/>
        <v>248.8</v>
      </c>
      <c r="H15" s="282"/>
    </row>
    <row r="16" spans="1:8" s="283" customFormat="1" ht="12.75" customHeight="1">
      <c r="A16" s="288" t="s">
        <v>347</v>
      </c>
      <c r="B16" s="291">
        <v>16</v>
      </c>
      <c r="C16" s="290">
        <v>2042</v>
      </c>
      <c r="D16" s="293">
        <v>3739</v>
      </c>
      <c r="E16" s="290">
        <v>1869</v>
      </c>
      <c r="F16" s="294">
        <v>1870</v>
      </c>
      <c r="G16" s="295">
        <f t="shared" si="0"/>
        <v>233.6875</v>
      </c>
      <c r="H16" s="297"/>
    </row>
    <row r="17" spans="1:8" s="283" customFormat="1" ht="12.75" customHeight="1">
      <c r="A17" s="288" t="s">
        <v>346</v>
      </c>
      <c r="B17" s="291">
        <v>23.8</v>
      </c>
      <c r="C17" s="290">
        <v>2338</v>
      </c>
      <c r="D17" s="293">
        <v>4739</v>
      </c>
      <c r="E17" s="290">
        <v>2331</v>
      </c>
      <c r="F17" s="294">
        <v>2408</v>
      </c>
      <c r="G17" s="295">
        <f t="shared" si="0"/>
        <v>199.11764705882354</v>
      </c>
      <c r="H17" s="282"/>
    </row>
    <row r="18" spans="1:8" s="283" customFormat="1" ht="12.75" customHeight="1">
      <c r="A18" s="288" t="s">
        <v>345</v>
      </c>
      <c r="B18" s="291">
        <v>24.3</v>
      </c>
      <c r="C18" s="290">
        <v>2516</v>
      </c>
      <c r="D18" s="293">
        <v>4656</v>
      </c>
      <c r="E18" s="290">
        <v>2298</v>
      </c>
      <c r="F18" s="294">
        <v>2358</v>
      </c>
      <c r="G18" s="295">
        <f t="shared" si="0"/>
        <v>191.60493827160494</v>
      </c>
      <c r="H18" s="282"/>
    </row>
    <row r="19" spans="1:8" s="283" customFormat="1" ht="12.75" customHeight="1">
      <c r="A19" s="288" t="s">
        <v>344</v>
      </c>
      <c r="B19" s="291">
        <v>21.9</v>
      </c>
      <c r="C19" s="290">
        <v>1830</v>
      </c>
      <c r="D19" s="293">
        <v>3350</v>
      </c>
      <c r="E19" s="290">
        <v>1653</v>
      </c>
      <c r="F19" s="294">
        <v>1697</v>
      </c>
      <c r="G19" s="295">
        <f t="shared" si="0"/>
        <v>152.96803652968038</v>
      </c>
      <c r="H19" s="282"/>
    </row>
    <row r="20" spans="1:8" s="283" customFormat="1" ht="12.75" customHeight="1">
      <c r="A20" s="288" t="s">
        <v>343</v>
      </c>
      <c r="B20" s="291">
        <v>23</v>
      </c>
      <c r="C20" s="290">
        <v>1816</v>
      </c>
      <c r="D20" s="293">
        <v>3118</v>
      </c>
      <c r="E20" s="290">
        <v>1613</v>
      </c>
      <c r="F20" s="294">
        <v>1505</v>
      </c>
      <c r="G20" s="295">
        <f t="shared" si="0"/>
        <v>135.56521739130434</v>
      </c>
      <c r="H20" s="282"/>
    </row>
    <row r="21" spans="1:8" s="283" customFormat="1" ht="12.75" customHeight="1">
      <c r="A21" s="288" t="s">
        <v>342</v>
      </c>
      <c r="B21" s="291">
        <v>13</v>
      </c>
      <c r="C21" s="290">
        <v>1728</v>
      </c>
      <c r="D21" s="293">
        <v>3133</v>
      </c>
      <c r="E21" s="290">
        <v>1679</v>
      </c>
      <c r="F21" s="294">
        <v>1454</v>
      </c>
      <c r="G21" s="295">
        <f t="shared" si="0"/>
        <v>241</v>
      </c>
      <c r="H21" s="282"/>
    </row>
    <row r="22" spans="1:8" s="283" customFormat="1" ht="12.75" customHeight="1">
      <c r="A22" s="288" t="s">
        <v>341</v>
      </c>
      <c r="B22" s="291">
        <v>25</v>
      </c>
      <c r="C22" s="290">
        <v>1632</v>
      </c>
      <c r="D22" s="293">
        <v>3179</v>
      </c>
      <c r="E22" s="290">
        <v>1597</v>
      </c>
      <c r="F22" s="294">
        <v>1582</v>
      </c>
      <c r="G22" s="295">
        <f t="shared" si="0"/>
        <v>127.16</v>
      </c>
      <c r="H22" s="282"/>
    </row>
    <row r="23" spans="1:8" s="283" customFormat="1" ht="12.75" customHeight="1">
      <c r="A23" s="288" t="s">
        <v>340</v>
      </c>
      <c r="B23" s="291">
        <v>16</v>
      </c>
      <c r="C23" s="290">
        <v>1087</v>
      </c>
      <c r="D23" s="293">
        <v>2231</v>
      </c>
      <c r="E23" s="290">
        <v>1086</v>
      </c>
      <c r="F23" s="294">
        <v>1145</v>
      </c>
      <c r="G23" s="295">
        <f t="shared" si="0"/>
        <v>139.4375</v>
      </c>
      <c r="H23" s="282"/>
    </row>
    <row r="24" spans="1:8" s="283" customFormat="1" ht="12.75" customHeight="1">
      <c r="A24" s="288" t="s">
        <v>339</v>
      </c>
      <c r="B24" s="291">
        <v>12.8</v>
      </c>
      <c r="C24" s="290">
        <v>1126</v>
      </c>
      <c r="D24" s="293">
        <v>2351</v>
      </c>
      <c r="E24" s="290">
        <v>1157</v>
      </c>
      <c r="F24" s="294">
        <v>1194</v>
      </c>
      <c r="G24" s="295">
        <f t="shared" si="0"/>
        <v>183.671875</v>
      </c>
      <c r="H24" s="282"/>
    </row>
    <row r="25" spans="1:8" s="283" customFormat="1" ht="12.75" customHeight="1">
      <c r="A25" s="288" t="s">
        <v>338</v>
      </c>
      <c r="B25" s="291">
        <v>17.3</v>
      </c>
      <c r="C25" s="290">
        <v>914</v>
      </c>
      <c r="D25" s="293">
        <v>2235</v>
      </c>
      <c r="E25" s="290">
        <v>1125</v>
      </c>
      <c r="F25" s="294">
        <v>1110</v>
      </c>
      <c r="G25" s="295">
        <f t="shared" si="0"/>
        <v>129.1907514450867</v>
      </c>
      <c r="H25" s="282"/>
    </row>
    <row r="26" spans="1:8" s="283" customFormat="1" ht="12.75" customHeight="1">
      <c r="A26" s="288" t="s">
        <v>337</v>
      </c>
      <c r="B26" s="291">
        <v>17.6</v>
      </c>
      <c r="C26" s="290">
        <v>1484</v>
      </c>
      <c r="D26" s="293">
        <v>3025</v>
      </c>
      <c r="E26" s="290">
        <v>1474</v>
      </c>
      <c r="F26" s="294">
        <v>1551</v>
      </c>
      <c r="G26" s="295">
        <f t="shared" si="0"/>
        <v>171.875</v>
      </c>
      <c r="H26" s="282"/>
    </row>
    <row r="27" spans="1:8" s="283" customFormat="1" ht="12.75" customHeight="1">
      <c r="A27" s="288" t="s">
        <v>336</v>
      </c>
      <c r="B27" s="291">
        <v>18.7</v>
      </c>
      <c r="C27" s="290">
        <v>1333</v>
      </c>
      <c r="D27" s="293">
        <v>2864</v>
      </c>
      <c r="E27" s="290">
        <v>1438</v>
      </c>
      <c r="F27" s="294">
        <v>1426</v>
      </c>
      <c r="G27" s="295">
        <f t="shared" si="0"/>
        <v>153.15508021390374</v>
      </c>
      <c r="H27" s="282"/>
    </row>
    <row r="28" spans="1:8" s="283" customFormat="1" ht="12.75" customHeight="1">
      <c r="A28" s="288" t="s">
        <v>335</v>
      </c>
      <c r="B28" s="291">
        <v>17.9</v>
      </c>
      <c r="C28" s="290">
        <v>922</v>
      </c>
      <c r="D28" s="293">
        <v>2069</v>
      </c>
      <c r="E28" s="290">
        <v>1031</v>
      </c>
      <c r="F28" s="294">
        <v>1038</v>
      </c>
      <c r="G28" s="295">
        <f t="shared" si="0"/>
        <v>115.58659217877096</v>
      </c>
      <c r="H28" s="282"/>
    </row>
    <row r="29" spans="1:8" s="283" customFormat="1" ht="12.75" customHeight="1">
      <c r="A29" s="298" t="s">
        <v>334</v>
      </c>
      <c r="B29" s="291">
        <v>8.3</v>
      </c>
      <c r="C29" s="290">
        <v>584</v>
      </c>
      <c r="D29" s="293">
        <v>1112</v>
      </c>
      <c r="E29" s="290">
        <v>530</v>
      </c>
      <c r="F29" s="294">
        <v>582</v>
      </c>
      <c r="G29" s="295">
        <f t="shared" si="0"/>
        <v>133.97590361445782</v>
      </c>
      <c r="H29" s="282"/>
    </row>
    <row r="30" spans="1:8" s="283" customFormat="1" ht="12.75" customHeight="1">
      <c r="A30" s="298" t="s">
        <v>333</v>
      </c>
      <c r="B30" s="291">
        <v>12.6</v>
      </c>
      <c r="C30" s="290">
        <v>541</v>
      </c>
      <c r="D30" s="293">
        <v>1203</v>
      </c>
      <c r="E30" s="290">
        <v>620</v>
      </c>
      <c r="F30" s="294">
        <v>583</v>
      </c>
      <c r="G30" s="295">
        <f t="shared" si="0"/>
        <v>95.47619047619048</v>
      </c>
      <c r="H30" s="282"/>
    </row>
    <row r="31" spans="1:8" s="283" customFormat="1" ht="12.75" customHeight="1">
      <c r="A31" s="288" t="s">
        <v>332</v>
      </c>
      <c r="B31" s="291">
        <v>26.1</v>
      </c>
      <c r="C31" s="290">
        <v>856</v>
      </c>
      <c r="D31" s="293">
        <v>1954</v>
      </c>
      <c r="E31" s="290">
        <v>978</v>
      </c>
      <c r="F31" s="294">
        <v>976</v>
      </c>
      <c r="G31" s="295">
        <f t="shared" si="0"/>
        <v>74.86590038314176</v>
      </c>
      <c r="H31" s="282"/>
    </row>
    <row r="32" spans="1:8" s="283" customFormat="1" ht="12.75" customHeight="1">
      <c r="A32" s="288" t="s">
        <v>331</v>
      </c>
      <c r="B32" s="291">
        <v>21.5</v>
      </c>
      <c r="C32" s="290">
        <v>568</v>
      </c>
      <c r="D32" s="293">
        <v>1370</v>
      </c>
      <c r="E32" s="290">
        <v>701</v>
      </c>
      <c r="F32" s="294">
        <v>669</v>
      </c>
      <c r="G32" s="295">
        <f t="shared" si="0"/>
        <v>63.72093023255814</v>
      </c>
      <c r="H32" s="282"/>
    </row>
    <row r="33" spans="1:8" s="283" customFormat="1" ht="12.75" customHeight="1">
      <c r="A33" s="288" t="s">
        <v>330</v>
      </c>
      <c r="B33" s="291">
        <v>14.6</v>
      </c>
      <c r="C33" s="290">
        <v>567</v>
      </c>
      <c r="D33" s="293">
        <v>1178</v>
      </c>
      <c r="E33" s="290">
        <v>584</v>
      </c>
      <c r="F33" s="294">
        <v>594</v>
      </c>
      <c r="G33" s="295">
        <f t="shared" si="0"/>
        <v>80.68493150684932</v>
      </c>
      <c r="H33" s="282"/>
    </row>
    <row r="34" spans="1:8" s="283" customFormat="1" ht="12.75" customHeight="1">
      <c r="A34" s="288" t="s">
        <v>329</v>
      </c>
      <c r="B34" s="291">
        <v>16.1</v>
      </c>
      <c r="C34" s="290">
        <v>419</v>
      </c>
      <c r="D34" s="293">
        <v>972</v>
      </c>
      <c r="E34" s="290">
        <v>488</v>
      </c>
      <c r="F34" s="294">
        <v>484</v>
      </c>
      <c r="G34" s="295">
        <f t="shared" si="0"/>
        <v>60.37267080745341</v>
      </c>
      <c r="H34" s="282"/>
    </row>
    <row r="35" spans="1:8" s="283" customFormat="1" ht="12.75" customHeight="1">
      <c r="A35" s="288" t="s">
        <v>328</v>
      </c>
      <c r="B35" s="291">
        <v>14.6</v>
      </c>
      <c r="C35" s="290">
        <v>217</v>
      </c>
      <c r="D35" s="293">
        <v>552</v>
      </c>
      <c r="E35" s="290">
        <v>279</v>
      </c>
      <c r="F35" s="294">
        <v>273</v>
      </c>
      <c r="G35" s="295">
        <f t="shared" si="0"/>
        <v>37.80821917808219</v>
      </c>
      <c r="H35" s="282"/>
    </row>
    <row r="36" spans="1:8" s="283" customFormat="1" ht="12.75" customHeight="1">
      <c r="A36" s="288" t="s">
        <v>327</v>
      </c>
      <c r="B36" s="291">
        <v>24.9</v>
      </c>
      <c r="C36" s="290">
        <v>39</v>
      </c>
      <c r="D36" s="293">
        <v>39</v>
      </c>
      <c r="E36" s="290">
        <v>39</v>
      </c>
      <c r="F36" s="299">
        <v>0</v>
      </c>
      <c r="G36" s="295">
        <f t="shared" si="0"/>
        <v>1.566265060240964</v>
      </c>
      <c r="H36" s="282"/>
    </row>
    <row r="37" spans="1:8" s="283" customFormat="1" ht="12.75" customHeight="1">
      <c r="A37" s="288" t="s">
        <v>326</v>
      </c>
      <c r="B37" s="291">
        <v>26.4</v>
      </c>
      <c r="C37" s="290">
        <v>329</v>
      </c>
      <c r="D37" s="293">
        <v>683</v>
      </c>
      <c r="E37" s="290">
        <v>401</v>
      </c>
      <c r="F37" s="294">
        <v>282</v>
      </c>
      <c r="G37" s="295">
        <f t="shared" si="0"/>
        <v>25.87121212121212</v>
      </c>
      <c r="H37" s="282"/>
    </row>
    <row r="38" spans="1:8" s="283" customFormat="1" ht="12.75" customHeight="1">
      <c r="A38" s="288" t="s">
        <v>325</v>
      </c>
      <c r="B38" s="291">
        <v>25</v>
      </c>
      <c r="C38" s="290">
        <v>480</v>
      </c>
      <c r="D38" s="293">
        <v>1030</v>
      </c>
      <c r="E38" s="290">
        <v>508</v>
      </c>
      <c r="F38" s="294">
        <v>522</v>
      </c>
      <c r="G38" s="295">
        <f t="shared" si="0"/>
        <v>41.2</v>
      </c>
      <c r="H38" s="282"/>
    </row>
    <row r="39" spans="1:8" s="283" customFormat="1" ht="12.75" customHeight="1">
      <c r="A39" s="288" t="s">
        <v>324</v>
      </c>
      <c r="B39" s="291">
        <v>38.8</v>
      </c>
      <c r="C39" s="290">
        <v>552</v>
      </c>
      <c r="D39" s="293">
        <v>978</v>
      </c>
      <c r="E39" s="290">
        <v>514</v>
      </c>
      <c r="F39" s="294">
        <v>464</v>
      </c>
      <c r="G39" s="295">
        <f t="shared" si="0"/>
        <v>25.206185567010312</v>
      </c>
      <c r="H39" s="282"/>
    </row>
    <row r="40" spans="1:8" s="283" customFormat="1" ht="12.75" customHeight="1">
      <c r="A40" s="288" t="s">
        <v>323</v>
      </c>
      <c r="B40" s="291">
        <v>21.7</v>
      </c>
      <c r="C40" s="290">
        <v>1881</v>
      </c>
      <c r="D40" s="293">
        <v>3433</v>
      </c>
      <c r="E40" s="290">
        <v>1742</v>
      </c>
      <c r="F40" s="294">
        <v>1691</v>
      </c>
      <c r="G40" s="295">
        <f t="shared" si="0"/>
        <v>158.20276497695852</v>
      </c>
      <c r="H40" s="282"/>
    </row>
    <row r="41" spans="1:8" s="283" customFormat="1" ht="12.75" customHeight="1">
      <c r="A41" s="288" t="s">
        <v>322</v>
      </c>
      <c r="B41" s="291">
        <v>19.8</v>
      </c>
      <c r="C41" s="290">
        <v>1701</v>
      </c>
      <c r="D41" s="293">
        <v>3257</v>
      </c>
      <c r="E41" s="290">
        <v>1610</v>
      </c>
      <c r="F41" s="294">
        <v>1647</v>
      </c>
      <c r="G41" s="295">
        <f t="shared" si="0"/>
        <v>164.49494949494948</v>
      </c>
      <c r="H41" s="282"/>
    </row>
    <row r="42" spans="1:8" s="283" customFormat="1" ht="12.75" customHeight="1">
      <c r="A42" s="288" t="s">
        <v>321</v>
      </c>
      <c r="B42" s="291">
        <v>23.1</v>
      </c>
      <c r="C42" s="290">
        <v>2577</v>
      </c>
      <c r="D42" s="293">
        <v>4824</v>
      </c>
      <c r="E42" s="290">
        <v>2360</v>
      </c>
      <c r="F42" s="294">
        <v>2464</v>
      </c>
      <c r="G42" s="295">
        <f t="shared" si="0"/>
        <v>208.8311688311688</v>
      </c>
      <c r="H42" s="282"/>
    </row>
    <row r="43" spans="1:8" s="283" customFormat="1" ht="12.75" customHeight="1">
      <c r="A43" s="288" t="s">
        <v>320</v>
      </c>
      <c r="B43" s="291">
        <v>22</v>
      </c>
      <c r="C43" s="290">
        <v>982</v>
      </c>
      <c r="D43" s="293">
        <v>1938</v>
      </c>
      <c r="E43" s="290">
        <v>969</v>
      </c>
      <c r="F43" s="294">
        <v>969</v>
      </c>
      <c r="G43" s="295">
        <f t="shared" si="0"/>
        <v>88.0909090909091</v>
      </c>
      <c r="H43" s="282"/>
    </row>
    <row r="44" spans="1:8" s="283" customFormat="1" ht="12.75" customHeight="1">
      <c r="A44" s="288" t="s">
        <v>319</v>
      </c>
      <c r="B44" s="291">
        <v>11</v>
      </c>
      <c r="C44" s="290">
        <v>1205</v>
      </c>
      <c r="D44" s="293">
        <v>2338</v>
      </c>
      <c r="E44" s="290">
        <v>1210</v>
      </c>
      <c r="F44" s="294">
        <v>1128</v>
      </c>
      <c r="G44" s="295">
        <f t="shared" si="0"/>
        <v>212.54545454545453</v>
      </c>
      <c r="H44" s="282"/>
    </row>
    <row r="45" spans="1:8" s="283" customFormat="1" ht="12.75" customHeight="1">
      <c r="A45" s="288" t="s">
        <v>318</v>
      </c>
      <c r="B45" s="291">
        <v>22</v>
      </c>
      <c r="C45" s="290">
        <v>1193</v>
      </c>
      <c r="D45" s="293">
        <v>2368</v>
      </c>
      <c r="E45" s="290">
        <v>1236</v>
      </c>
      <c r="F45" s="294">
        <v>1132</v>
      </c>
      <c r="G45" s="295">
        <f t="shared" si="0"/>
        <v>107.63636363636364</v>
      </c>
      <c r="H45" s="282"/>
    </row>
    <row r="46" spans="1:8" s="283" customFormat="1" ht="12.75" customHeight="1">
      <c r="A46" s="288" t="s">
        <v>317</v>
      </c>
      <c r="B46" s="291">
        <v>30</v>
      </c>
      <c r="C46" s="290">
        <v>1149</v>
      </c>
      <c r="D46" s="293">
        <v>2382</v>
      </c>
      <c r="E46" s="290">
        <v>1198</v>
      </c>
      <c r="F46" s="294">
        <v>1184</v>
      </c>
      <c r="G46" s="295">
        <f t="shared" si="0"/>
        <v>79.4</v>
      </c>
      <c r="H46" s="282"/>
    </row>
    <row r="47" spans="1:8" s="283" customFormat="1" ht="12.75" customHeight="1">
      <c r="A47" s="288" t="s">
        <v>316</v>
      </c>
      <c r="B47" s="291">
        <v>16</v>
      </c>
      <c r="C47" s="290">
        <v>1824</v>
      </c>
      <c r="D47" s="293">
        <v>3821</v>
      </c>
      <c r="E47" s="290">
        <v>1906</v>
      </c>
      <c r="F47" s="294">
        <v>1915</v>
      </c>
      <c r="G47" s="295">
        <f t="shared" si="0"/>
        <v>238.8125</v>
      </c>
      <c r="H47" s="282"/>
    </row>
    <row r="48" spans="1:8" s="283" customFormat="1" ht="12.75" customHeight="1">
      <c r="A48" s="288" t="s">
        <v>315</v>
      </c>
      <c r="B48" s="291">
        <v>16</v>
      </c>
      <c r="C48" s="290">
        <v>1674</v>
      </c>
      <c r="D48" s="293">
        <v>3519</v>
      </c>
      <c r="E48" s="290">
        <v>1743</v>
      </c>
      <c r="F48" s="294">
        <v>1776</v>
      </c>
      <c r="G48" s="295">
        <f t="shared" si="0"/>
        <v>219.9375</v>
      </c>
      <c r="H48" s="282"/>
    </row>
    <row r="49" spans="1:8" s="283" customFormat="1" ht="12.75" customHeight="1">
      <c r="A49" s="288" t="s">
        <v>314</v>
      </c>
      <c r="B49" s="291">
        <v>19</v>
      </c>
      <c r="C49" s="290">
        <v>2264</v>
      </c>
      <c r="D49" s="293">
        <v>4875</v>
      </c>
      <c r="E49" s="290">
        <v>2344</v>
      </c>
      <c r="F49" s="294">
        <v>2531</v>
      </c>
      <c r="G49" s="295">
        <f t="shared" si="0"/>
        <v>256.57894736842104</v>
      </c>
      <c r="H49" s="282"/>
    </row>
    <row r="50" spans="1:8" s="283" customFormat="1" ht="12.75" customHeight="1">
      <c r="A50" s="288" t="s">
        <v>313</v>
      </c>
      <c r="B50" s="291">
        <v>11</v>
      </c>
      <c r="C50" s="290">
        <v>1636</v>
      </c>
      <c r="D50" s="293">
        <v>3733</v>
      </c>
      <c r="E50" s="290">
        <v>1791</v>
      </c>
      <c r="F50" s="294">
        <v>1942</v>
      </c>
      <c r="G50" s="295">
        <f t="shared" si="0"/>
        <v>339.3636363636364</v>
      </c>
      <c r="H50" s="282"/>
    </row>
    <row r="51" spans="1:8" s="283" customFormat="1" ht="12.75" customHeight="1">
      <c r="A51" s="288" t="s">
        <v>312</v>
      </c>
      <c r="B51" s="291">
        <v>70.6</v>
      </c>
      <c r="C51" s="290">
        <v>3158</v>
      </c>
      <c r="D51" s="293">
        <v>6699</v>
      </c>
      <c r="E51" s="290">
        <v>3283</v>
      </c>
      <c r="F51" s="294">
        <v>3416</v>
      </c>
      <c r="G51" s="295">
        <f t="shared" si="0"/>
        <v>94.88668555240794</v>
      </c>
      <c r="H51" s="282"/>
    </row>
    <row r="52" spans="1:8" s="283" customFormat="1" ht="12.75" customHeight="1">
      <c r="A52" s="288" t="s">
        <v>311</v>
      </c>
      <c r="B52" s="291">
        <v>65.5</v>
      </c>
      <c r="C52" s="290">
        <v>2335</v>
      </c>
      <c r="D52" s="293">
        <v>4923</v>
      </c>
      <c r="E52" s="290">
        <v>2454</v>
      </c>
      <c r="F52" s="294">
        <v>2469</v>
      </c>
      <c r="G52" s="295">
        <f t="shared" si="0"/>
        <v>75.16030534351145</v>
      </c>
      <c r="H52" s="282"/>
    </row>
    <row r="53" spans="1:8" s="283" customFormat="1" ht="12.75" customHeight="1">
      <c r="A53" s="300" t="s">
        <v>310</v>
      </c>
      <c r="B53" s="301">
        <v>26.8</v>
      </c>
      <c r="C53" s="151">
        <v>1681</v>
      </c>
      <c r="D53" s="302">
        <v>3440</v>
      </c>
      <c r="E53" s="151">
        <v>1680</v>
      </c>
      <c r="F53" s="303">
        <v>1760</v>
      </c>
      <c r="G53" s="304">
        <f t="shared" si="0"/>
        <v>128.3582089552239</v>
      </c>
      <c r="H53" s="282"/>
    </row>
    <row r="54" spans="1:8" s="283" customFormat="1" ht="12.75" customHeight="1">
      <c r="A54" s="288" t="s">
        <v>309</v>
      </c>
      <c r="B54" s="291">
        <v>23</v>
      </c>
      <c r="C54" s="290">
        <v>2456</v>
      </c>
      <c r="D54" s="293">
        <v>4757</v>
      </c>
      <c r="E54" s="290">
        <v>2451</v>
      </c>
      <c r="F54" s="294">
        <v>2306</v>
      </c>
      <c r="G54" s="295">
        <f t="shared" si="0"/>
        <v>206.82608695652175</v>
      </c>
      <c r="H54" s="282"/>
    </row>
    <row r="55" spans="1:8" s="283" customFormat="1" ht="12.75" customHeight="1">
      <c r="A55" s="288" t="s">
        <v>308</v>
      </c>
      <c r="B55" s="291">
        <v>18.4</v>
      </c>
      <c r="C55" s="292">
        <v>1069</v>
      </c>
      <c r="D55" s="293">
        <v>2305</v>
      </c>
      <c r="E55" s="290">
        <v>1149</v>
      </c>
      <c r="F55" s="294">
        <v>1156</v>
      </c>
      <c r="G55" s="295">
        <f t="shared" si="0"/>
        <v>125.2717391304348</v>
      </c>
      <c r="H55" s="282"/>
    </row>
    <row r="56" spans="1:8" s="283" customFormat="1" ht="12.75" customHeight="1">
      <c r="A56" s="288" t="s">
        <v>307</v>
      </c>
      <c r="B56" s="291">
        <v>19</v>
      </c>
      <c r="C56" s="290">
        <v>1915</v>
      </c>
      <c r="D56" s="293">
        <v>4061</v>
      </c>
      <c r="E56" s="290">
        <v>2085</v>
      </c>
      <c r="F56" s="294">
        <v>1976</v>
      </c>
      <c r="G56" s="295">
        <f t="shared" si="0"/>
        <v>213.73684210526315</v>
      </c>
      <c r="H56" s="282"/>
    </row>
    <row r="57" spans="1:8" s="283" customFormat="1" ht="12.75" customHeight="1">
      <c r="A57" s="288" t="s">
        <v>306</v>
      </c>
      <c r="B57" s="291">
        <v>13</v>
      </c>
      <c r="C57" s="290">
        <v>890</v>
      </c>
      <c r="D57" s="293">
        <v>1770</v>
      </c>
      <c r="E57" s="290">
        <v>917</v>
      </c>
      <c r="F57" s="294">
        <v>853</v>
      </c>
      <c r="G57" s="295">
        <f t="shared" si="0"/>
        <v>136.15384615384616</v>
      </c>
      <c r="H57" s="282"/>
    </row>
    <row r="58" spans="1:8" s="283" customFormat="1" ht="12.75" customHeight="1">
      <c r="A58" s="288" t="s">
        <v>305</v>
      </c>
      <c r="B58" s="291">
        <v>20.2</v>
      </c>
      <c r="C58" s="290">
        <v>1829</v>
      </c>
      <c r="D58" s="293">
        <v>3865</v>
      </c>
      <c r="E58" s="290">
        <v>2079</v>
      </c>
      <c r="F58" s="294">
        <v>1786</v>
      </c>
      <c r="G58" s="295">
        <f t="shared" si="0"/>
        <v>191.33663366336634</v>
      </c>
      <c r="H58" s="282"/>
    </row>
    <row r="59" spans="1:8" s="283" customFormat="1" ht="12.75" customHeight="1">
      <c r="A59" s="288" t="s">
        <v>304</v>
      </c>
      <c r="B59" s="291">
        <v>13</v>
      </c>
      <c r="C59" s="290">
        <v>948</v>
      </c>
      <c r="D59" s="293">
        <v>2127</v>
      </c>
      <c r="E59" s="290">
        <v>1031</v>
      </c>
      <c r="F59" s="294">
        <v>1096</v>
      </c>
      <c r="G59" s="295">
        <f t="shared" si="0"/>
        <v>163.6153846153846</v>
      </c>
      <c r="H59" s="282"/>
    </row>
    <row r="60" spans="1:8" s="283" customFormat="1" ht="12.75" customHeight="1">
      <c r="A60" s="288" t="s">
        <v>303</v>
      </c>
      <c r="B60" s="291">
        <v>28</v>
      </c>
      <c r="C60" s="290">
        <v>1903</v>
      </c>
      <c r="D60" s="293">
        <v>4249</v>
      </c>
      <c r="E60" s="290">
        <v>2201</v>
      </c>
      <c r="F60" s="294">
        <v>2048</v>
      </c>
      <c r="G60" s="295">
        <f t="shared" si="0"/>
        <v>151.75</v>
      </c>
      <c r="H60" s="282"/>
    </row>
    <row r="61" spans="1:8" s="283" customFormat="1" ht="12.75" customHeight="1">
      <c r="A61" s="288" t="s">
        <v>302</v>
      </c>
      <c r="B61" s="291">
        <v>79.6</v>
      </c>
      <c r="C61" s="290">
        <v>1347</v>
      </c>
      <c r="D61" s="293">
        <v>2912</v>
      </c>
      <c r="E61" s="290">
        <v>1490</v>
      </c>
      <c r="F61" s="294">
        <v>1422</v>
      </c>
      <c r="G61" s="295">
        <f t="shared" si="0"/>
        <v>36.582914572864325</v>
      </c>
      <c r="H61" s="282"/>
    </row>
    <row r="62" spans="1:8" s="283" customFormat="1" ht="12.75" customHeight="1">
      <c r="A62" s="288" t="s">
        <v>301</v>
      </c>
      <c r="B62" s="291">
        <v>43.6</v>
      </c>
      <c r="C62" s="290">
        <v>1954</v>
      </c>
      <c r="D62" s="293">
        <v>4125</v>
      </c>
      <c r="E62" s="290">
        <v>2142</v>
      </c>
      <c r="F62" s="294">
        <v>1983</v>
      </c>
      <c r="G62" s="295">
        <f t="shared" si="0"/>
        <v>94.61009174311927</v>
      </c>
      <c r="H62" s="282"/>
    </row>
    <row r="63" spans="1:8" s="283" customFormat="1" ht="12.75" customHeight="1">
      <c r="A63" s="288" t="s">
        <v>300</v>
      </c>
      <c r="B63" s="291">
        <v>12</v>
      </c>
      <c r="C63" s="290">
        <v>584</v>
      </c>
      <c r="D63" s="293">
        <v>1300</v>
      </c>
      <c r="E63" s="290">
        <v>709</v>
      </c>
      <c r="F63" s="294">
        <v>591</v>
      </c>
      <c r="G63" s="295">
        <f t="shared" si="0"/>
        <v>108.33333333333333</v>
      </c>
      <c r="H63" s="282"/>
    </row>
    <row r="64" spans="1:8" s="283" customFormat="1" ht="12.75" customHeight="1">
      <c r="A64" s="288" t="s">
        <v>299</v>
      </c>
      <c r="B64" s="291">
        <v>22</v>
      </c>
      <c r="C64" s="292">
        <v>1189</v>
      </c>
      <c r="D64" s="293">
        <v>2855</v>
      </c>
      <c r="E64" s="290">
        <v>1403</v>
      </c>
      <c r="F64" s="294">
        <v>1452</v>
      </c>
      <c r="G64" s="295">
        <f t="shared" si="0"/>
        <v>129.77272727272728</v>
      </c>
      <c r="H64" s="282"/>
    </row>
    <row r="65" spans="1:8" s="283" customFormat="1" ht="12.75" customHeight="1">
      <c r="A65" s="288" t="s">
        <v>298</v>
      </c>
      <c r="B65" s="291">
        <v>16</v>
      </c>
      <c r="C65" s="290">
        <v>1374</v>
      </c>
      <c r="D65" s="293">
        <v>2691</v>
      </c>
      <c r="E65" s="290">
        <v>1415</v>
      </c>
      <c r="F65" s="294">
        <v>1276</v>
      </c>
      <c r="G65" s="295">
        <f t="shared" si="0"/>
        <v>168.1875</v>
      </c>
      <c r="H65" s="282"/>
    </row>
    <row r="66" spans="1:8" s="283" customFormat="1" ht="12.75" customHeight="1">
      <c r="A66" s="288" t="s">
        <v>297</v>
      </c>
      <c r="B66" s="291">
        <v>15</v>
      </c>
      <c r="C66" s="290">
        <v>683</v>
      </c>
      <c r="D66" s="293">
        <v>1133</v>
      </c>
      <c r="E66" s="290">
        <v>621</v>
      </c>
      <c r="F66" s="294">
        <v>512</v>
      </c>
      <c r="G66" s="295">
        <f t="shared" si="0"/>
        <v>75.53333333333333</v>
      </c>
      <c r="H66" s="282"/>
    </row>
    <row r="67" spans="1:8" s="283" customFormat="1" ht="12.75" customHeight="1">
      <c r="A67" s="288" t="s">
        <v>296</v>
      </c>
      <c r="B67" s="291">
        <v>12</v>
      </c>
      <c r="C67" s="290">
        <v>1061</v>
      </c>
      <c r="D67" s="293">
        <v>2103</v>
      </c>
      <c r="E67" s="292">
        <v>1111</v>
      </c>
      <c r="F67" s="294">
        <v>992</v>
      </c>
      <c r="G67" s="295">
        <f t="shared" si="0"/>
        <v>175.25</v>
      </c>
      <c r="H67" s="282"/>
    </row>
    <row r="68" spans="1:8" s="283" customFormat="1" ht="12.75" customHeight="1">
      <c r="A68" s="288" t="s">
        <v>295</v>
      </c>
      <c r="B68" s="291">
        <v>16.8</v>
      </c>
      <c r="C68" s="290">
        <v>1066</v>
      </c>
      <c r="D68" s="293">
        <v>2219</v>
      </c>
      <c r="E68" s="290">
        <v>1188</v>
      </c>
      <c r="F68" s="294">
        <v>1031</v>
      </c>
      <c r="G68" s="295">
        <f t="shared" si="0"/>
        <v>132.08333333333331</v>
      </c>
      <c r="H68" s="282"/>
    </row>
    <row r="69" spans="1:8" s="283" customFormat="1" ht="12.75" customHeight="1">
      <c r="A69" s="298" t="s">
        <v>294</v>
      </c>
      <c r="B69" s="291">
        <v>14</v>
      </c>
      <c r="C69" s="290">
        <v>1344</v>
      </c>
      <c r="D69" s="293">
        <v>2565</v>
      </c>
      <c r="E69" s="290">
        <v>1267</v>
      </c>
      <c r="F69" s="294">
        <v>1298</v>
      </c>
      <c r="G69" s="295">
        <f t="shared" si="0"/>
        <v>183.21428571428572</v>
      </c>
      <c r="H69" s="282"/>
    </row>
    <row r="70" spans="1:8" s="283" customFormat="1" ht="12.75" customHeight="1">
      <c r="A70" s="298" t="s">
        <v>293</v>
      </c>
      <c r="B70" s="291">
        <v>18</v>
      </c>
      <c r="C70" s="290">
        <v>1632</v>
      </c>
      <c r="D70" s="293">
        <v>3115</v>
      </c>
      <c r="E70" s="290">
        <v>1595</v>
      </c>
      <c r="F70" s="294">
        <v>1520</v>
      </c>
      <c r="G70" s="295">
        <f t="shared" si="0"/>
        <v>173.05555555555554</v>
      </c>
      <c r="H70" s="282"/>
    </row>
    <row r="71" spans="1:8" s="283" customFormat="1" ht="12.75" customHeight="1">
      <c r="A71" s="298" t="s">
        <v>292</v>
      </c>
      <c r="B71" s="291">
        <v>21</v>
      </c>
      <c r="C71" s="290">
        <v>1785</v>
      </c>
      <c r="D71" s="293">
        <v>3692</v>
      </c>
      <c r="E71" s="290">
        <v>1852</v>
      </c>
      <c r="F71" s="294">
        <v>1840</v>
      </c>
      <c r="G71" s="295">
        <f aca="true" t="shared" si="1" ref="G71:G134">D71/B71</f>
        <v>175.8095238095238</v>
      </c>
      <c r="H71" s="282"/>
    </row>
    <row r="72" spans="1:8" s="283" customFormat="1" ht="12.75" customHeight="1">
      <c r="A72" s="298" t="s">
        <v>291</v>
      </c>
      <c r="B72" s="291">
        <v>20</v>
      </c>
      <c r="C72" s="290">
        <v>1345</v>
      </c>
      <c r="D72" s="293">
        <v>3090</v>
      </c>
      <c r="E72" s="290">
        <v>1560</v>
      </c>
      <c r="F72" s="305">
        <v>1530</v>
      </c>
      <c r="G72" s="295">
        <f t="shared" si="1"/>
        <v>154.5</v>
      </c>
      <c r="H72" s="282"/>
    </row>
    <row r="73" spans="1:8" s="283" customFormat="1" ht="12.75" customHeight="1">
      <c r="A73" s="288" t="s">
        <v>290</v>
      </c>
      <c r="B73" s="291">
        <v>20.1</v>
      </c>
      <c r="C73" s="290">
        <v>1959</v>
      </c>
      <c r="D73" s="293">
        <v>3513</v>
      </c>
      <c r="E73" s="290">
        <v>1704</v>
      </c>
      <c r="F73" s="294">
        <v>1809</v>
      </c>
      <c r="G73" s="295">
        <f t="shared" si="1"/>
        <v>174.77611940298507</v>
      </c>
      <c r="H73" s="282"/>
    </row>
    <row r="74" spans="1:8" s="283" customFormat="1" ht="12.75" customHeight="1">
      <c r="A74" s="288" t="s">
        <v>289</v>
      </c>
      <c r="B74" s="291">
        <v>17.7</v>
      </c>
      <c r="C74" s="290">
        <v>1793</v>
      </c>
      <c r="D74" s="293">
        <v>3399</v>
      </c>
      <c r="E74" s="290">
        <v>1736</v>
      </c>
      <c r="F74" s="294">
        <v>1663</v>
      </c>
      <c r="G74" s="295">
        <f t="shared" si="1"/>
        <v>192.03389830508476</v>
      </c>
      <c r="H74" s="282"/>
    </row>
    <row r="75" spans="1:8" s="283" customFormat="1" ht="12.75" customHeight="1">
      <c r="A75" s="288" t="s">
        <v>288</v>
      </c>
      <c r="B75" s="291">
        <v>19.7</v>
      </c>
      <c r="C75" s="290">
        <v>1293</v>
      </c>
      <c r="D75" s="293">
        <v>2662</v>
      </c>
      <c r="E75" s="290">
        <v>1263</v>
      </c>
      <c r="F75" s="294">
        <v>1399</v>
      </c>
      <c r="G75" s="295">
        <f t="shared" si="1"/>
        <v>135.12690355329948</v>
      </c>
      <c r="H75" s="282"/>
    </row>
    <row r="76" spans="1:8" s="283" customFormat="1" ht="12.75" customHeight="1">
      <c r="A76" s="288" t="s">
        <v>287</v>
      </c>
      <c r="B76" s="291">
        <v>42.6</v>
      </c>
      <c r="C76" s="290">
        <v>1281</v>
      </c>
      <c r="D76" s="293">
        <v>2714</v>
      </c>
      <c r="E76" s="290">
        <v>1351</v>
      </c>
      <c r="F76" s="294">
        <v>1363</v>
      </c>
      <c r="G76" s="295">
        <f t="shared" si="1"/>
        <v>63.708920187793424</v>
      </c>
      <c r="H76" s="282"/>
    </row>
    <row r="77" spans="1:8" s="283" customFormat="1" ht="12.75" customHeight="1">
      <c r="A77" s="288" t="s">
        <v>286</v>
      </c>
      <c r="B77" s="291">
        <v>30.2</v>
      </c>
      <c r="C77" s="290">
        <v>1945</v>
      </c>
      <c r="D77" s="293">
        <v>4081</v>
      </c>
      <c r="E77" s="290">
        <v>2027</v>
      </c>
      <c r="F77" s="294">
        <v>2054</v>
      </c>
      <c r="G77" s="295">
        <f t="shared" si="1"/>
        <v>135.13245033112582</v>
      </c>
      <c r="H77" s="282"/>
    </row>
    <row r="78" spans="1:8" s="283" customFormat="1" ht="12.75" customHeight="1">
      <c r="A78" s="288" t="s">
        <v>285</v>
      </c>
      <c r="B78" s="291">
        <v>28.5</v>
      </c>
      <c r="C78" s="290">
        <v>2072</v>
      </c>
      <c r="D78" s="293">
        <v>3994</v>
      </c>
      <c r="E78" s="290">
        <v>1868</v>
      </c>
      <c r="F78" s="294">
        <v>2126</v>
      </c>
      <c r="G78" s="295">
        <f t="shared" si="1"/>
        <v>140.140350877193</v>
      </c>
      <c r="H78" s="282"/>
    </row>
    <row r="79" spans="1:8" s="283" customFormat="1" ht="12.75" customHeight="1">
      <c r="A79" s="288" t="s">
        <v>284</v>
      </c>
      <c r="B79" s="291">
        <v>13.5</v>
      </c>
      <c r="C79" s="290">
        <v>349</v>
      </c>
      <c r="D79" s="293">
        <v>647</v>
      </c>
      <c r="E79" s="290">
        <v>316</v>
      </c>
      <c r="F79" s="294">
        <v>331</v>
      </c>
      <c r="G79" s="295">
        <f t="shared" si="1"/>
        <v>47.925925925925924</v>
      </c>
      <c r="H79" s="282"/>
    </row>
    <row r="80" spans="1:8" s="283" customFormat="1" ht="12.75" customHeight="1">
      <c r="A80" s="288" t="s">
        <v>283</v>
      </c>
      <c r="B80" s="291">
        <v>25</v>
      </c>
      <c r="C80" s="290">
        <v>1499</v>
      </c>
      <c r="D80" s="293">
        <v>2877</v>
      </c>
      <c r="E80" s="290">
        <v>1425</v>
      </c>
      <c r="F80" s="294">
        <v>1452</v>
      </c>
      <c r="G80" s="295">
        <f t="shared" si="1"/>
        <v>115.08</v>
      </c>
      <c r="H80" s="282"/>
    </row>
    <row r="81" spans="1:8" s="283" customFormat="1" ht="12.75" customHeight="1">
      <c r="A81" s="288" t="s">
        <v>282</v>
      </c>
      <c r="B81" s="291">
        <v>18</v>
      </c>
      <c r="C81" s="290">
        <v>1246</v>
      </c>
      <c r="D81" s="293">
        <v>2479</v>
      </c>
      <c r="E81" s="290">
        <v>1210</v>
      </c>
      <c r="F81" s="294">
        <v>1269</v>
      </c>
      <c r="G81" s="295">
        <f t="shared" si="1"/>
        <v>137.72222222222223</v>
      </c>
      <c r="H81" s="282"/>
    </row>
    <row r="82" spans="1:8" s="283" customFormat="1" ht="12.75" customHeight="1">
      <c r="A82" s="288" t="s">
        <v>281</v>
      </c>
      <c r="B82" s="291">
        <v>17.3</v>
      </c>
      <c r="C82" s="252">
        <v>0</v>
      </c>
      <c r="D82" s="306">
        <v>0</v>
      </c>
      <c r="E82" s="252">
        <v>0</v>
      </c>
      <c r="F82" s="299">
        <v>0</v>
      </c>
      <c r="G82" s="295">
        <f t="shared" si="1"/>
        <v>0</v>
      </c>
      <c r="H82" s="282"/>
    </row>
    <row r="83" spans="1:8" s="283" customFormat="1" ht="12.75" customHeight="1">
      <c r="A83" s="288" t="s">
        <v>280</v>
      </c>
      <c r="B83" s="291">
        <v>13.3</v>
      </c>
      <c r="C83" s="252">
        <v>0</v>
      </c>
      <c r="D83" s="306">
        <v>0</v>
      </c>
      <c r="E83" s="252">
        <v>0</v>
      </c>
      <c r="F83" s="299">
        <v>0</v>
      </c>
      <c r="G83" s="295">
        <f t="shared" si="1"/>
        <v>0</v>
      </c>
      <c r="H83" s="282"/>
    </row>
    <row r="84" spans="1:8" s="283" customFormat="1" ht="12.75" customHeight="1">
      <c r="A84" s="288" t="s">
        <v>279</v>
      </c>
      <c r="B84" s="307">
        <v>16.1</v>
      </c>
      <c r="C84" s="290">
        <v>778</v>
      </c>
      <c r="D84" s="293">
        <v>1798</v>
      </c>
      <c r="E84" s="290">
        <v>904</v>
      </c>
      <c r="F84" s="294">
        <v>894</v>
      </c>
      <c r="G84" s="295">
        <f t="shared" si="1"/>
        <v>111.67701863354036</v>
      </c>
      <c r="H84" s="282"/>
    </row>
    <row r="85" spans="1:8" s="283" customFormat="1" ht="12.75" customHeight="1">
      <c r="A85" s="288" t="s">
        <v>278</v>
      </c>
      <c r="B85" s="307">
        <v>21.2</v>
      </c>
      <c r="C85" s="290">
        <v>1155</v>
      </c>
      <c r="D85" s="293">
        <v>2705</v>
      </c>
      <c r="E85" s="290">
        <v>1379</v>
      </c>
      <c r="F85" s="294">
        <v>1326</v>
      </c>
      <c r="G85" s="295">
        <f t="shared" si="1"/>
        <v>127.59433962264151</v>
      </c>
      <c r="H85" s="282"/>
    </row>
    <row r="86" spans="1:8" s="283" customFormat="1" ht="12.75" customHeight="1">
      <c r="A86" s="288" t="s">
        <v>277</v>
      </c>
      <c r="B86" s="291">
        <v>11.3</v>
      </c>
      <c r="C86" s="290">
        <v>747</v>
      </c>
      <c r="D86" s="293">
        <v>1790</v>
      </c>
      <c r="E86" s="290">
        <v>893</v>
      </c>
      <c r="F86" s="294">
        <v>897</v>
      </c>
      <c r="G86" s="295">
        <f t="shared" si="1"/>
        <v>158.40707964601768</v>
      </c>
      <c r="H86" s="282"/>
    </row>
    <row r="87" spans="1:8" s="283" customFormat="1" ht="12.75" customHeight="1">
      <c r="A87" s="288" t="s">
        <v>276</v>
      </c>
      <c r="B87" s="291">
        <v>12.4</v>
      </c>
      <c r="C87" s="290">
        <v>595</v>
      </c>
      <c r="D87" s="293">
        <v>1389</v>
      </c>
      <c r="E87" s="290">
        <v>701</v>
      </c>
      <c r="F87" s="294">
        <v>688</v>
      </c>
      <c r="G87" s="295">
        <f t="shared" si="1"/>
        <v>112.01612903225806</v>
      </c>
      <c r="H87" s="282"/>
    </row>
    <row r="88" spans="1:8" s="283" customFormat="1" ht="12.75" customHeight="1">
      <c r="A88" s="288" t="s">
        <v>275</v>
      </c>
      <c r="B88" s="291">
        <v>25.7</v>
      </c>
      <c r="C88" s="290">
        <v>910</v>
      </c>
      <c r="D88" s="293">
        <v>2148</v>
      </c>
      <c r="E88" s="290">
        <v>1106</v>
      </c>
      <c r="F88" s="294">
        <v>1042</v>
      </c>
      <c r="G88" s="295">
        <f t="shared" si="1"/>
        <v>83.57976653696498</v>
      </c>
      <c r="H88" s="282"/>
    </row>
    <row r="89" spans="1:8" s="283" customFormat="1" ht="12.75" customHeight="1">
      <c r="A89" s="288" t="s">
        <v>274</v>
      </c>
      <c r="B89" s="291">
        <v>20.2</v>
      </c>
      <c r="C89" s="290">
        <v>1630</v>
      </c>
      <c r="D89" s="293">
        <v>3263</v>
      </c>
      <c r="E89" s="290">
        <v>1734</v>
      </c>
      <c r="F89" s="294">
        <v>1529</v>
      </c>
      <c r="G89" s="295">
        <f t="shared" si="1"/>
        <v>161.53465346534654</v>
      </c>
      <c r="H89" s="282"/>
    </row>
    <row r="90" spans="1:8" s="283" customFormat="1" ht="12.75" customHeight="1">
      <c r="A90" s="288" t="s">
        <v>273</v>
      </c>
      <c r="B90" s="291">
        <v>13</v>
      </c>
      <c r="C90" s="290">
        <v>674</v>
      </c>
      <c r="D90" s="293">
        <v>1465</v>
      </c>
      <c r="E90" s="290">
        <v>778</v>
      </c>
      <c r="F90" s="294">
        <v>687</v>
      </c>
      <c r="G90" s="295">
        <f t="shared" si="1"/>
        <v>112.6923076923077</v>
      </c>
      <c r="H90" s="282"/>
    </row>
    <row r="91" spans="1:8" s="283" customFormat="1" ht="12.75" customHeight="1">
      <c r="A91" s="288" t="s">
        <v>272</v>
      </c>
      <c r="B91" s="291">
        <v>12</v>
      </c>
      <c r="C91" s="290">
        <v>591</v>
      </c>
      <c r="D91" s="293">
        <v>1175</v>
      </c>
      <c r="E91" s="290">
        <v>599</v>
      </c>
      <c r="F91" s="294">
        <v>576</v>
      </c>
      <c r="G91" s="295">
        <f t="shared" si="1"/>
        <v>97.91666666666667</v>
      </c>
      <c r="H91" s="282"/>
    </row>
    <row r="92" spans="1:8" s="283" customFormat="1" ht="12.75" customHeight="1">
      <c r="A92" s="288" t="s">
        <v>271</v>
      </c>
      <c r="B92" s="291">
        <v>22</v>
      </c>
      <c r="C92" s="290">
        <v>491</v>
      </c>
      <c r="D92" s="293">
        <v>1082</v>
      </c>
      <c r="E92" s="290">
        <v>555</v>
      </c>
      <c r="F92" s="294">
        <v>527</v>
      </c>
      <c r="G92" s="295">
        <f t="shared" si="1"/>
        <v>49.18181818181818</v>
      </c>
      <c r="H92" s="282"/>
    </row>
    <row r="93" spans="1:8" s="283" customFormat="1" ht="12.75" customHeight="1">
      <c r="A93" s="288" t="s">
        <v>270</v>
      </c>
      <c r="B93" s="291">
        <v>30.5</v>
      </c>
      <c r="C93" s="290">
        <v>515</v>
      </c>
      <c r="D93" s="293">
        <v>1094</v>
      </c>
      <c r="E93" s="290">
        <v>584</v>
      </c>
      <c r="F93" s="294">
        <v>510</v>
      </c>
      <c r="G93" s="295">
        <f t="shared" si="1"/>
        <v>35.868852459016395</v>
      </c>
      <c r="H93" s="282"/>
    </row>
    <row r="94" spans="1:8" s="283" customFormat="1" ht="12.75" customHeight="1">
      <c r="A94" s="288" t="s">
        <v>269</v>
      </c>
      <c r="B94" s="291">
        <v>52.7</v>
      </c>
      <c r="C94" s="290">
        <v>1427</v>
      </c>
      <c r="D94" s="293">
        <v>3142</v>
      </c>
      <c r="E94" s="290">
        <v>1592</v>
      </c>
      <c r="F94" s="294">
        <v>1550</v>
      </c>
      <c r="G94" s="295">
        <f t="shared" si="1"/>
        <v>59.62049335863377</v>
      </c>
      <c r="H94" s="282"/>
    </row>
    <row r="95" spans="1:8" s="283" customFormat="1" ht="12.75" customHeight="1">
      <c r="A95" s="288" t="s">
        <v>268</v>
      </c>
      <c r="B95" s="291">
        <v>25</v>
      </c>
      <c r="C95" s="290">
        <v>910</v>
      </c>
      <c r="D95" s="293">
        <v>2067</v>
      </c>
      <c r="E95" s="290">
        <v>1061</v>
      </c>
      <c r="F95" s="294">
        <v>1006</v>
      </c>
      <c r="G95" s="295">
        <f t="shared" si="1"/>
        <v>82.68</v>
      </c>
      <c r="H95" s="282"/>
    </row>
    <row r="96" spans="1:8" s="283" customFormat="1" ht="12.75" customHeight="1">
      <c r="A96" s="288" t="s">
        <v>267</v>
      </c>
      <c r="B96" s="291">
        <v>26</v>
      </c>
      <c r="C96" s="290">
        <v>1011</v>
      </c>
      <c r="D96" s="293">
        <v>2145</v>
      </c>
      <c r="E96" s="292">
        <v>1099</v>
      </c>
      <c r="F96" s="294">
        <v>1046</v>
      </c>
      <c r="G96" s="295">
        <f t="shared" si="1"/>
        <v>82.5</v>
      </c>
      <c r="H96" s="282"/>
    </row>
    <row r="97" spans="1:8" s="283" customFormat="1" ht="12.75" customHeight="1">
      <c r="A97" s="288" t="s">
        <v>266</v>
      </c>
      <c r="B97" s="291">
        <v>27</v>
      </c>
      <c r="C97" s="290">
        <v>1329</v>
      </c>
      <c r="D97" s="293">
        <v>2812</v>
      </c>
      <c r="E97" s="290">
        <v>1365</v>
      </c>
      <c r="F97" s="294">
        <v>1447</v>
      </c>
      <c r="G97" s="295">
        <f t="shared" si="1"/>
        <v>104.14814814814815</v>
      </c>
      <c r="H97" s="282"/>
    </row>
    <row r="98" spans="1:8" s="283" customFormat="1" ht="12.75" customHeight="1">
      <c r="A98" s="288" t="s">
        <v>265</v>
      </c>
      <c r="B98" s="291">
        <v>20</v>
      </c>
      <c r="C98" s="290">
        <v>1255</v>
      </c>
      <c r="D98" s="293">
        <v>2673</v>
      </c>
      <c r="E98" s="290">
        <v>1306</v>
      </c>
      <c r="F98" s="294">
        <v>1367</v>
      </c>
      <c r="G98" s="295">
        <f t="shared" si="1"/>
        <v>133.65</v>
      </c>
      <c r="H98" s="282"/>
    </row>
    <row r="99" spans="1:8" s="283" customFormat="1" ht="12.75" customHeight="1">
      <c r="A99" s="288" t="s">
        <v>264</v>
      </c>
      <c r="B99" s="291">
        <v>14</v>
      </c>
      <c r="C99" s="290">
        <v>992</v>
      </c>
      <c r="D99" s="293">
        <v>2380</v>
      </c>
      <c r="E99" s="292">
        <v>1206</v>
      </c>
      <c r="F99" s="305">
        <v>1174</v>
      </c>
      <c r="G99" s="295">
        <f t="shared" si="1"/>
        <v>170</v>
      </c>
      <c r="H99" s="282"/>
    </row>
    <row r="100" spans="1:8" s="283" customFormat="1" ht="12.75" customHeight="1">
      <c r="A100" s="288" t="s">
        <v>263</v>
      </c>
      <c r="B100" s="291">
        <v>16</v>
      </c>
      <c r="C100" s="290">
        <v>852</v>
      </c>
      <c r="D100" s="293">
        <v>1930</v>
      </c>
      <c r="E100" s="290">
        <v>995</v>
      </c>
      <c r="F100" s="294">
        <v>935</v>
      </c>
      <c r="G100" s="295">
        <f t="shared" si="1"/>
        <v>120.625</v>
      </c>
      <c r="H100" s="282"/>
    </row>
    <row r="101" spans="1:8" s="283" customFormat="1" ht="12.75" customHeight="1">
      <c r="A101" s="288" t="s">
        <v>262</v>
      </c>
      <c r="B101" s="291">
        <v>11</v>
      </c>
      <c r="C101" s="290">
        <v>915</v>
      </c>
      <c r="D101" s="293">
        <v>1828</v>
      </c>
      <c r="E101" s="290">
        <v>911</v>
      </c>
      <c r="F101" s="294">
        <v>917</v>
      </c>
      <c r="G101" s="295">
        <f t="shared" si="1"/>
        <v>166.1818181818182</v>
      </c>
      <c r="H101" s="282"/>
    </row>
    <row r="102" spans="1:8" s="283" customFormat="1" ht="12.75" customHeight="1">
      <c r="A102" s="288" t="s">
        <v>261</v>
      </c>
      <c r="B102" s="291">
        <v>25</v>
      </c>
      <c r="C102" s="290">
        <v>2113</v>
      </c>
      <c r="D102" s="293">
        <v>4831</v>
      </c>
      <c r="E102" s="290">
        <v>2358</v>
      </c>
      <c r="F102" s="294">
        <v>2473</v>
      </c>
      <c r="G102" s="295">
        <f t="shared" si="1"/>
        <v>193.24</v>
      </c>
      <c r="H102" s="282"/>
    </row>
    <row r="103" spans="1:8" s="283" customFormat="1" ht="12.75" customHeight="1">
      <c r="A103" s="288" t="s">
        <v>260</v>
      </c>
      <c r="B103" s="291">
        <v>18</v>
      </c>
      <c r="C103" s="292">
        <v>1308</v>
      </c>
      <c r="D103" s="293">
        <v>2477</v>
      </c>
      <c r="E103" s="290">
        <v>1268</v>
      </c>
      <c r="F103" s="305">
        <v>1209</v>
      </c>
      <c r="G103" s="295">
        <f t="shared" si="1"/>
        <v>137.61111111111111</v>
      </c>
      <c r="H103" s="282"/>
    </row>
    <row r="104" spans="1:8" s="283" customFormat="1" ht="12.75" customHeight="1">
      <c r="A104" s="288" t="s">
        <v>259</v>
      </c>
      <c r="B104" s="291">
        <v>22</v>
      </c>
      <c r="C104" s="290">
        <v>1497</v>
      </c>
      <c r="D104" s="293">
        <v>3248</v>
      </c>
      <c r="E104" s="290">
        <v>1556</v>
      </c>
      <c r="F104" s="294">
        <v>1692</v>
      </c>
      <c r="G104" s="295">
        <f t="shared" si="1"/>
        <v>147.63636363636363</v>
      </c>
      <c r="H104" s="282"/>
    </row>
    <row r="105" spans="1:8" s="283" customFormat="1" ht="12.75" customHeight="1">
      <c r="A105" s="288" t="s">
        <v>258</v>
      </c>
      <c r="B105" s="291">
        <v>41</v>
      </c>
      <c r="C105" s="290">
        <v>1719</v>
      </c>
      <c r="D105" s="293">
        <v>3603</v>
      </c>
      <c r="E105" s="290">
        <v>1837</v>
      </c>
      <c r="F105" s="294">
        <v>1766</v>
      </c>
      <c r="G105" s="295">
        <f t="shared" si="1"/>
        <v>87.8780487804878</v>
      </c>
      <c r="H105" s="282"/>
    </row>
    <row r="106" spans="1:8" s="283" customFormat="1" ht="12.75" customHeight="1">
      <c r="A106" s="288" t="s">
        <v>257</v>
      </c>
      <c r="B106" s="291">
        <v>33.7</v>
      </c>
      <c r="C106" s="290">
        <v>1137</v>
      </c>
      <c r="D106" s="293">
        <v>2594</v>
      </c>
      <c r="E106" s="290">
        <v>1289</v>
      </c>
      <c r="F106" s="294">
        <v>1305</v>
      </c>
      <c r="G106" s="295">
        <f t="shared" si="1"/>
        <v>76.97329376854599</v>
      </c>
      <c r="H106" s="282"/>
    </row>
    <row r="107" spans="1:8" s="283" customFormat="1" ht="12.75" customHeight="1">
      <c r="A107" s="300" t="s">
        <v>256</v>
      </c>
      <c r="B107" s="301">
        <v>72.2</v>
      </c>
      <c r="C107" s="151">
        <v>3975</v>
      </c>
      <c r="D107" s="302">
        <v>9793</v>
      </c>
      <c r="E107" s="151">
        <v>4947</v>
      </c>
      <c r="F107" s="303">
        <v>4846</v>
      </c>
      <c r="G107" s="304">
        <f t="shared" si="1"/>
        <v>135.6371191135734</v>
      </c>
      <c r="H107" s="282"/>
    </row>
    <row r="108" spans="1:8" s="283" customFormat="1" ht="12.75" customHeight="1">
      <c r="A108" s="288" t="s">
        <v>255</v>
      </c>
      <c r="B108" s="291">
        <v>8.7</v>
      </c>
      <c r="C108" s="290">
        <v>375</v>
      </c>
      <c r="D108" s="293">
        <v>880</v>
      </c>
      <c r="E108" s="290">
        <v>472</v>
      </c>
      <c r="F108" s="294">
        <v>408</v>
      </c>
      <c r="G108" s="295">
        <f t="shared" si="1"/>
        <v>101.14942528735634</v>
      </c>
      <c r="H108" s="282"/>
    </row>
    <row r="109" spans="1:8" s="283" customFormat="1" ht="12.75" customHeight="1">
      <c r="A109" s="288" t="s">
        <v>254</v>
      </c>
      <c r="B109" s="291">
        <v>14.6</v>
      </c>
      <c r="C109" s="290">
        <v>833</v>
      </c>
      <c r="D109" s="293">
        <v>1927</v>
      </c>
      <c r="E109" s="290">
        <v>980</v>
      </c>
      <c r="F109" s="294">
        <v>947</v>
      </c>
      <c r="G109" s="295">
        <f t="shared" si="1"/>
        <v>131.986301369863</v>
      </c>
      <c r="H109" s="282"/>
    </row>
    <row r="110" spans="1:8" s="283" customFormat="1" ht="12.75" customHeight="1">
      <c r="A110" s="288" t="s">
        <v>253</v>
      </c>
      <c r="B110" s="291">
        <v>19.8</v>
      </c>
      <c r="C110" s="290">
        <v>955</v>
      </c>
      <c r="D110" s="293">
        <v>2261</v>
      </c>
      <c r="E110" s="290">
        <v>1210</v>
      </c>
      <c r="F110" s="294">
        <v>1051</v>
      </c>
      <c r="G110" s="295">
        <f t="shared" si="1"/>
        <v>114.19191919191918</v>
      </c>
      <c r="H110" s="282"/>
    </row>
    <row r="111" spans="1:8" s="283" customFormat="1" ht="12.75" customHeight="1">
      <c r="A111" s="288" t="s">
        <v>252</v>
      </c>
      <c r="B111" s="291">
        <v>19.4</v>
      </c>
      <c r="C111" s="290">
        <v>880</v>
      </c>
      <c r="D111" s="293">
        <v>2066</v>
      </c>
      <c r="E111" s="290">
        <v>1061</v>
      </c>
      <c r="F111" s="294">
        <v>1005</v>
      </c>
      <c r="G111" s="295">
        <f t="shared" si="1"/>
        <v>106.49484536082475</v>
      </c>
      <c r="H111" s="282"/>
    </row>
    <row r="112" spans="1:8" s="283" customFormat="1" ht="12.75" customHeight="1">
      <c r="A112" s="288" t="s">
        <v>251</v>
      </c>
      <c r="B112" s="291">
        <v>12.8</v>
      </c>
      <c r="C112" s="290">
        <v>703</v>
      </c>
      <c r="D112" s="293">
        <v>1567</v>
      </c>
      <c r="E112" s="290">
        <v>808</v>
      </c>
      <c r="F112" s="294">
        <v>759</v>
      </c>
      <c r="G112" s="295">
        <f t="shared" si="1"/>
        <v>122.421875</v>
      </c>
      <c r="H112" s="282"/>
    </row>
    <row r="113" spans="1:8" s="283" customFormat="1" ht="12.75" customHeight="1">
      <c r="A113" s="288" t="s">
        <v>250</v>
      </c>
      <c r="B113" s="291">
        <v>15.8</v>
      </c>
      <c r="C113" s="290">
        <v>1002</v>
      </c>
      <c r="D113" s="293">
        <v>2092</v>
      </c>
      <c r="E113" s="290">
        <v>1088</v>
      </c>
      <c r="F113" s="294">
        <v>1004</v>
      </c>
      <c r="G113" s="295">
        <f t="shared" si="1"/>
        <v>132.40506329113924</v>
      </c>
      <c r="H113" s="282"/>
    </row>
    <row r="114" spans="1:8" s="283" customFormat="1" ht="12.75" customHeight="1">
      <c r="A114" s="288" t="s">
        <v>249</v>
      </c>
      <c r="B114" s="291">
        <v>26.4</v>
      </c>
      <c r="C114" s="290">
        <v>2262</v>
      </c>
      <c r="D114" s="293">
        <v>4557</v>
      </c>
      <c r="E114" s="290">
        <v>2356</v>
      </c>
      <c r="F114" s="294">
        <v>2201</v>
      </c>
      <c r="G114" s="295">
        <f t="shared" si="1"/>
        <v>172.61363636363637</v>
      </c>
      <c r="H114" s="282"/>
    </row>
    <row r="115" spans="1:8" s="283" customFormat="1" ht="12.75" customHeight="1">
      <c r="A115" s="288" t="s">
        <v>248</v>
      </c>
      <c r="B115" s="291">
        <v>26.6</v>
      </c>
      <c r="C115" s="290">
        <v>2500</v>
      </c>
      <c r="D115" s="293">
        <v>4933</v>
      </c>
      <c r="E115" s="290">
        <v>2432</v>
      </c>
      <c r="F115" s="294">
        <v>2501</v>
      </c>
      <c r="G115" s="295">
        <f t="shared" si="1"/>
        <v>185.45112781954887</v>
      </c>
      <c r="H115" s="282"/>
    </row>
    <row r="116" spans="1:8" s="283" customFormat="1" ht="12.75" customHeight="1">
      <c r="A116" s="288" t="s">
        <v>247</v>
      </c>
      <c r="B116" s="291">
        <v>11.1</v>
      </c>
      <c r="C116" s="290">
        <v>918</v>
      </c>
      <c r="D116" s="293">
        <v>1572</v>
      </c>
      <c r="E116" s="290">
        <v>806</v>
      </c>
      <c r="F116" s="294">
        <v>766</v>
      </c>
      <c r="G116" s="295">
        <f t="shared" si="1"/>
        <v>141.6216216216216</v>
      </c>
      <c r="H116" s="282"/>
    </row>
    <row r="117" spans="1:8" s="283" customFormat="1" ht="12.75" customHeight="1">
      <c r="A117" s="288" t="s">
        <v>246</v>
      </c>
      <c r="B117" s="307">
        <v>10.3</v>
      </c>
      <c r="C117" s="290">
        <v>808</v>
      </c>
      <c r="D117" s="293">
        <v>1356</v>
      </c>
      <c r="E117" s="290">
        <v>692</v>
      </c>
      <c r="F117" s="294">
        <v>664</v>
      </c>
      <c r="G117" s="295">
        <f t="shared" si="1"/>
        <v>131.6504854368932</v>
      </c>
      <c r="H117" s="282"/>
    </row>
    <row r="118" spans="1:8" s="283" customFormat="1" ht="12.75" customHeight="1">
      <c r="A118" s="288" t="s">
        <v>245</v>
      </c>
      <c r="B118" s="307">
        <v>10.8</v>
      </c>
      <c r="C118" s="290">
        <v>1015</v>
      </c>
      <c r="D118" s="293">
        <v>1977</v>
      </c>
      <c r="E118" s="290">
        <v>984</v>
      </c>
      <c r="F118" s="294">
        <v>993</v>
      </c>
      <c r="G118" s="295">
        <f t="shared" si="1"/>
        <v>183.05555555555554</v>
      </c>
      <c r="H118" s="282"/>
    </row>
    <row r="119" spans="1:8" s="283" customFormat="1" ht="12.75" customHeight="1">
      <c r="A119" s="288" t="s">
        <v>244</v>
      </c>
      <c r="B119" s="291">
        <v>9.7</v>
      </c>
      <c r="C119" s="290">
        <v>1273</v>
      </c>
      <c r="D119" s="293">
        <v>2265</v>
      </c>
      <c r="E119" s="290">
        <v>1102</v>
      </c>
      <c r="F119" s="294">
        <v>1163</v>
      </c>
      <c r="G119" s="295">
        <f t="shared" si="1"/>
        <v>233.5051546391753</v>
      </c>
      <c r="H119" s="282"/>
    </row>
    <row r="120" spans="1:8" s="283" customFormat="1" ht="12.75" customHeight="1">
      <c r="A120" s="288" t="s">
        <v>243</v>
      </c>
      <c r="B120" s="291">
        <v>28.1</v>
      </c>
      <c r="C120" s="290">
        <v>1314</v>
      </c>
      <c r="D120" s="293">
        <v>2448</v>
      </c>
      <c r="E120" s="290">
        <v>1271</v>
      </c>
      <c r="F120" s="294">
        <v>1177</v>
      </c>
      <c r="G120" s="295">
        <f t="shared" si="1"/>
        <v>87.11743772241992</v>
      </c>
      <c r="H120" s="282"/>
    </row>
    <row r="121" spans="1:8" s="283" customFormat="1" ht="12.75" customHeight="1">
      <c r="A121" s="288" t="s">
        <v>242</v>
      </c>
      <c r="B121" s="291">
        <v>31.6</v>
      </c>
      <c r="C121" s="290">
        <v>1988</v>
      </c>
      <c r="D121" s="293">
        <v>4440</v>
      </c>
      <c r="E121" s="290">
        <v>2217</v>
      </c>
      <c r="F121" s="294">
        <v>2223</v>
      </c>
      <c r="G121" s="295">
        <f t="shared" si="1"/>
        <v>140.50632911392404</v>
      </c>
      <c r="H121" s="282"/>
    </row>
    <row r="122" spans="1:8" s="283" customFormat="1" ht="12.75" customHeight="1">
      <c r="A122" s="288" t="s">
        <v>241</v>
      </c>
      <c r="B122" s="307">
        <v>34.1</v>
      </c>
      <c r="C122" s="290">
        <v>2033</v>
      </c>
      <c r="D122" s="293">
        <v>3525</v>
      </c>
      <c r="E122" s="290">
        <v>1735</v>
      </c>
      <c r="F122" s="294">
        <v>1790</v>
      </c>
      <c r="G122" s="295">
        <f t="shared" si="1"/>
        <v>103.37243401759531</v>
      </c>
      <c r="H122" s="282"/>
    </row>
    <row r="123" spans="1:8" s="283" customFormat="1" ht="12.75" customHeight="1">
      <c r="A123" s="298" t="s">
        <v>240</v>
      </c>
      <c r="B123" s="307">
        <v>11</v>
      </c>
      <c r="C123" s="290">
        <v>877</v>
      </c>
      <c r="D123" s="293">
        <v>1710</v>
      </c>
      <c r="E123" s="290">
        <v>861</v>
      </c>
      <c r="F123" s="294">
        <v>849</v>
      </c>
      <c r="G123" s="295">
        <f t="shared" si="1"/>
        <v>155.45454545454547</v>
      </c>
      <c r="H123" s="282"/>
    </row>
    <row r="124" spans="1:8" s="283" customFormat="1" ht="12.75" customHeight="1">
      <c r="A124" s="298" t="s">
        <v>239</v>
      </c>
      <c r="B124" s="291">
        <v>14</v>
      </c>
      <c r="C124" s="290">
        <v>1964</v>
      </c>
      <c r="D124" s="293">
        <v>4010</v>
      </c>
      <c r="E124" s="290">
        <v>1974</v>
      </c>
      <c r="F124" s="294">
        <v>2036</v>
      </c>
      <c r="G124" s="295">
        <f t="shared" si="1"/>
        <v>286.42857142857144</v>
      </c>
      <c r="H124" s="282"/>
    </row>
    <row r="125" spans="1:8" s="283" customFormat="1" ht="12.75" customHeight="1">
      <c r="A125" s="288" t="s">
        <v>238</v>
      </c>
      <c r="B125" s="291">
        <v>34</v>
      </c>
      <c r="C125" s="290">
        <v>1865</v>
      </c>
      <c r="D125" s="293">
        <v>3654</v>
      </c>
      <c r="E125" s="290">
        <v>1880</v>
      </c>
      <c r="F125" s="294">
        <v>1774</v>
      </c>
      <c r="G125" s="295">
        <f t="shared" si="1"/>
        <v>107.47058823529412</v>
      </c>
      <c r="H125" s="282"/>
    </row>
    <row r="126" spans="1:8" s="283" customFormat="1" ht="12.75" customHeight="1">
      <c r="A126" s="288" t="s">
        <v>237</v>
      </c>
      <c r="B126" s="291">
        <v>16.1</v>
      </c>
      <c r="C126" s="290">
        <v>1838</v>
      </c>
      <c r="D126" s="293">
        <v>3420</v>
      </c>
      <c r="E126" s="290">
        <v>1722</v>
      </c>
      <c r="F126" s="294">
        <v>1698</v>
      </c>
      <c r="G126" s="295">
        <f t="shared" si="1"/>
        <v>212.42236024844718</v>
      </c>
      <c r="H126" s="282"/>
    </row>
    <row r="127" spans="1:8" s="283" customFormat="1" ht="12.75" customHeight="1">
      <c r="A127" s="288" t="s">
        <v>236</v>
      </c>
      <c r="B127" s="291">
        <v>11</v>
      </c>
      <c r="C127" s="290">
        <v>1662</v>
      </c>
      <c r="D127" s="293">
        <v>3091</v>
      </c>
      <c r="E127" s="290">
        <v>1524</v>
      </c>
      <c r="F127" s="294">
        <v>1567</v>
      </c>
      <c r="G127" s="295">
        <f t="shared" si="1"/>
        <v>281</v>
      </c>
      <c r="H127" s="282"/>
    </row>
    <row r="128" spans="1:8" s="283" customFormat="1" ht="12.75" customHeight="1">
      <c r="A128" s="288" t="s">
        <v>235</v>
      </c>
      <c r="B128" s="291">
        <v>14</v>
      </c>
      <c r="C128" s="290">
        <v>940</v>
      </c>
      <c r="D128" s="293">
        <v>2019</v>
      </c>
      <c r="E128" s="290">
        <v>986</v>
      </c>
      <c r="F128" s="294">
        <v>1033</v>
      </c>
      <c r="G128" s="295">
        <f t="shared" si="1"/>
        <v>144.21428571428572</v>
      </c>
      <c r="H128" s="282"/>
    </row>
    <row r="129" spans="1:8" s="283" customFormat="1" ht="12.75" customHeight="1">
      <c r="A129" s="288" t="s">
        <v>234</v>
      </c>
      <c r="B129" s="291">
        <v>32.2</v>
      </c>
      <c r="C129" s="290">
        <v>1275</v>
      </c>
      <c r="D129" s="293">
        <v>2321</v>
      </c>
      <c r="E129" s="290">
        <v>1102</v>
      </c>
      <c r="F129" s="294">
        <v>1219</v>
      </c>
      <c r="G129" s="295">
        <f t="shared" si="1"/>
        <v>72.0807453416149</v>
      </c>
      <c r="H129" s="282"/>
    </row>
    <row r="130" spans="1:8" s="283" customFormat="1" ht="12.75" customHeight="1">
      <c r="A130" s="288" t="s">
        <v>233</v>
      </c>
      <c r="B130" s="291">
        <v>32</v>
      </c>
      <c r="C130" s="290">
        <v>1732</v>
      </c>
      <c r="D130" s="293">
        <v>4012</v>
      </c>
      <c r="E130" s="290">
        <v>1966</v>
      </c>
      <c r="F130" s="294">
        <v>2046</v>
      </c>
      <c r="G130" s="295">
        <f t="shared" si="1"/>
        <v>125.375</v>
      </c>
      <c r="H130" s="282"/>
    </row>
    <row r="131" spans="1:8" s="283" customFormat="1" ht="12.75" customHeight="1">
      <c r="A131" s="288" t="s">
        <v>232</v>
      </c>
      <c r="B131" s="291">
        <v>10</v>
      </c>
      <c r="C131" s="290">
        <v>1038</v>
      </c>
      <c r="D131" s="293">
        <v>1906</v>
      </c>
      <c r="E131" s="292">
        <v>989</v>
      </c>
      <c r="F131" s="294">
        <v>917</v>
      </c>
      <c r="G131" s="295">
        <f t="shared" si="1"/>
        <v>190.6</v>
      </c>
      <c r="H131" s="282"/>
    </row>
    <row r="132" spans="1:8" s="283" customFormat="1" ht="12.75" customHeight="1">
      <c r="A132" s="288" t="s">
        <v>231</v>
      </c>
      <c r="B132" s="291">
        <v>13</v>
      </c>
      <c r="C132" s="290">
        <v>1441</v>
      </c>
      <c r="D132" s="293">
        <v>2637</v>
      </c>
      <c r="E132" s="290">
        <v>1346</v>
      </c>
      <c r="F132" s="294">
        <v>1291</v>
      </c>
      <c r="G132" s="295">
        <f t="shared" si="1"/>
        <v>202.84615384615384</v>
      </c>
      <c r="H132" s="282"/>
    </row>
    <row r="133" spans="1:8" s="283" customFormat="1" ht="12.75" customHeight="1">
      <c r="A133" s="288" t="s">
        <v>230</v>
      </c>
      <c r="B133" s="291">
        <v>15.7</v>
      </c>
      <c r="C133" s="290">
        <v>2119</v>
      </c>
      <c r="D133" s="293">
        <v>3686</v>
      </c>
      <c r="E133" s="290">
        <v>1834</v>
      </c>
      <c r="F133" s="294">
        <v>1852</v>
      </c>
      <c r="G133" s="295">
        <f t="shared" si="1"/>
        <v>234.77707006369428</v>
      </c>
      <c r="H133" s="282"/>
    </row>
    <row r="134" spans="1:8" s="283" customFormat="1" ht="12.75" customHeight="1">
      <c r="A134" s="288" t="s">
        <v>229</v>
      </c>
      <c r="B134" s="307">
        <v>21.8</v>
      </c>
      <c r="C134" s="290">
        <v>1605</v>
      </c>
      <c r="D134" s="293">
        <v>3559</v>
      </c>
      <c r="E134" s="290">
        <v>1780</v>
      </c>
      <c r="F134" s="294">
        <v>1779</v>
      </c>
      <c r="G134" s="295">
        <f t="shared" si="1"/>
        <v>163.25688073394494</v>
      </c>
      <c r="H134" s="282"/>
    </row>
    <row r="135" spans="1:8" s="283" customFormat="1" ht="12.75" customHeight="1">
      <c r="A135" s="288" t="s">
        <v>228</v>
      </c>
      <c r="B135" s="307">
        <v>15.1</v>
      </c>
      <c r="C135" s="290">
        <v>546</v>
      </c>
      <c r="D135" s="293">
        <v>1282</v>
      </c>
      <c r="E135" s="290">
        <v>649</v>
      </c>
      <c r="F135" s="294">
        <v>633</v>
      </c>
      <c r="G135" s="295">
        <f aca="true" t="shared" si="2" ref="G135:G198">D135/B135</f>
        <v>84.90066225165563</v>
      </c>
      <c r="H135" s="282"/>
    </row>
    <row r="136" spans="1:8" s="283" customFormat="1" ht="12.75" customHeight="1">
      <c r="A136" s="288" t="s">
        <v>227</v>
      </c>
      <c r="B136" s="291">
        <v>13.4</v>
      </c>
      <c r="C136" s="290">
        <v>1061</v>
      </c>
      <c r="D136" s="293">
        <v>2174</v>
      </c>
      <c r="E136" s="290">
        <v>1062</v>
      </c>
      <c r="F136" s="294">
        <v>1112</v>
      </c>
      <c r="G136" s="295">
        <f t="shared" si="2"/>
        <v>162.23880597014926</v>
      </c>
      <c r="H136" s="282"/>
    </row>
    <row r="137" spans="1:8" s="283" customFormat="1" ht="12.75" customHeight="1">
      <c r="A137" s="288" t="s">
        <v>226</v>
      </c>
      <c r="B137" s="291">
        <v>12.5</v>
      </c>
      <c r="C137" s="290">
        <v>944</v>
      </c>
      <c r="D137" s="293">
        <v>1872</v>
      </c>
      <c r="E137" s="290">
        <v>964</v>
      </c>
      <c r="F137" s="294">
        <v>908</v>
      </c>
      <c r="G137" s="295">
        <f t="shared" si="2"/>
        <v>149.76</v>
      </c>
      <c r="H137" s="282"/>
    </row>
    <row r="138" spans="1:8" s="283" customFormat="1" ht="12.75" customHeight="1">
      <c r="A138" s="288" t="s">
        <v>225</v>
      </c>
      <c r="B138" s="291">
        <v>10</v>
      </c>
      <c r="C138" s="290">
        <v>1012</v>
      </c>
      <c r="D138" s="293">
        <v>1848</v>
      </c>
      <c r="E138" s="290">
        <v>938</v>
      </c>
      <c r="F138" s="294">
        <v>910</v>
      </c>
      <c r="G138" s="295">
        <f t="shared" si="2"/>
        <v>184.8</v>
      </c>
      <c r="H138" s="282"/>
    </row>
    <row r="139" spans="1:8" s="283" customFormat="1" ht="12.75" customHeight="1">
      <c r="A139" s="288" t="s">
        <v>224</v>
      </c>
      <c r="B139" s="291">
        <v>26.4</v>
      </c>
      <c r="C139" s="290">
        <v>1910</v>
      </c>
      <c r="D139" s="293">
        <v>3784</v>
      </c>
      <c r="E139" s="290">
        <v>1822</v>
      </c>
      <c r="F139" s="294">
        <v>1962</v>
      </c>
      <c r="G139" s="295">
        <f t="shared" si="2"/>
        <v>143.33333333333334</v>
      </c>
      <c r="H139" s="282"/>
    </row>
    <row r="140" spans="1:8" s="283" customFormat="1" ht="12.75" customHeight="1">
      <c r="A140" s="288" t="s">
        <v>223</v>
      </c>
      <c r="B140" s="291">
        <v>8</v>
      </c>
      <c r="C140" s="290">
        <v>923</v>
      </c>
      <c r="D140" s="293">
        <v>1742</v>
      </c>
      <c r="E140" s="290">
        <v>889</v>
      </c>
      <c r="F140" s="294">
        <v>853</v>
      </c>
      <c r="G140" s="295">
        <f t="shared" si="2"/>
        <v>217.75</v>
      </c>
      <c r="H140" s="282"/>
    </row>
    <row r="141" spans="1:8" s="283" customFormat="1" ht="12.75" customHeight="1">
      <c r="A141" s="288" t="s">
        <v>222</v>
      </c>
      <c r="B141" s="291">
        <v>26</v>
      </c>
      <c r="C141" s="290">
        <v>2238</v>
      </c>
      <c r="D141" s="293">
        <v>4145</v>
      </c>
      <c r="E141" s="290">
        <v>2020</v>
      </c>
      <c r="F141" s="294">
        <v>2125</v>
      </c>
      <c r="G141" s="295">
        <f t="shared" si="2"/>
        <v>159.42307692307693</v>
      </c>
      <c r="H141" s="282"/>
    </row>
    <row r="142" spans="1:8" s="283" customFormat="1" ht="12.75" customHeight="1">
      <c r="A142" s="288" t="s">
        <v>221</v>
      </c>
      <c r="B142" s="291">
        <v>17</v>
      </c>
      <c r="C142" s="290">
        <v>1231</v>
      </c>
      <c r="D142" s="293">
        <v>2527</v>
      </c>
      <c r="E142" s="290">
        <v>1321</v>
      </c>
      <c r="F142" s="294">
        <v>1206</v>
      </c>
      <c r="G142" s="295">
        <f t="shared" si="2"/>
        <v>148.64705882352942</v>
      </c>
      <c r="H142" s="282"/>
    </row>
    <row r="143" spans="1:8" s="283" customFormat="1" ht="12.75" customHeight="1">
      <c r="A143" s="288" t="s">
        <v>220</v>
      </c>
      <c r="B143" s="291">
        <v>20</v>
      </c>
      <c r="C143" s="290">
        <v>1774</v>
      </c>
      <c r="D143" s="293">
        <v>3368</v>
      </c>
      <c r="E143" s="290">
        <v>1667</v>
      </c>
      <c r="F143" s="294">
        <v>1701</v>
      </c>
      <c r="G143" s="295">
        <f t="shared" si="2"/>
        <v>168.4</v>
      </c>
      <c r="H143" s="282"/>
    </row>
    <row r="144" spans="1:8" s="283" customFormat="1" ht="12.75" customHeight="1">
      <c r="A144" s="288" t="s">
        <v>219</v>
      </c>
      <c r="B144" s="291">
        <v>10</v>
      </c>
      <c r="C144" s="290">
        <v>902</v>
      </c>
      <c r="D144" s="293">
        <v>1579</v>
      </c>
      <c r="E144" s="292">
        <v>788</v>
      </c>
      <c r="F144" s="294">
        <v>791</v>
      </c>
      <c r="G144" s="295">
        <f t="shared" si="2"/>
        <v>157.9</v>
      </c>
      <c r="H144" s="282"/>
    </row>
    <row r="145" spans="1:8" s="283" customFormat="1" ht="12.75" customHeight="1">
      <c r="A145" s="288" t="s">
        <v>218</v>
      </c>
      <c r="B145" s="291">
        <v>18</v>
      </c>
      <c r="C145" s="290">
        <v>1214</v>
      </c>
      <c r="D145" s="293">
        <v>2430</v>
      </c>
      <c r="E145" s="290">
        <v>1199</v>
      </c>
      <c r="F145" s="294">
        <v>1231</v>
      </c>
      <c r="G145" s="295">
        <f t="shared" si="2"/>
        <v>135</v>
      </c>
      <c r="H145" s="282"/>
    </row>
    <row r="146" spans="1:8" s="283" customFormat="1" ht="12.75" customHeight="1">
      <c r="A146" s="288" t="s">
        <v>217</v>
      </c>
      <c r="B146" s="291">
        <v>14</v>
      </c>
      <c r="C146" s="290">
        <v>1430</v>
      </c>
      <c r="D146" s="293">
        <v>2493</v>
      </c>
      <c r="E146" s="290">
        <v>1156</v>
      </c>
      <c r="F146" s="294">
        <v>1337</v>
      </c>
      <c r="G146" s="295">
        <f t="shared" si="2"/>
        <v>178.07142857142858</v>
      </c>
      <c r="H146" s="282"/>
    </row>
    <row r="147" spans="1:8" s="283" customFormat="1" ht="12.75" customHeight="1">
      <c r="A147" s="288" t="s">
        <v>216</v>
      </c>
      <c r="B147" s="291">
        <v>13</v>
      </c>
      <c r="C147" s="290">
        <v>1209</v>
      </c>
      <c r="D147" s="293">
        <v>2144</v>
      </c>
      <c r="E147" s="290">
        <v>998</v>
      </c>
      <c r="F147" s="294">
        <v>1146</v>
      </c>
      <c r="G147" s="295">
        <f t="shared" si="2"/>
        <v>164.92307692307693</v>
      </c>
      <c r="H147" s="282"/>
    </row>
    <row r="148" spans="1:8" s="283" customFormat="1" ht="12.75" customHeight="1">
      <c r="A148" s="288" t="s">
        <v>215</v>
      </c>
      <c r="B148" s="291">
        <v>8.6</v>
      </c>
      <c r="C148" s="290">
        <v>978</v>
      </c>
      <c r="D148" s="293">
        <v>2037</v>
      </c>
      <c r="E148" s="290">
        <v>952</v>
      </c>
      <c r="F148" s="294">
        <v>1085</v>
      </c>
      <c r="G148" s="295">
        <f t="shared" si="2"/>
        <v>236.86046511627907</v>
      </c>
      <c r="H148" s="282"/>
    </row>
    <row r="149" spans="1:8" s="283" customFormat="1" ht="12.75" customHeight="1">
      <c r="A149" s="288" t="s">
        <v>214</v>
      </c>
      <c r="B149" s="291">
        <v>15.9</v>
      </c>
      <c r="C149" s="290">
        <v>981</v>
      </c>
      <c r="D149" s="293">
        <v>2105</v>
      </c>
      <c r="E149" s="290">
        <v>1115</v>
      </c>
      <c r="F149" s="294">
        <v>990</v>
      </c>
      <c r="G149" s="295">
        <f t="shared" si="2"/>
        <v>132.38993710691824</v>
      </c>
      <c r="H149" s="282"/>
    </row>
    <row r="150" spans="1:8" s="283" customFormat="1" ht="12.75" customHeight="1">
      <c r="A150" s="288" t="s">
        <v>213</v>
      </c>
      <c r="B150" s="291">
        <v>17.1</v>
      </c>
      <c r="C150" s="290">
        <v>1053</v>
      </c>
      <c r="D150" s="293">
        <v>2273</v>
      </c>
      <c r="E150" s="292">
        <v>1107</v>
      </c>
      <c r="F150" s="294">
        <v>1166</v>
      </c>
      <c r="G150" s="295">
        <f t="shared" si="2"/>
        <v>132.92397660818713</v>
      </c>
      <c r="H150" s="282"/>
    </row>
    <row r="151" spans="1:8" s="283" customFormat="1" ht="12.75" customHeight="1">
      <c r="A151" s="288" t="s">
        <v>212</v>
      </c>
      <c r="B151" s="291">
        <v>17.1</v>
      </c>
      <c r="C151" s="290">
        <v>1651</v>
      </c>
      <c r="D151" s="293">
        <v>3245</v>
      </c>
      <c r="E151" s="290">
        <v>1562</v>
      </c>
      <c r="F151" s="294">
        <v>1683</v>
      </c>
      <c r="G151" s="295">
        <f t="shared" si="2"/>
        <v>189.76608187134502</v>
      </c>
      <c r="H151" s="282"/>
    </row>
    <row r="152" spans="1:8" s="283" customFormat="1" ht="12.75" customHeight="1">
      <c r="A152" s="288" t="s">
        <v>211</v>
      </c>
      <c r="B152" s="291">
        <v>12.4</v>
      </c>
      <c r="C152" s="290">
        <v>1303</v>
      </c>
      <c r="D152" s="293">
        <v>2878</v>
      </c>
      <c r="E152" s="290">
        <v>1398</v>
      </c>
      <c r="F152" s="294">
        <v>1480</v>
      </c>
      <c r="G152" s="295">
        <f t="shared" si="2"/>
        <v>232.09677419354838</v>
      </c>
      <c r="H152" s="282"/>
    </row>
    <row r="153" spans="1:8" s="283" customFormat="1" ht="12.75" customHeight="1">
      <c r="A153" s="288" t="s">
        <v>210</v>
      </c>
      <c r="B153" s="291">
        <v>16.7</v>
      </c>
      <c r="C153" s="290">
        <v>1954</v>
      </c>
      <c r="D153" s="293">
        <v>4214</v>
      </c>
      <c r="E153" s="290">
        <v>2037</v>
      </c>
      <c r="F153" s="294">
        <v>2177</v>
      </c>
      <c r="G153" s="295">
        <f t="shared" si="2"/>
        <v>252.3353293413174</v>
      </c>
      <c r="H153" s="282"/>
    </row>
    <row r="154" spans="1:8" s="283" customFormat="1" ht="12.75" customHeight="1">
      <c r="A154" s="288" t="s">
        <v>209</v>
      </c>
      <c r="B154" s="291">
        <v>11.4</v>
      </c>
      <c r="C154" s="290">
        <v>945</v>
      </c>
      <c r="D154" s="293">
        <v>2024</v>
      </c>
      <c r="E154" s="290">
        <v>968</v>
      </c>
      <c r="F154" s="294">
        <v>1056</v>
      </c>
      <c r="G154" s="295">
        <f t="shared" si="2"/>
        <v>177.5438596491228</v>
      </c>
      <c r="H154" s="282"/>
    </row>
    <row r="155" spans="1:8" s="283" customFormat="1" ht="12.75" customHeight="1">
      <c r="A155" s="288" t="s">
        <v>208</v>
      </c>
      <c r="B155" s="291">
        <v>3</v>
      </c>
      <c r="C155" s="290">
        <v>91</v>
      </c>
      <c r="D155" s="293">
        <v>199</v>
      </c>
      <c r="E155" s="290">
        <v>111</v>
      </c>
      <c r="F155" s="294">
        <v>88</v>
      </c>
      <c r="G155" s="295">
        <f t="shared" si="2"/>
        <v>66.33333333333333</v>
      </c>
      <c r="H155" s="282"/>
    </row>
    <row r="156" spans="1:8" s="283" customFormat="1" ht="12.75" customHeight="1">
      <c r="A156" s="288" t="s">
        <v>207</v>
      </c>
      <c r="B156" s="291">
        <v>11</v>
      </c>
      <c r="C156" s="290">
        <v>710</v>
      </c>
      <c r="D156" s="293">
        <v>1542</v>
      </c>
      <c r="E156" s="290">
        <v>777</v>
      </c>
      <c r="F156" s="294">
        <v>765</v>
      </c>
      <c r="G156" s="295">
        <f t="shared" si="2"/>
        <v>140.1818181818182</v>
      </c>
      <c r="H156" s="282"/>
    </row>
    <row r="157" spans="1:8" s="283" customFormat="1" ht="12.75" customHeight="1">
      <c r="A157" s="288" t="s">
        <v>206</v>
      </c>
      <c r="B157" s="291">
        <v>19</v>
      </c>
      <c r="C157" s="290">
        <v>1521</v>
      </c>
      <c r="D157" s="293">
        <v>3041</v>
      </c>
      <c r="E157" s="290">
        <v>1585</v>
      </c>
      <c r="F157" s="294">
        <v>1456</v>
      </c>
      <c r="G157" s="295">
        <f t="shared" si="2"/>
        <v>160.05263157894737</v>
      </c>
      <c r="H157" s="282"/>
    </row>
    <row r="158" spans="1:8" s="283" customFormat="1" ht="12.75" customHeight="1">
      <c r="A158" s="288" t="s">
        <v>205</v>
      </c>
      <c r="B158" s="291">
        <v>17</v>
      </c>
      <c r="C158" s="290">
        <v>1712</v>
      </c>
      <c r="D158" s="293">
        <v>3251</v>
      </c>
      <c r="E158" s="290">
        <v>1675</v>
      </c>
      <c r="F158" s="294">
        <v>1576</v>
      </c>
      <c r="G158" s="295">
        <f t="shared" si="2"/>
        <v>191.23529411764707</v>
      </c>
      <c r="H158" s="282"/>
    </row>
    <row r="159" spans="1:8" s="283" customFormat="1" ht="12.75" customHeight="1">
      <c r="A159" s="288" t="s">
        <v>204</v>
      </c>
      <c r="B159" s="291">
        <v>21</v>
      </c>
      <c r="C159" s="290">
        <v>2091</v>
      </c>
      <c r="D159" s="293">
        <v>5132</v>
      </c>
      <c r="E159" s="290">
        <v>2614</v>
      </c>
      <c r="F159" s="294">
        <v>2518</v>
      </c>
      <c r="G159" s="295">
        <f t="shared" si="2"/>
        <v>244.38095238095238</v>
      </c>
      <c r="H159" s="282"/>
    </row>
    <row r="160" spans="1:8" s="283" customFormat="1" ht="12.75" customHeight="1">
      <c r="A160" s="288" t="s">
        <v>203</v>
      </c>
      <c r="B160" s="291">
        <v>20</v>
      </c>
      <c r="C160" s="290">
        <v>2209</v>
      </c>
      <c r="D160" s="293">
        <v>4335</v>
      </c>
      <c r="E160" s="290">
        <v>2161</v>
      </c>
      <c r="F160" s="294">
        <v>2174</v>
      </c>
      <c r="G160" s="295">
        <f t="shared" si="2"/>
        <v>216.75</v>
      </c>
      <c r="H160" s="282"/>
    </row>
    <row r="161" spans="1:8" s="283" customFormat="1" ht="12.75" customHeight="1">
      <c r="A161" s="300" t="s">
        <v>202</v>
      </c>
      <c r="B161" s="301">
        <v>15</v>
      </c>
      <c r="C161" s="151">
        <v>1857</v>
      </c>
      <c r="D161" s="302">
        <v>3863</v>
      </c>
      <c r="E161" s="151">
        <v>1953</v>
      </c>
      <c r="F161" s="303">
        <v>1910</v>
      </c>
      <c r="G161" s="304">
        <f t="shared" si="2"/>
        <v>257.53333333333336</v>
      </c>
      <c r="H161" s="282"/>
    </row>
    <row r="162" spans="1:8" s="283" customFormat="1" ht="12.75" customHeight="1">
      <c r="A162" s="288" t="s">
        <v>201</v>
      </c>
      <c r="B162" s="291">
        <v>19</v>
      </c>
      <c r="C162" s="290">
        <v>857</v>
      </c>
      <c r="D162" s="293">
        <v>1762</v>
      </c>
      <c r="E162" s="290">
        <v>908</v>
      </c>
      <c r="F162" s="294">
        <v>854</v>
      </c>
      <c r="G162" s="295">
        <f t="shared" si="2"/>
        <v>92.73684210526316</v>
      </c>
      <c r="H162" s="282"/>
    </row>
    <row r="163" spans="1:8" s="283" customFormat="1" ht="12.75" customHeight="1">
      <c r="A163" s="288" t="s">
        <v>200</v>
      </c>
      <c r="B163" s="291">
        <v>18.2</v>
      </c>
      <c r="C163" s="290">
        <v>1141</v>
      </c>
      <c r="D163" s="293">
        <v>2621</v>
      </c>
      <c r="E163" s="292">
        <v>1339</v>
      </c>
      <c r="F163" s="305">
        <v>1282</v>
      </c>
      <c r="G163" s="295">
        <f t="shared" si="2"/>
        <v>144.01098901098902</v>
      </c>
      <c r="H163" s="282"/>
    </row>
    <row r="164" spans="1:8" s="283" customFormat="1" ht="12.75" customHeight="1">
      <c r="A164" s="288" t="s">
        <v>199</v>
      </c>
      <c r="B164" s="291">
        <v>19.1</v>
      </c>
      <c r="C164" s="290">
        <v>1173</v>
      </c>
      <c r="D164" s="293">
        <v>2686</v>
      </c>
      <c r="E164" s="290">
        <v>1380</v>
      </c>
      <c r="F164" s="294">
        <v>1306</v>
      </c>
      <c r="G164" s="295">
        <f t="shared" si="2"/>
        <v>140.62827225130889</v>
      </c>
      <c r="H164" s="282"/>
    </row>
    <row r="165" spans="1:8" s="283" customFormat="1" ht="12.75" customHeight="1">
      <c r="A165" s="288" t="s">
        <v>198</v>
      </c>
      <c r="B165" s="291">
        <v>10.3</v>
      </c>
      <c r="C165" s="290">
        <v>597</v>
      </c>
      <c r="D165" s="293">
        <v>1411</v>
      </c>
      <c r="E165" s="290">
        <v>736</v>
      </c>
      <c r="F165" s="294">
        <v>675</v>
      </c>
      <c r="G165" s="295">
        <f t="shared" si="2"/>
        <v>136.9902912621359</v>
      </c>
      <c r="H165" s="282"/>
    </row>
    <row r="166" spans="1:8" s="283" customFormat="1" ht="12.75" customHeight="1">
      <c r="A166" s="288" t="s">
        <v>197</v>
      </c>
      <c r="B166" s="291">
        <v>28.1</v>
      </c>
      <c r="C166" s="290">
        <v>1890</v>
      </c>
      <c r="D166" s="293">
        <v>4103</v>
      </c>
      <c r="E166" s="290">
        <v>2072</v>
      </c>
      <c r="F166" s="294">
        <v>2031</v>
      </c>
      <c r="G166" s="295">
        <f t="shared" si="2"/>
        <v>146.01423487544483</v>
      </c>
      <c r="H166" s="282"/>
    </row>
    <row r="167" spans="1:8" s="283" customFormat="1" ht="12.75" customHeight="1">
      <c r="A167" s="288" t="s">
        <v>196</v>
      </c>
      <c r="B167" s="291">
        <v>15.3</v>
      </c>
      <c r="C167" s="290">
        <v>1149</v>
      </c>
      <c r="D167" s="293">
        <v>2460</v>
      </c>
      <c r="E167" s="290">
        <v>1146</v>
      </c>
      <c r="F167" s="294">
        <v>1314</v>
      </c>
      <c r="G167" s="295">
        <f t="shared" si="2"/>
        <v>160.7843137254902</v>
      </c>
      <c r="H167" s="282"/>
    </row>
    <row r="168" spans="1:8" s="283" customFormat="1" ht="12.75" customHeight="1">
      <c r="A168" s="288" t="s">
        <v>195</v>
      </c>
      <c r="B168" s="291">
        <v>18</v>
      </c>
      <c r="C168" s="299">
        <v>0</v>
      </c>
      <c r="D168" s="306">
        <v>0</v>
      </c>
      <c r="E168" s="299">
        <v>0</v>
      </c>
      <c r="F168" s="299">
        <v>0</v>
      </c>
      <c r="G168" s="295">
        <f t="shared" si="2"/>
        <v>0</v>
      </c>
      <c r="H168" s="282"/>
    </row>
    <row r="169" spans="1:8" s="283" customFormat="1" ht="12.75" customHeight="1">
      <c r="A169" s="288" t="s">
        <v>194</v>
      </c>
      <c r="B169" s="291">
        <v>16</v>
      </c>
      <c r="C169" s="292">
        <v>1407</v>
      </c>
      <c r="D169" s="293">
        <v>3208</v>
      </c>
      <c r="E169" s="290">
        <v>1572</v>
      </c>
      <c r="F169" s="294">
        <v>1636</v>
      </c>
      <c r="G169" s="295">
        <f t="shared" si="2"/>
        <v>200.5</v>
      </c>
      <c r="H169" s="282"/>
    </row>
    <row r="170" spans="1:8" s="283" customFormat="1" ht="12.75" customHeight="1">
      <c r="A170" s="288" t="s">
        <v>193</v>
      </c>
      <c r="B170" s="291">
        <v>16</v>
      </c>
      <c r="C170" s="290">
        <v>1319</v>
      </c>
      <c r="D170" s="293">
        <v>2469</v>
      </c>
      <c r="E170" s="290">
        <v>1274</v>
      </c>
      <c r="F170" s="294">
        <v>1195</v>
      </c>
      <c r="G170" s="295">
        <f t="shared" si="2"/>
        <v>154.3125</v>
      </c>
      <c r="H170" s="282"/>
    </row>
    <row r="171" spans="1:8" s="283" customFormat="1" ht="12.75" customHeight="1">
      <c r="A171" s="288" t="s">
        <v>192</v>
      </c>
      <c r="B171" s="291">
        <v>17</v>
      </c>
      <c r="C171" s="290">
        <v>1088</v>
      </c>
      <c r="D171" s="293">
        <v>2127</v>
      </c>
      <c r="E171" s="290">
        <v>1052</v>
      </c>
      <c r="F171" s="294">
        <v>1075</v>
      </c>
      <c r="G171" s="295">
        <f t="shared" si="2"/>
        <v>125.11764705882354</v>
      </c>
      <c r="H171" s="282"/>
    </row>
    <row r="172" spans="1:8" s="283" customFormat="1" ht="12.75" customHeight="1">
      <c r="A172" s="288" t="s">
        <v>191</v>
      </c>
      <c r="B172" s="291">
        <v>23</v>
      </c>
      <c r="C172" s="290">
        <v>1992</v>
      </c>
      <c r="D172" s="293">
        <v>3946</v>
      </c>
      <c r="E172" s="290">
        <v>1969</v>
      </c>
      <c r="F172" s="294">
        <v>1977</v>
      </c>
      <c r="G172" s="295">
        <f t="shared" si="2"/>
        <v>171.56521739130434</v>
      </c>
      <c r="H172" s="282"/>
    </row>
    <row r="173" spans="1:8" s="283" customFormat="1" ht="12.75" customHeight="1">
      <c r="A173" s="288" t="s">
        <v>190</v>
      </c>
      <c r="B173" s="291">
        <v>41</v>
      </c>
      <c r="C173" s="290">
        <v>460</v>
      </c>
      <c r="D173" s="293">
        <v>1003</v>
      </c>
      <c r="E173" s="290">
        <v>516</v>
      </c>
      <c r="F173" s="294">
        <v>487</v>
      </c>
      <c r="G173" s="295">
        <f t="shared" si="2"/>
        <v>24.463414634146343</v>
      </c>
      <c r="H173" s="282"/>
    </row>
    <row r="174" spans="1:8" s="283" customFormat="1" ht="12.75" customHeight="1">
      <c r="A174" s="288" t="s">
        <v>189</v>
      </c>
      <c r="B174" s="291">
        <v>6</v>
      </c>
      <c r="C174" s="290">
        <v>547</v>
      </c>
      <c r="D174" s="293">
        <v>1124</v>
      </c>
      <c r="E174" s="290">
        <v>590</v>
      </c>
      <c r="F174" s="294">
        <v>534</v>
      </c>
      <c r="G174" s="295">
        <f t="shared" si="2"/>
        <v>187.33333333333334</v>
      </c>
      <c r="H174" s="282"/>
    </row>
    <row r="175" spans="1:8" s="283" customFormat="1" ht="12.75" customHeight="1">
      <c r="A175" s="288" t="s">
        <v>188</v>
      </c>
      <c r="B175" s="291">
        <v>14.4</v>
      </c>
      <c r="C175" s="290">
        <v>1444</v>
      </c>
      <c r="D175" s="293">
        <v>2834</v>
      </c>
      <c r="E175" s="290">
        <v>1416</v>
      </c>
      <c r="F175" s="294">
        <v>1418</v>
      </c>
      <c r="G175" s="295">
        <f t="shared" si="2"/>
        <v>196.80555555555554</v>
      </c>
      <c r="H175" s="282"/>
    </row>
    <row r="176" spans="1:8" s="283" customFormat="1" ht="12.75" customHeight="1">
      <c r="A176" s="288" t="s">
        <v>187</v>
      </c>
      <c r="B176" s="291">
        <v>17.7</v>
      </c>
      <c r="C176" s="290">
        <v>1643</v>
      </c>
      <c r="D176" s="293">
        <v>3346</v>
      </c>
      <c r="E176" s="290">
        <v>1649</v>
      </c>
      <c r="F176" s="294">
        <v>1697</v>
      </c>
      <c r="G176" s="295">
        <f t="shared" si="2"/>
        <v>189.03954802259886</v>
      </c>
      <c r="H176" s="282"/>
    </row>
    <row r="177" spans="1:8" s="283" customFormat="1" ht="12.75" customHeight="1">
      <c r="A177" s="288" t="s">
        <v>186</v>
      </c>
      <c r="B177" s="291">
        <v>13.4</v>
      </c>
      <c r="C177" s="290">
        <v>610</v>
      </c>
      <c r="D177" s="293">
        <v>1233</v>
      </c>
      <c r="E177" s="290">
        <v>602</v>
      </c>
      <c r="F177" s="294">
        <v>631</v>
      </c>
      <c r="G177" s="295">
        <f t="shared" si="2"/>
        <v>92.01492537313433</v>
      </c>
      <c r="H177" s="282"/>
    </row>
    <row r="178" spans="1:8" s="283" customFormat="1" ht="12.75" customHeight="1">
      <c r="A178" s="308" t="s">
        <v>185</v>
      </c>
      <c r="B178" s="291">
        <v>18</v>
      </c>
      <c r="C178" s="292">
        <v>1459</v>
      </c>
      <c r="D178" s="293">
        <v>2860</v>
      </c>
      <c r="E178" s="290">
        <v>1413</v>
      </c>
      <c r="F178" s="294">
        <v>1447</v>
      </c>
      <c r="G178" s="295">
        <f t="shared" si="2"/>
        <v>158.88888888888889</v>
      </c>
      <c r="H178" s="282"/>
    </row>
    <row r="179" spans="1:8" s="283" customFormat="1" ht="12.75" customHeight="1">
      <c r="A179" s="288" t="s">
        <v>184</v>
      </c>
      <c r="B179" s="291">
        <v>17</v>
      </c>
      <c r="C179" s="290">
        <v>1406</v>
      </c>
      <c r="D179" s="293">
        <v>2832</v>
      </c>
      <c r="E179" s="290">
        <v>1439</v>
      </c>
      <c r="F179" s="294">
        <v>1393</v>
      </c>
      <c r="G179" s="295">
        <f t="shared" si="2"/>
        <v>166.58823529411765</v>
      </c>
      <c r="H179" s="282"/>
    </row>
    <row r="180" spans="1:8" s="283" customFormat="1" ht="12.75" customHeight="1">
      <c r="A180" s="288" t="s">
        <v>183</v>
      </c>
      <c r="B180" s="291">
        <v>18</v>
      </c>
      <c r="C180" s="290">
        <v>1654</v>
      </c>
      <c r="D180" s="293">
        <v>3506</v>
      </c>
      <c r="E180" s="290">
        <v>1783</v>
      </c>
      <c r="F180" s="294">
        <v>1723</v>
      </c>
      <c r="G180" s="295">
        <f t="shared" si="2"/>
        <v>194.77777777777777</v>
      </c>
      <c r="H180" s="282"/>
    </row>
    <row r="181" spans="1:8" s="283" customFormat="1" ht="12.75" customHeight="1">
      <c r="A181" s="288" t="s">
        <v>182</v>
      </c>
      <c r="B181" s="291">
        <v>30</v>
      </c>
      <c r="C181" s="290">
        <v>1749</v>
      </c>
      <c r="D181" s="293">
        <v>3916</v>
      </c>
      <c r="E181" s="290">
        <v>1986</v>
      </c>
      <c r="F181" s="294">
        <v>1930</v>
      </c>
      <c r="G181" s="295">
        <f t="shared" si="2"/>
        <v>130.53333333333333</v>
      </c>
      <c r="H181" s="282"/>
    </row>
    <row r="182" spans="1:8" s="283" customFormat="1" ht="12.75" customHeight="1">
      <c r="A182" s="288" t="s">
        <v>181</v>
      </c>
      <c r="B182" s="291">
        <v>22</v>
      </c>
      <c r="C182" s="290">
        <v>1260</v>
      </c>
      <c r="D182" s="293">
        <v>2544</v>
      </c>
      <c r="E182" s="290">
        <v>1281</v>
      </c>
      <c r="F182" s="294">
        <v>1263</v>
      </c>
      <c r="G182" s="295">
        <f t="shared" si="2"/>
        <v>115.63636363636364</v>
      </c>
      <c r="H182" s="282"/>
    </row>
    <row r="183" spans="1:8" s="283" customFormat="1" ht="12.75" customHeight="1">
      <c r="A183" s="288" t="s">
        <v>180</v>
      </c>
      <c r="B183" s="291">
        <v>27</v>
      </c>
      <c r="C183" s="290">
        <v>1844</v>
      </c>
      <c r="D183" s="293">
        <v>3462</v>
      </c>
      <c r="E183" s="290">
        <v>1732</v>
      </c>
      <c r="F183" s="294">
        <v>1730</v>
      </c>
      <c r="G183" s="295">
        <f t="shared" si="2"/>
        <v>128.22222222222223</v>
      </c>
      <c r="H183" s="282"/>
    </row>
    <row r="184" spans="1:8" s="283" customFormat="1" ht="12.75" customHeight="1">
      <c r="A184" s="288" t="s">
        <v>179</v>
      </c>
      <c r="B184" s="291">
        <v>15</v>
      </c>
      <c r="C184" s="290">
        <v>796</v>
      </c>
      <c r="D184" s="293">
        <v>1627</v>
      </c>
      <c r="E184" s="290">
        <v>810</v>
      </c>
      <c r="F184" s="294">
        <v>817</v>
      </c>
      <c r="G184" s="295">
        <f t="shared" si="2"/>
        <v>108.46666666666667</v>
      </c>
      <c r="H184" s="282"/>
    </row>
    <row r="185" spans="1:8" s="283" customFormat="1" ht="12.75" customHeight="1">
      <c r="A185" s="288" t="s">
        <v>178</v>
      </c>
      <c r="B185" s="291">
        <v>25</v>
      </c>
      <c r="C185" s="290">
        <v>2946</v>
      </c>
      <c r="D185" s="293">
        <v>6533</v>
      </c>
      <c r="E185" s="290">
        <v>3210</v>
      </c>
      <c r="F185" s="294">
        <v>3323</v>
      </c>
      <c r="G185" s="295">
        <f t="shared" si="2"/>
        <v>261.32</v>
      </c>
      <c r="H185" s="282"/>
    </row>
    <row r="186" spans="1:8" s="283" customFormat="1" ht="12.75" customHeight="1">
      <c r="A186" s="288" t="s">
        <v>177</v>
      </c>
      <c r="B186" s="291">
        <v>14</v>
      </c>
      <c r="C186" s="290">
        <v>962</v>
      </c>
      <c r="D186" s="293">
        <v>1650</v>
      </c>
      <c r="E186" s="290">
        <v>807</v>
      </c>
      <c r="F186" s="294">
        <v>843</v>
      </c>
      <c r="G186" s="295">
        <f t="shared" si="2"/>
        <v>117.85714285714286</v>
      </c>
      <c r="H186" s="282"/>
    </row>
    <row r="187" spans="1:8" s="283" customFormat="1" ht="12.75" customHeight="1">
      <c r="A187" s="288" t="s">
        <v>176</v>
      </c>
      <c r="B187" s="291">
        <v>7</v>
      </c>
      <c r="C187" s="290">
        <v>921</v>
      </c>
      <c r="D187" s="293">
        <v>1729</v>
      </c>
      <c r="E187" s="290">
        <v>845</v>
      </c>
      <c r="F187" s="294">
        <v>884</v>
      </c>
      <c r="G187" s="295">
        <f t="shared" si="2"/>
        <v>247</v>
      </c>
      <c r="H187" s="282"/>
    </row>
    <row r="188" spans="1:8" s="283" customFormat="1" ht="12.75" customHeight="1">
      <c r="A188" s="288" t="s">
        <v>175</v>
      </c>
      <c r="B188" s="291">
        <v>16</v>
      </c>
      <c r="C188" s="290">
        <v>1645</v>
      </c>
      <c r="D188" s="293">
        <v>3175</v>
      </c>
      <c r="E188" s="290">
        <v>1554</v>
      </c>
      <c r="F188" s="294">
        <v>1621</v>
      </c>
      <c r="G188" s="295">
        <f t="shared" si="2"/>
        <v>198.4375</v>
      </c>
      <c r="H188" s="282"/>
    </row>
    <row r="189" spans="1:8" s="283" customFormat="1" ht="12.75" customHeight="1">
      <c r="A189" s="288" t="s">
        <v>174</v>
      </c>
      <c r="B189" s="291">
        <v>20.5</v>
      </c>
      <c r="C189" s="290">
        <v>1865</v>
      </c>
      <c r="D189" s="293">
        <v>3649</v>
      </c>
      <c r="E189" s="290">
        <v>1778</v>
      </c>
      <c r="F189" s="294">
        <v>1871</v>
      </c>
      <c r="G189" s="295">
        <f t="shared" si="2"/>
        <v>178</v>
      </c>
      <c r="H189" s="282"/>
    </row>
    <row r="190" spans="1:8" s="283" customFormat="1" ht="12.75" customHeight="1">
      <c r="A190" s="288" t="s">
        <v>173</v>
      </c>
      <c r="B190" s="291">
        <v>9</v>
      </c>
      <c r="C190" s="290">
        <v>848</v>
      </c>
      <c r="D190" s="293">
        <v>1638</v>
      </c>
      <c r="E190" s="290">
        <v>777</v>
      </c>
      <c r="F190" s="294">
        <v>861</v>
      </c>
      <c r="G190" s="295">
        <f t="shared" si="2"/>
        <v>182</v>
      </c>
      <c r="H190" s="282"/>
    </row>
    <row r="191" spans="1:8" s="283" customFormat="1" ht="12.75" customHeight="1">
      <c r="A191" s="288" t="s">
        <v>172</v>
      </c>
      <c r="B191" s="291">
        <v>21</v>
      </c>
      <c r="C191" s="290">
        <v>1950</v>
      </c>
      <c r="D191" s="293">
        <v>3680</v>
      </c>
      <c r="E191" s="290">
        <v>1798</v>
      </c>
      <c r="F191" s="294">
        <v>1882</v>
      </c>
      <c r="G191" s="295">
        <f t="shared" si="2"/>
        <v>175.23809523809524</v>
      </c>
      <c r="H191" s="282"/>
    </row>
    <row r="192" spans="1:8" s="283" customFormat="1" ht="12.75" customHeight="1">
      <c r="A192" s="288" t="s">
        <v>171</v>
      </c>
      <c r="B192" s="291">
        <v>10</v>
      </c>
      <c r="C192" s="290">
        <v>1063</v>
      </c>
      <c r="D192" s="293">
        <v>2410</v>
      </c>
      <c r="E192" s="290">
        <v>1183</v>
      </c>
      <c r="F192" s="294">
        <v>1227</v>
      </c>
      <c r="G192" s="295">
        <f t="shared" si="2"/>
        <v>241</v>
      </c>
      <c r="H192" s="282"/>
    </row>
    <row r="193" spans="1:8" s="283" customFormat="1" ht="12.75" customHeight="1">
      <c r="A193" s="288" t="s">
        <v>170</v>
      </c>
      <c r="B193" s="291">
        <v>25.6</v>
      </c>
      <c r="C193" s="290">
        <v>1365</v>
      </c>
      <c r="D193" s="293">
        <v>3215</v>
      </c>
      <c r="E193" s="290">
        <v>1671</v>
      </c>
      <c r="F193" s="294">
        <v>1544</v>
      </c>
      <c r="G193" s="295">
        <f t="shared" si="2"/>
        <v>125.5859375</v>
      </c>
      <c r="H193" s="282"/>
    </row>
    <row r="194" spans="1:8" s="283" customFormat="1" ht="12.75" customHeight="1">
      <c r="A194" s="288" t="s">
        <v>169</v>
      </c>
      <c r="B194" s="291">
        <v>14.5</v>
      </c>
      <c r="C194" s="290">
        <v>791</v>
      </c>
      <c r="D194" s="293">
        <v>1906</v>
      </c>
      <c r="E194" s="290">
        <v>995</v>
      </c>
      <c r="F194" s="294">
        <v>911</v>
      </c>
      <c r="G194" s="295">
        <f t="shared" si="2"/>
        <v>131.44827586206895</v>
      </c>
      <c r="H194" s="282"/>
    </row>
    <row r="195" spans="1:8" s="283" customFormat="1" ht="12.75" customHeight="1">
      <c r="A195" s="288" t="s">
        <v>168</v>
      </c>
      <c r="B195" s="291">
        <v>19.8</v>
      </c>
      <c r="C195" s="290">
        <v>893</v>
      </c>
      <c r="D195" s="293">
        <v>2065</v>
      </c>
      <c r="E195" s="290">
        <v>1070</v>
      </c>
      <c r="F195" s="294">
        <v>995</v>
      </c>
      <c r="G195" s="295">
        <f t="shared" si="2"/>
        <v>104.29292929292929</v>
      </c>
      <c r="H195" s="282"/>
    </row>
    <row r="196" spans="1:8" s="283" customFormat="1" ht="12.75" customHeight="1">
      <c r="A196" s="288" t="s">
        <v>167</v>
      </c>
      <c r="B196" s="291">
        <v>15.8</v>
      </c>
      <c r="C196" s="290">
        <v>661</v>
      </c>
      <c r="D196" s="293">
        <v>1600</v>
      </c>
      <c r="E196" s="290">
        <v>815</v>
      </c>
      <c r="F196" s="294">
        <v>785</v>
      </c>
      <c r="G196" s="295">
        <f t="shared" si="2"/>
        <v>101.26582278481013</v>
      </c>
      <c r="H196" s="282"/>
    </row>
    <row r="197" spans="1:8" s="283" customFormat="1" ht="12.75" customHeight="1">
      <c r="A197" s="288" t="s">
        <v>166</v>
      </c>
      <c r="B197" s="291">
        <v>4.5</v>
      </c>
      <c r="C197" s="252">
        <v>0</v>
      </c>
      <c r="D197" s="306">
        <v>0</v>
      </c>
      <c r="E197" s="252">
        <v>0</v>
      </c>
      <c r="F197" s="299">
        <v>0</v>
      </c>
      <c r="G197" s="295">
        <f t="shared" si="2"/>
        <v>0</v>
      </c>
      <c r="H197" s="282"/>
    </row>
    <row r="198" spans="1:8" s="283" customFormat="1" ht="12.75" customHeight="1">
      <c r="A198" s="288" t="s">
        <v>165</v>
      </c>
      <c r="B198" s="291">
        <v>10</v>
      </c>
      <c r="C198" s="290">
        <v>9</v>
      </c>
      <c r="D198" s="293">
        <v>20</v>
      </c>
      <c r="E198" s="290">
        <v>8</v>
      </c>
      <c r="F198" s="294">
        <v>12</v>
      </c>
      <c r="G198" s="295">
        <f t="shared" si="2"/>
        <v>2</v>
      </c>
      <c r="H198" s="309"/>
    </row>
    <row r="199" spans="1:8" s="283" customFormat="1" ht="12.75" customHeight="1">
      <c r="A199" s="288" t="s">
        <v>164</v>
      </c>
      <c r="B199" s="291">
        <v>13</v>
      </c>
      <c r="C199" s="290">
        <v>195</v>
      </c>
      <c r="D199" s="293">
        <v>389</v>
      </c>
      <c r="E199" s="290">
        <v>208</v>
      </c>
      <c r="F199" s="294">
        <v>181</v>
      </c>
      <c r="G199" s="295">
        <f aca="true" t="shared" si="3" ref="G199:G262">D199/B199</f>
        <v>29.923076923076923</v>
      </c>
      <c r="H199" s="282"/>
    </row>
    <row r="200" spans="1:8" s="283" customFormat="1" ht="12.75" customHeight="1">
      <c r="A200" s="288" t="s">
        <v>163</v>
      </c>
      <c r="B200" s="291">
        <v>18.6</v>
      </c>
      <c r="C200" s="290">
        <v>938</v>
      </c>
      <c r="D200" s="293">
        <v>1872</v>
      </c>
      <c r="E200" s="290">
        <v>889</v>
      </c>
      <c r="F200" s="294">
        <v>983</v>
      </c>
      <c r="G200" s="295">
        <f t="shared" si="3"/>
        <v>100.64516129032258</v>
      </c>
      <c r="H200" s="282"/>
    </row>
    <row r="201" spans="1:8" s="283" customFormat="1" ht="12.75" customHeight="1">
      <c r="A201" s="288" t="s">
        <v>162</v>
      </c>
      <c r="B201" s="291">
        <v>11.4</v>
      </c>
      <c r="C201" s="290">
        <v>664</v>
      </c>
      <c r="D201" s="293">
        <v>1183</v>
      </c>
      <c r="E201" s="290">
        <v>596</v>
      </c>
      <c r="F201" s="294">
        <v>587</v>
      </c>
      <c r="G201" s="295">
        <f t="shared" si="3"/>
        <v>103.7719298245614</v>
      </c>
      <c r="H201" s="282"/>
    </row>
    <row r="202" spans="1:8" s="283" customFormat="1" ht="12.75" customHeight="1">
      <c r="A202" s="288" t="s">
        <v>161</v>
      </c>
      <c r="B202" s="291">
        <v>13</v>
      </c>
      <c r="C202" s="290">
        <v>968</v>
      </c>
      <c r="D202" s="293">
        <v>2002</v>
      </c>
      <c r="E202" s="290">
        <v>979</v>
      </c>
      <c r="F202" s="294">
        <v>1023</v>
      </c>
      <c r="G202" s="295">
        <f t="shared" si="3"/>
        <v>154</v>
      </c>
      <c r="H202" s="282"/>
    </row>
    <row r="203" spans="1:8" s="283" customFormat="1" ht="12.75" customHeight="1">
      <c r="A203" s="288" t="s">
        <v>160</v>
      </c>
      <c r="B203" s="291">
        <v>19</v>
      </c>
      <c r="C203" s="290">
        <v>1632</v>
      </c>
      <c r="D203" s="293">
        <v>3482</v>
      </c>
      <c r="E203" s="290">
        <v>1731</v>
      </c>
      <c r="F203" s="294">
        <v>1751</v>
      </c>
      <c r="G203" s="295">
        <f t="shared" si="3"/>
        <v>183.26315789473685</v>
      </c>
      <c r="H203" s="282"/>
    </row>
    <row r="204" spans="1:8" s="283" customFormat="1" ht="12.75" customHeight="1">
      <c r="A204" s="288" t="s">
        <v>159</v>
      </c>
      <c r="B204" s="291">
        <v>10</v>
      </c>
      <c r="C204" s="290">
        <v>1220</v>
      </c>
      <c r="D204" s="293">
        <v>2403</v>
      </c>
      <c r="E204" s="290">
        <v>1149</v>
      </c>
      <c r="F204" s="294">
        <v>1254</v>
      </c>
      <c r="G204" s="295">
        <f t="shared" si="3"/>
        <v>240.3</v>
      </c>
      <c r="H204" s="282"/>
    </row>
    <row r="205" spans="1:8" s="283" customFormat="1" ht="12.75" customHeight="1">
      <c r="A205" s="288" t="s">
        <v>158</v>
      </c>
      <c r="B205" s="291">
        <v>18</v>
      </c>
      <c r="C205" s="290">
        <v>1503</v>
      </c>
      <c r="D205" s="293">
        <v>2908</v>
      </c>
      <c r="E205" s="290">
        <v>1403</v>
      </c>
      <c r="F205" s="294">
        <v>1505</v>
      </c>
      <c r="G205" s="295">
        <f t="shared" si="3"/>
        <v>161.55555555555554</v>
      </c>
      <c r="H205" s="282"/>
    </row>
    <row r="206" spans="1:8" s="283" customFormat="1" ht="12.75" customHeight="1">
      <c r="A206" s="288" t="s">
        <v>157</v>
      </c>
      <c r="B206" s="291">
        <v>20</v>
      </c>
      <c r="C206" s="290">
        <v>882</v>
      </c>
      <c r="D206" s="293">
        <v>1934</v>
      </c>
      <c r="E206" s="290">
        <v>977</v>
      </c>
      <c r="F206" s="294">
        <v>957</v>
      </c>
      <c r="G206" s="295">
        <f t="shared" si="3"/>
        <v>96.7</v>
      </c>
      <c r="H206" s="282"/>
    </row>
    <row r="207" spans="1:8" s="283" customFormat="1" ht="12.75" customHeight="1">
      <c r="A207" s="288" t="s">
        <v>156</v>
      </c>
      <c r="B207" s="291">
        <v>17</v>
      </c>
      <c r="C207" s="290">
        <v>728</v>
      </c>
      <c r="D207" s="293">
        <v>1775</v>
      </c>
      <c r="E207" s="290">
        <v>872</v>
      </c>
      <c r="F207" s="294">
        <v>903</v>
      </c>
      <c r="G207" s="295">
        <f t="shared" si="3"/>
        <v>104.41176470588235</v>
      </c>
      <c r="H207" s="282"/>
    </row>
    <row r="208" spans="1:8" s="283" customFormat="1" ht="12.75" customHeight="1">
      <c r="A208" s="288" t="s">
        <v>155</v>
      </c>
      <c r="B208" s="291">
        <v>21.8</v>
      </c>
      <c r="C208" s="292">
        <v>1213</v>
      </c>
      <c r="D208" s="293">
        <v>2592</v>
      </c>
      <c r="E208" s="290">
        <v>1356</v>
      </c>
      <c r="F208" s="294">
        <v>1236</v>
      </c>
      <c r="G208" s="295">
        <f t="shared" si="3"/>
        <v>118.89908256880733</v>
      </c>
      <c r="H208" s="282"/>
    </row>
    <row r="209" spans="1:8" s="283" customFormat="1" ht="12.75" customHeight="1">
      <c r="A209" s="288" t="s">
        <v>154</v>
      </c>
      <c r="B209" s="291">
        <v>24.9</v>
      </c>
      <c r="C209" s="290">
        <v>1388</v>
      </c>
      <c r="D209" s="293">
        <v>2608</v>
      </c>
      <c r="E209" s="290">
        <v>1272</v>
      </c>
      <c r="F209" s="294">
        <v>1336</v>
      </c>
      <c r="G209" s="295">
        <f t="shared" si="3"/>
        <v>104.73895582329318</v>
      </c>
      <c r="H209" s="282"/>
    </row>
    <row r="210" spans="1:8" s="283" customFormat="1" ht="12.75" customHeight="1">
      <c r="A210" s="288" t="s">
        <v>153</v>
      </c>
      <c r="B210" s="291">
        <v>30.2</v>
      </c>
      <c r="C210" s="290">
        <v>1938</v>
      </c>
      <c r="D210" s="293">
        <v>3402</v>
      </c>
      <c r="E210" s="290">
        <v>1743</v>
      </c>
      <c r="F210" s="294">
        <v>1659</v>
      </c>
      <c r="G210" s="295">
        <f t="shared" si="3"/>
        <v>112.64900662251655</v>
      </c>
      <c r="H210" s="282"/>
    </row>
    <row r="211" spans="1:8" s="283" customFormat="1" ht="12.75" customHeight="1">
      <c r="A211" s="288" t="s">
        <v>152</v>
      </c>
      <c r="B211" s="291">
        <v>26.1</v>
      </c>
      <c r="C211" s="290">
        <v>1110</v>
      </c>
      <c r="D211" s="293">
        <v>2714</v>
      </c>
      <c r="E211" s="290">
        <v>1383</v>
      </c>
      <c r="F211" s="294">
        <v>1331</v>
      </c>
      <c r="G211" s="295">
        <f t="shared" si="3"/>
        <v>103.98467432950191</v>
      </c>
      <c r="H211" s="282"/>
    </row>
    <row r="212" spans="1:8" s="283" customFormat="1" ht="12.75" customHeight="1">
      <c r="A212" s="288" t="s">
        <v>151</v>
      </c>
      <c r="B212" s="291">
        <v>16.8</v>
      </c>
      <c r="C212" s="290">
        <v>525</v>
      </c>
      <c r="D212" s="293">
        <v>1194</v>
      </c>
      <c r="E212" s="290">
        <v>609</v>
      </c>
      <c r="F212" s="294">
        <v>585</v>
      </c>
      <c r="G212" s="295">
        <f t="shared" si="3"/>
        <v>71.07142857142857</v>
      </c>
      <c r="H212" s="282"/>
    </row>
    <row r="213" spans="1:8" s="283" customFormat="1" ht="12.75" customHeight="1">
      <c r="A213" s="288" t="s">
        <v>150</v>
      </c>
      <c r="B213" s="291">
        <v>18.8</v>
      </c>
      <c r="C213" s="290">
        <v>1235</v>
      </c>
      <c r="D213" s="293">
        <v>2546</v>
      </c>
      <c r="E213" s="290">
        <v>1165</v>
      </c>
      <c r="F213" s="294">
        <v>1381</v>
      </c>
      <c r="G213" s="295">
        <f t="shared" si="3"/>
        <v>135.4255319148936</v>
      </c>
      <c r="H213" s="282"/>
    </row>
    <row r="214" spans="1:8" s="283" customFormat="1" ht="12.75" customHeight="1">
      <c r="A214" s="288" t="s">
        <v>149</v>
      </c>
      <c r="B214" s="291">
        <v>20</v>
      </c>
      <c r="C214" s="290">
        <v>2060</v>
      </c>
      <c r="D214" s="293">
        <v>4070</v>
      </c>
      <c r="E214" s="290">
        <v>2099</v>
      </c>
      <c r="F214" s="294">
        <v>1971</v>
      </c>
      <c r="G214" s="295">
        <f t="shared" si="3"/>
        <v>203.5</v>
      </c>
      <c r="H214" s="282"/>
    </row>
    <row r="215" spans="1:8" s="283" customFormat="1" ht="12.75" customHeight="1">
      <c r="A215" s="300" t="s">
        <v>148</v>
      </c>
      <c r="B215" s="301">
        <v>16</v>
      </c>
      <c r="C215" s="151">
        <v>1763</v>
      </c>
      <c r="D215" s="302">
        <v>3391</v>
      </c>
      <c r="E215" s="151">
        <v>1706</v>
      </c>
      <c r="F215" s="303">
        <v>1685</v>
      </c>
      <c r="G215" s="304">
        <f t="shared" si="3"/>
        <v>211.9375</v>
      </c>
      <c r="H215" s="282"/>
    </row>
    <row r="216" spans="1:8" s="283" customFormat="1" ht="12.75" customHeight="1">
      <c r="A216" s="288" t="s">
        <v>147</v>
      </c>
      <c r="B216" s="291">
        <v>16</v>
      </c>
      <c r="C216" s="290">
        <v>1125</v>
      </c>
      <c r="D216" s="293">
        <v>2569</v>
      </c>
      <c r="E216" s="290">
        <v>1311</v>
      </c>
      <c r="F216" s="294">
        <v>1258</v>
      </c>
      <c r="G216" s="295">
        <f t="shared" si="3"/>
        <v>160.5625</v>
      </c>
      <c r="H216" s="282"/>
    </row>
    <row r="217" spans="1:8" s="283" customFormat="1" ht="12.75" customHeight="1">
      <c r="A217" s="288" t="s">
        <v>146</v>
      </c>
      <c r="B217" s="291">
        <v>15.9</v>
      </c>
      <c r="C217" s="290">
        <v>825</v>
      </c>
      <c r="D217" s="293">
        <v>1882</v>
      </c>
      <c r="E217" s="290">
        <v>975</v>
      </c>
      <c r="F217" s="294">
        <v>907</v>
      </c>
      <c r="G217" s="295">
        <f t="shared" si="3"/>
        <v>118.36477987421384</v>
      </c>
      <c r="H217" s="282"/>
    </row>
    <row r="218" spans="1:8" s="283" customFormat="1" ht="12.75" customHeight="1">
      <c r="A218" s="288" t="s">
        <v>145</v>
      </c>
      <c r="B218" s="291">
        <v>15.5</v>
      </c>
      <c r="C218" s="290">
        <v>855</v>
      </c>
      <c r="D218" s="293">
        <v>1863</v>
      </c>
      <c r="E218" s="290">
        <v>977</v>
      </c>
      <c r="F218" s="294">
        <v>886</v>
      </c>
      <c r="G218" s="295">
        <f t="shared" si="3"/>
        <v>120.19354838709677</v>
      </c>
      <c r="H218" s="282"/>
    </row>
    <row r="219" spans="1:8" s="283" customFormat="1" ht="12.75" customHeight="1">
      <c r="A219" s="288" t="s">
        <v>144</v>
      </c>
      <c r="B219" s="291">
        <v>23</v>
      </c>
      <c r="C219" s="290">
        <v>1334</v>
      </c>
      <c r="D219" s="293">
        <v>2831</v>
      </c>
      <c r="E219" s="290">
        <v>1461</v>
      </c>
      <c r="F219" s="294">
        <v>1370</v>
      </c>
      <c r="G219" s="295">
        <f t="shared" si="3"/>
        <v>123.08695652173913</v>
      </c>
      <c r="H219" s="282"/>
    </row>
    <row r="220" spans="1:8" s="283" customFormat="1" ht="12.75" customHeight="1">
      <c r="A220" s="288" t="s">
        <v>143</v>
      </c>
      <c r="B220" s="291">
        <v>7.4</v>
      </c>
      <c r="C220" s="290">
        <v>194</v>
      </c>
      <c r="D220" s="293">
        <v>418</v>
      </c>
      <c r="E220" s="290">
        <v>213</v>
      </c>
      <c r="F220" s="294">
        <v>205</v>
      </c>
      <c r="G220" s="295">
        <f t="shared" si="3"/>
        <v>56.486486486486484</v>
      </c>
      <c r="H220" s="282"/>
    </row>
    <row r="221" spans="1:8" s="283" customFormat="1" ht="12.75" customHeight="1">
      <c r="A221" s="288" t="s">
        <v>142</v>
      </c>
      <c r="B221" s="291">
        <v>21.1</v>
      </c>
      <c r="C221" s="290">
        <v>1999</v>
      </c>
      <c r="D221" s="293">
        <v>4037</v>
      </c>
      <c r="E221" s="290">
        <v>1928</v>
      </c>
      <c r="F221" s="294">
        <v>2109</v>
      </c>
      <c r="G221" s="295">
        <f t="shared" si="3"/>
        <v>191.32701421800945</v>
      </c>
      <c r="H221" s="282"/>
    </row>
    <row r="222" spans="1:8" s="283" customFormat="1" ht="12.75" customHeight="1">
      <c r="A222" s="288" t="s">
        <v>141</v>
      </c>
      <c r="B222" s="291">
        <v>24.3</v>
      </c>
      <c r="C222" s="290">
        <v>965</v>
      </c>
      <c r="D222" s="293">
        <v>2250</v>
      </c>
      <c r="E222" s="292">
        <v>1136</v>
      </c>
      <c r="F222" s="294">
        <v>1114</v>
      </c>
      <c r="G222" s="295">
        <f t="shared" si="3"/>
        <v>92.5925925925926</v>
      </c>
      <c r="H222" s="282"/>
    </row>
    <row r="223" spans="1:8" s="283" customFormat="1" ht="12.75" customHeight="1">
      <c r="A223" s="288" t="s">
        <v>140</v>
      </c>
      <c r="B223" s="291">
        <v>16.2</v>
      </c>
      <c r="C223" s="290">
        <v>875</v>
      </c>
      <c r="D223" s="293">
        <v>2055</v>
      </c>
      <c r="E223" s="290">
        <v>1005</v>
      </c>
      <c r="F223" s="294">
        <v>1050</v>
      </c>
      <c r="G223" s="295">
        <f t="shared" si="3"/>
        <v>126.85185185185186</v>
      </c>
      <c r="H223" s="282"/>
    </row>
    <row r="224" spans="1:8" s="283" customFormat="1" ht="12.75" customHeight="1">
      <c r="A224" s="288" t="s">
        <v>139</v>
      </c>
      <c r="B224" s="291">
        <v>14</v>
      </c>
      <c r="C224" s="290">
        <v>722</v>
      </c>
      <c r="D224" s="293">
        <v>1676</v>
      </c>
      <c r="E224" s="290">
        <v>868</v>
      </c>
      <c r="F224" s="294">
        <v>808</v>
      </c>
      <c r="G224" s="295">
        <f t="shared" si="3"/>
        <v>119.71428571428571</v>
      </c>
      <c r="H224" s="282"/>
    </row>
    <row r="225" spans="1:8" s="283" customFormat="1" ht="12.75" customHeight="1">
      <c r="A225" s="288" t="s">
        <v>138</v>
      </c>
      <c r="B225" s="291">
        <v>16</v>
      </c>
      <c r="C225" s="290">
        <v>1488</v>
      </c>
      <c r="D225" s="293">
        <v>3083</v>
      </c>
      <c r="E225" s="290">
        <v>1585</v>
      </c>
      <c r="F225" s="294">
        <v>1498</v>
      </c>
      <c r="G225" s="295">
        <f t="shared" si="3"/>
        <v>192.6875</v>
      </c>
      <c r="H225" s="282"/>
    </row>
    <row r="226" spans="1:8" s="283" customFormat="1" ht="12.75" customHeight="1">
      <c r="A226" s="288" t="s">
        <v>137</v>
      </c>
      <c r="B226" s="291">
        <v>15</v>
      </c>
      <c r="C226" s="290">
        <v>835</v>
      </c>
      <c r="D226" s="293">
        <v>1914</v>
      </c>
      <c r="E226" s="290">
        <v>1001</v>
      </c>
      <c r="F226" s="294">
        <v>913</v>
      </c>
      <c r="G226" s="295">
        <f t="shared" si="3"/>
        <v>127.6</v>
      </c>
      <c r="H226" s="282"/>
    </row>
    <row r="227" spans="1:8" s="283" customFormat="1" ht="12.75" customHeight="1">
      <c r="A227" s="288" t="s">
        <v>136</v>
      </c>
      <c r="B227" s="291">
        <v>8</v>
      </c>
      <c r="C227" s="290">
        <v>274</v>
      </c>
      <c r="D227" s="293">
        <v>662</v>
      </c>
      <c r="E227" s="290">
        <v>347</v>
      </c>
      <c r="F227" s="294">
        <v>315</v>
      </c>
      <c r="G227" s="295">
        <f t="shared" si="3"/>
        <v>82.75</v>
      </c>
      <c r="H227" s="282"/>
    </row>
    <row r="228" spans="1:8" s="283" customFormat="1" ht="12.75" customHeight="1">
      <c r="A228" s="288" t="s">
        <v>135</v>
      </c>
      <c r="B228" s="291">
        <v>42.1</v>
      </c>
      <c r="C228" s="290">
        <v>2221</v>
      </c>
      <c r="D228" s="293">
        <v>3911</v>
      </c>
      <c r="E228" s="290">
        <v>1886</v>
      </c>
      <c r="F228" s="294">
        <v>2025</v>
      </c>
      <c r="G228" s="295">
        <f t="shared" si="3"/>
        <v>92.89786223277909</v>
      </c>
      <c r="H228" s="282"/>
    </row>
    <row r="229" spans="1:8" s="283" customFormat="1" ht="12.75" customHeight="1">
      <c r="A229" s="288" t="s">
        <v>134</v>
      </c>
      <c r="B229" s="291">
        <v>18</v>
      </c>
      <c r="C229" s="290">
        <v>867</v>
      </c>
      <c r="D229" s="293">
        <v>2033</v>
      </c>
      <c r="E229" s="290">
        <v>1014</v>
      </c>
      <c r="F229" s="294">
        <v>1019</v>
      </c>
      <c r="G229" s="295">
        <f t="shared" si="3"/>
        <v>112.94444444444444</v>
      </c>
      <c r="H229" s="282"/>
    </row>
    <row r="230" spans="1:8" s="283" customFormat="1" ht="12.75" customHeight="1">
      <c r="A230" s="288" t="s">
        <v>133</v>
      </c>
      <c r="B230" s="291">
        <v>11</v>
      </c>
      <c r="C230" s="290">
        <v>421</v>
      </c>
      <c r="D230" s="293">
        <v>1048</v>
      </c>
      <c r="E230" s="290">
        <v>531</v>
      </c>
      <c r="F230" s="294">
        <v>517</v>
      </c>
      <c r="G230" s="295">
        <f t="shared" si="3"/>
        <v>95.27272727272727</v>
      </c>
      <c r="H230" s="282"/>
    </row>
    <row r="231" spans="1:8" s="283" customFormat="1" ht="12.75" customHeight="1">
      <c r="A231" s="288" t="s">
        <v>132</v>
      </c>
      <c r="B231" s="291">
        <v>16</v>
      </c>
      <c r="C231" s="290">
        <v>954</v>
      </c>
      <c r="D231" s="293">
        <v>2042</v>
      </c>
      <c r="E231" s="290">
        <v>995</v>
      </c>
      <c r="F231" s="294">
        <v>1047</v>
      </c>
      <c r="G231" s="295">
        <f t="shared" si="3"/>
        <v>127.625</v>
      </c>
      <c r="H231" s="282"/>
    </row>
    <row r="232" spans="1:8" s="283" customFormat="1" ht="12.75" customHeight="1">
      <c r="A232" s="288" t="s">
        <v>131</v>
      </c>
      <c r="B232" s="291">
        <v>26.5</v>
      </c>
      <c r="C232" s="290">
        <v>2152</v>
      </c>
      <c r="D232" s="293">
        <v>4585</v>
      </c>
      <c r="E232" s="290">
        <v>2267</v>
      </c>
      <c r="F232" s="294">
        <v>2318</v>
      </c>
      <c r="G232" s="295">
        <f t="shared" si="3"/>
        <v>173.0188679245283</v>
      </c>
      <c r="H232" s="282"/>
    </row>
    <row r="233" spans="1:8" s="283" customFormat="1" ht="12.75" customHeight="1">
      <c r="A233" s="288" t="s">
        <v>130</v>
      </c>
      <c r="B233" s="291">
        <v>20.6</v>
      </c>
      <c r="C233" s="290">
        <v>1033</v>
      </c>
      <c r="D233" s="293">
        <v>2398</v>
      </c>
      <c r="E233" s="292">
        <v>1218</v>
      </c>
      <c r="F233" s="305">
        <v>1180</v>
      </c>
      <c r="G233" s="295">
        <f t="shared" si="3"/>
        <v>116.40776699029125</v>
      </c>
      <c r="H233" s="282"/>
    </row>
    <row r="234" spans="1:8" s="283" customFormat="1" ht="12.75" customHeight="1">
      <c r="A234" s="288" t="s">
        <v>129</v>
      </c>
      <c r="B234" s="291">
        <v>21.1</v>
      </c>
      <c r="C234" s="290">
        <v>1186</v>
      </c>
      <c r="D234" s="293">
        <v>2557</v>
      </c>
      <c r="E234" s="290">
        <v>1302</v>
      </c>
      <c r="F234" s="294">
        <v>1255</v>
      </c>
      <c r="G234" s="295">
        <f t="shared" si="3"/>
        <v>121.18483412322274</v>
      </c>
      <c r="H234" s="282"/>
    </row>
    <row r="235" spans="1:8" s="283" customFormat="1" ht="12.75" customHeight="1">
      <c r="A235" s="288" t="s">
        <v>128</v>
      </c>
      <c r="B235" s="291">
        <v>24.4</v>
      </c>
      <c r="C235" s="290">
        <v>1157</v>
      </c>
      <c r="D235" s="293">
        <v>2574</v>
      </c>
      <c r="E235" s="290">
        <v>1302</v>
      </c>
      <c r="F235" s="294">
        <v>1272</v>
      </c>
      <c r="G235" s="295">
        <f t="shared" si="3"/>
        <v>105.49180327868854</v>
      </c>
      <c r="H235" s="282"/>
    </row>
    <row r="236" spans="1:8" s="283" customFormat="1" ht="12.75" customHeight="1">
      <c r="A236" s="288" t="s">
        <v>127</v>
      </c>
      <c r="B236" s="291">
        <v>27.4</v>
      </c>
      <c r="C236" s="290">
        <v>1511</v>
      </c>
      <c r="D236" s="293">
        <v>3220</v>
      </c>
      <c r="E236" s="290">
        <v>1608</v>
      </c>
      <c r="F236" s="294">
        <v>1612</v>
      </c>
      <c r="G236" s="295">
        <f t="shared" si="3"/>
        <v>117.51824817518249</v>
      </c>
      <c r="H236" s="282"/>
    </row>
    <row r="237" spans="1:8" s="283" customFormat="1" ht="12.75" customHeight="1">
      <c r="A237" s="288" t="s">
        <v>126</v>
      </c>
      <c r="B237" s="291">
        <v>21.4</v>
      </c>
      <c r="C237" s="292">
        <v>1441</v>
      </c>
      <c r="D237" s="293">
        <v>3109</v>
      </c>
      <c r="E237" s="290">
        <v>1619</v>
      </c>
      <c r="F237" s="294">
        <v>1490</v>
      </c>
      <c r="G237" s="295">
        <f t="shared" si="3"/>
        <v>145.2803738317757</v>
      </c>
      <c r="H237" s="282"/>
    </row>
    <row r="238" spans="1:8" s="283" customFormat="1" ht="12.75" customHeight="1">
      <c r="A238" s="288" t="s">
        <v>125</v>
      </c>
      <c r="B238" s="291">
        <v>38.2</v>
      </c>
      <c r="C238" s="290">
        <v>282</v>
      </c>
      <c r="D238" s="293">
        <v>591</v>
      </c>
      <c r="E238" s="290">
        <v>307</v>
      </c>
      <c r="F238" s="294">
        <v>284</v>
      </c>
      <c r="G238" s="295">
        <f t="shared" si="3"/>
        <v>15.471204188481675</v>
      </c>
      <c r="H238" s="282"/>
    </row>
    <row r="239" spans="1:8" s="283" customFormat="1" ht="12.75" customHeight="1">
      <c r="A239" s="288" t="s">
        <v>124</v>
      </c>
      <c r="B239" s="291">
        <v>12</v>
      </c>
      <c r="C239" s="290">
        <v>361</v>
      </c>
      <c r="D239" s="293">
        <v>732</v>
      </c>
      <c r="E239" s="290">
        <v>375</v>
      </c>
      <c r="F239" s="294">
        <v>357</v>
      </c>
      <c r="G239" s="295">
        <f t="shared" si="3"/>
        <v>61</v>
      </c>
      <c r="H239" s="282"/>
    </row>
    <row r="240" spans="1:8" s="283" customFormat="1" ht="12.75" customHeight="1">
      <c r="A240" s="288" t="s">
        <v>123</v>
      </c>
      <c r="B240" s="291">
        <v>17.3</v>
      </c>
      <c r="C240" s="290">
        <v>1008</v>
      </c>
      <c r="D240" s="293">
        <v>2218</v>
      </c>
      <c r="E240" s="290">
        <v>1118</v>
      </c>
      <c r="F240" s="294">
        <v>1100</v>
      </c>
      <c r="G240" s="295">
        <f t="shared" si="3"/>
        <v>128.20809248554912</v>
      </c>
      <c r="H240" s="282"/>
    </row>
    <row r="241" spans="1:8" s="283" customFormat="1" ht="12.75" customHeight="1">
      <c r="A241" s="288" t="s">
        <v>122</v>
      </c>
      <c r="B241" s="291">
        <v>32.1</v>
      </c>
      <c r="C241" s="290">
        <v>1952</v>
      </c>
      <c r="D241" s="293">
        <v>4211</v>
      </c>
      <c r="E241" s="290">
        <v>2204</v>
      </c>
      <c r="F241" s="294">
        <v>2007</v>
      </c>
      <c r="G241" s="295">
        <f t="shared" si="3"/>
        <v>131.18380062305295</v>
      </c>
      <c r="H241" s="282"/>
    </row>
    <row r="242" spans="1:8" s="283" customFormat="1" ht="12.75" customHeight="1">
      <c r="A242" s="288" t="s">
        <v>121</v>
      </c>
      <c r="B242" s="291">
        <v>25.3</v>
      </c>
      <c r="C242" s="290">
        <v>1389</v>
      </c>
      <c r="D242" s="293">
        <v>2994</v>
      </c>
      <c r="E242" s="290">
        <v>1552</v>
      </c>
      <c r="F242" s="294">
        <v>1442</v>
      </c>
      <c r="G242" s="295">
        <f t="shared" si="3"/>
        <v>118.3399209486166</v>
      </c>
      <c r="H242" s="282"/>
    </row>
    <row r="243" spans="1:8" s="283" customFormat="1" ht="12.75" customHeight="1">
      <c r="A243" s="288" t="s">
        <v>120</v>
      </c>
      <c r="B243" s="291">
        <v>27</v>
      </c>
      <c r="C243" s="290">
        <v>1741</v>
      </c>
      <c r="D243" s="293">
        <v>3358</v>
      </c>
      <c r="E243" s="290">
        <v>1595</v>
      </c>
      <c r="F243" s="294">
        <v>1763</v>
      </c>
      <c r="G243" s="295">
        <f t="shared" si="3"/>
        <v>124.37037037037037</v>
      </c>
      <c r="H243" s="282"/>
    </row>
    <row r="244" spans="1:8" s="283" customFormat="1" ht="12.75" customHeight="1">
      <c r="A244" s="288" t="s">
        <v>119</v>
      </c>
      <c r="B244" s="291">
        <v>23.9</v>
      </c>
      <c r="C244" s="290">
        <v>1460</v>
      </c>
      <c r="D244" s="293">
        <v>2878</v>
      </c>
      <c r="E244" s="290">
        <v>1354</v>
      </c>
      <c r="F244" s="294">
        <v>1524</v>
      </c>
      <c r="G244" s="295">
        <f t="shared" si="3"/>
        <v>120.41841004184101</v>
      </c>
      <c r="H244" s="282"/>
    </row>
    <row r="245" spans="1:8" s="283" customFormat="1" ht="12.75" customHeight="1">
      <c r="A245" s="288" t="s">
        <v>118</v>
      </c>
      <c r="B245" s="291">
        <v>40.5</v>
      </c>
      <c r="C245" s="290">
        <v>1882</v>
      </c>
      <c r="D245" s="293">
        <v>3858</v>
      </c>
      <c r="E245" s="290">
        <v>1907</v>
      </c>
      <c r="F245" s="294">
        <v>1951</v>
      </c>
      <c r="G245" s="295">
        <f t="shared" si="3"/>
        <v>95.25925925925925</v>
      </c>
      <c r="H245" s="282"/>
    </row>
    <row r="246" spans="1:8" s="283" customFormat="1" ht="12.75" customHeight="1">
      <c r="A246" s="288" t="s">
        <v>117</v>
      </c>
      <c r="B246" s="291">
        <v>38.1</v>
      </c>
      <c r="C246" s="290">
        <v>221</v>
      </c>
      <c r="D246" s="293">
        <v>457</v>
      </c>
      <c r="E246" s="290">
        <v>240</v>
      </c>
      <c r="F246" s="294">
        <v>217</v>
      </c>
      <c r="G246" s="295">
        <f t="shared" si="3"/>
        <v>11.994750656167978</v>
      </c>
      <c r="H246" s="282"/>
    </row>
    <row r="247" spans="1:8" s="283" customFormat="1" ht="12.75" customHeight="1">
      <c r="A247" s="288" t="s">
        <v>116</v>
      </c>
      <c r="B247" s="291">
        <v>20.4</v>
      </c>
      <c r="C247" s="290">
        <v>1688</v>
      </c>
      <c r="D247" s="293">
        <v>3386</v>
      </c>
      <c r="E247" s="290">
        <v>1608</v>
      </c>
      <c r="F247" s="294">
        <v>1778</v>
      </c>
      <c r="G247" s="295">
        <f t="shared" si="3"/>
        <v>165.98039215686276</v>
      </c>
      <c r="H247" s="282"/>
    </row>
    <row r="248" spans="1:8" s="283" customFormat="1" ht="12.75" customHeight="1">
      <c r="A248" s="288" t="s">
        <v>115</v>
      </c>
      <c r="B248" s="291">
        <v>14.6</v>
      </c>
      <c r="C248" s="290">
        <v>351</v>
      </c>
      <c r="D248" s="293">
        <v>895</v>
      </c>
      <c r="E248" s="290">
        <v>462</v>
      </c>
      <c r="F248" s="294">
        <v>433</v>
      </c>
      <c r="G248" s="295">
        <f t="shared" si="3"/>
        <v>61.3013698630137</v>
      </c>
      <c r="H248" s="282"/>
    </row>
    <row r="249" spans="1:8" s="283" customFormat="1" ht="12.75" customHeight="1">
      <c r="A249" s="288" t="s">
        <v>114</v>
      </c>
      <c r="B249" s="291">
        <v>33.1</v>
      </c>
      <c r="C249" s="290">
        <v>1264</v>
      </c>
      <c r="D249" s="293">
        <v>3097</v>
      </c>
      <c r="E249" s="290">
        <v>1541</v>
      </c>
      <c r="F249" s="294">
        <v>1556</v>
      </c>
      <c r="G249" s="295">
        <f t="shared" si="3"/>
        <v>93.56495468277946</v>
      </c>
      <c r="H249" s="282"/>
    </row>
    <row r="250" spans="1:8" s="283" customFormat="1" ht="12.75" customHeight="1">
      <c r="A250" s="288" t="s">
        <v>113</v>
      </c>
      <c r="B250" s="291">
        <v>12.2</v>
      </c>
      <c r="C250" s="290">
        <v>701</v>
      </c>
      <c r="D250" s="293">
        <v>1651</v>
      </c>
      <c r="E250" s="290">
        <v>866</v>
      </c>
      <c r="F250" s="294">
        <v>785</v>
      </c>
      <c r="G250" s="295">
        <f t="shared" si="3"/>
        <v>135.32786885245903</v>
      </c>
      <c r="H250" s="282"/>
    </row>
    <row r="251" spans="1:8" s="283" customFormat="1" ht="12.75" customHeight="1">
      <c r="A251" s="288" t="s">
        <v>112</v>
      </c>
      <c r="B251" s="291">
        <v>29.6</v>
      </c>
      <c r="C251" s="290">
        <v>812</v>
      </c>
      <c r="D251" s="293">
        <v>1745</v>
      </c>
      <c r="E251" s="290">
        <v>874</v>
      </c>
      <c r="F251" s="294">
        <v>871</v>
      </c>
      <c r="G251" s="295">
        <f t="shared" si="3"/>
        <v>58.9527027027027</v>
      </c>
      <c r="H251" s="282"/>
    </row>
    <row r="252" spans="1:8" s="283" customFormat="1" ht="12.75" customHeight="1">
      <c r="A252" s="288" t="s">
        <v>111</v>
      </c>
      <c r="B252" s="291">
        <v>15.8</v>
      </c>
      <c r="C252" s="290">
        <v>1068</v>
      </c>
      <c r="D252" s="293">
        <v>2286</v>
      </c>
      <c r="E252" s="290">
        <v>1138</v>
      </c>
      <c r="F252" s="294">
        <v>1148</v>
      </c>
      <c r="G252" s="295">
        <f t="shared" si="3"/>
        <v>144.68354430379748</v>
      </c>
      <c r="H252" s="282"/>
    </row>
    <row r="253" spans="1:8" s="283" customFormat="1" ht="12.75" customHeight="1">
      <c r="A253" s="288" t="s">
        <v>110</v>
      </c>
      <c r="B253" s="291">
        <v>10</v>
      </c>
      <c r="C253" s="290">
        <v>625</v>
      </c>
      <c r="D253" s="293">
        <v>1504</v>
      </c>
      <c r="E253" s="290">
        <v>734</v>
      </c>
      <c r="F253" s="294">
        <v>770</v>
      </c>
      <c r="G253" s="295">
        <f t="shared" si="3"/>
        <v>150.4</v>
      </c>
      <c r="H253" s="282"/>
    </row>
    <row r="254" spans="1:8" s="283" customFormat="1" ht="12.75" customHeight="1">
      <c r="A254" s="288" t="s">
        <v>109</v>
      </c>
      <c r="B254" s="291">
        <v>16.7</v>
      </c>
      <c r="C254" s="290">
        <v>507</v>
      </c>
      <c r="D254" s="293">
        <v>1066</v>
      </c>
      <c r="E254" s="290">
        <v>552</v>
      </c>
      <c r="F254" s="294">
        <v>514</v>
      </c>
      <c r="G254" s="295">
        <f t="shared" si="3"/>
        <v>63.83233532934132</v>
      </c>
      <c r="H254" s="282"/>
    </row>
    <row r="255" spans="1:8" s="283" customFormat="1" ht="12.75" customHeight="1">
      <c r="A255" s="288" t="s">
        <v>108</v>
      </c>
      <c r="B255" s="291">
        <v>10</v>
      </c>
      <c r="C255" s="290">
        <v>790</v>
      </c>
      <c r="D255" s="293">
        <v>1600</v>
      </c>
      <c r="E255" s="290">
        <v>820</v>
      </c>
      <c r="F255" s="294">
        <v>780</v>
      </c>
      <c r="G255" s="295">
        <f t="shared" si="3"/>
        <v>160</v>
      </c>
      <c r="H255" s="282"/>
    </row>
    <row r="256" spans="1:8" s="283" customFormat="1" ht="12.75" customHeight="1">
      <c r="A256" s="288" t="s">
        <v>107</v>
      </c>
      <c r="B256" s="291">
        <v>18.7</v>
      </c>
      <c r="C256" s="290">
        <v>854</v>
      </c>
      <c r="D256" s="293">
        <v>1719</v>
      </c>
      <c r="E256" s="290">
        <v>927</v>
      </c>
      <c r="F256" s="294">
        <v>792</v>
      </c>
      <c r="G256" s="295">
        <f t="shared" si="3"/>
        <v>91.92513368983957</v>
      </c>
      <c r="H256" s="282"/>
    </row>
    <row r="257" spans="1:8" s="283" customFormat="1" ht="12.75" customHeight="1">
      <c r="A257" s="288" t="s">
        <v>106</v>
      </c>
      <c r="B257" s="291">
        <v>12</v>
      </c>
      <c r="C257" s="290">
        <v>790</v>
      </c>
      <c r="D257" s="293">
        <v>1794</v>
      </c>
      <c r="E257" s="290">
        <v>915</v>
      </c>
      <c r="F257" s="294">
        <v>879</v>
      </c>
      <c r="G257" s="295">
        <f t="shared" si="3"/>
        <v>149.5</v>
      </c>
      <c r="H257" s="282"/>
    </row>
    <row r="258" spans="1:8" s="283" customFormat="1" ht="12.75" customHeight="1">
      <c r="A258" s="288" t="s">
        <v>105</v>
      </c>
      <c r="B258" s="291">
        <v>14</v>
      </c>
      <c r="C258" s="290">
        <v>701</v>
      </c>
      <c r="D258" s="293">
        <v>1477</v>
      </c>
      <c r="E258" s="290">
        <v>757</v>
      </c>
      <c r="F258" s="294">
        <v>720</v>
      </c>
      <c r="G258" s="295">
        <f t="shared" si="3"/>
        <v>105.5</v>
      </c>
      <c r="H258" s="282"/>
    </row>
    <row r="259" spans="1:8" s="283" customFormat="1" ht="12.75" customHeight="1">
      <c r="A259" s="288" t="s">
        <v>104</v>
      </c>
      <c r="B259" s="291">
        <v>20</v>
      </c>
      <c r="C259" s="290">
        <v>1325</v>
      </c>
      <c r="D259" s="293">
        <v>2710</v>
      </c>
      <c r="E259" s="290">
        <v>1330</v>
      </c>
      <c r="F259" s="294">
        <v>1380</v>
      </c>
      <c r="G259" s="295">
        <f t="shared" si="3"/>
        <v>135.5</v>
      </c>
      <c r="H259" s="282"/>
    </row>
    <row r="260" spans="1:8" s="283" customFormat="1" ht="12.75" customHeight="1">
      <c r="A260" s="288" t="s">
        <v>103</v>
      </c>
      <c r="B260" s="291">
        <v>18</v>
      </c>
      <c r="C260" s="290">
        <v>1513</v>
      </c>
      <c r="D260" s="293">
        <v>2959</v>
      </c>
      <c r="E260" s="290">
        <v>1546</v>
      </c>
      <c r="F260" s="294">
        <v>1413</v>
      </c>
      <c r="G260" s="295">
        <f t="shared" si="3"/>
        <v>164.38888888888889</v>
      </c>
      <c r="H260" s="282"/>
    </row>
    <row r="261" spans="1:8" s="283" customFormat="1" ht="12.75" customHeight="1">
      <c r="A261" s="288" t="s">
        <v>102</v>
      </c>
      <c r="B261" s="291">
        <v>16</v>
      </c>
      <c r="C261" s="290">
        <v>965</v>
      </c>
      <c r="D261" s="293">
        <v>1805</v>
      </c>
      <c r="E261" s="290">
        <v>926</v>
      </c>
      <c r="F261" s="294">
        <v>879</v>
      </c>
      <c r="G261" s="295">
        <f t="shared" si="3"/>
        <v>112.8125</v>
      </c>
      <c r="H261" s="282"/>
    </row>
    <row r="262" spans="1:8" s="283" customFormat="1" ht="12.75" customHeight="1">
      <c r="A262" s="288" t="s">
        <v>101</v>
      </c>
      <c r="B262" s="291">
        <v>12</v>
      </c>
      <c r="C262" s="290">
        <v>956</v>
      </c>
      <c r="D262" s="293">
        <v>2020</v>
      </c>
      <c r="E262" s="290">
        <v>1091</v>
      </c>
      <c r="F262" s="294">
        <v>929</v>
      </c>
      <c r="G262" s="295">
        <f t="shared" si="3"/>
        <v>168.33333333333334</v>
      </c>
      <c r="H262" s="282"/>
    </row>
    <row r="263" spans="1:8" s="283" customFormat="1" ht="12.75" customHeight="1">
      <c r="A263" s="288" t="s">
        <v>100</v>
      </c>
      <c r="B263" s="291">
        <v>26.6</v>
      </c>
      <c r="C263" s="290">
        <v>908</v>
      </c>
      <c r="D263" s="293">
        <v>1656</v>
      </c>
      <c r="E263" s="290">
        <v>886</v>
      </c>
      <c r="F263" s="294">
        <v>770</v>
      </c>
      <c r="G263" s="295">
        <f aca="true" t="shared" si="4" ref="G263:G273">D263/B263</f>
        <v>62.25563909774436</v>
      </c>
      <c r="H263" s="282"/>
    </row>
    <row r="264" spans="1:8" s="283" customFormat="1" ht="12.75" customHeight="1">
      <c r="A264" s="288" t="s">
        <v>99</v>
      </c>
      <c r="B264" s="291">
        <v>9.2</v>
      </c>
      <c r="C264" s="290">
        <v>901</v>
      </c>
      <c r="D264" s="293">
        <v>1789</v>
      </c>
      <c r="E264" s="290">
        <v>931</v>
      </c>
      <c r="F264" s="294">
        <v>858</v>
      </c>
      <c r="G264" s="295">
        <f t="shared" si="4"/>
        <v>194.45652173913044</v>
      </c>
      <c r="H264" s="282"/>
    </row>
    <row r="265" spans="1:8" s="283" customFormat="1" ht="12.75" customHeight="1">
      <c r="A265" s="298" t="s">
        <v>98</v>
      </c>
      <c r="B265" s="291">
        <v>32.7</v>
      </c>
      <c r="C265" s="290">
        <v>1249</v>
      </c>
      <c r="D265" s="293">
        <v>2353</v>
      </c>
      <c r="E265" s="290">
        <v>1140</v>
      </c>
      <c r="F265" s="294">
        <v>1213</v>
      </c>
      <c r="G265" s="295">
        <f t="shared" si="4"/>
        <v>71.9571865443425</v>
      </c>
      <c r="H265" s="282"/>
    </row>
    <row r="266" spans="1:8" s="283" customFormat="1" ht="12.75" customHeight="1">
      <c r="A266" s="298" t="s">
        <v>97</v>
      </c>
      <c r="B266" s="291">
        <v>32.3</v>
      </c>
      <c r="C266" s="290">
        <v>1473</v>
      </c>
      <c r="D266" s="293">
        <v>2674</v>
      </c>
      <c r="E266" s="290">
        <v>1364</v>
      </c>
      <c r="F266" s="294">
        <v>1310</v>
      </c>
      <c r="G266" s="295">
        <f t="shared" si="4"/>
        <v>82.78637770897834</v>
      </c>
      <c r="H266" s="282"/>
    </row>
    <row r="267" spans="1:8" s="283" customFormat="1" ht="12.75" customHeight="1">
      <c r="A267" s="288" t="s">
        <v>96</v>
      </c>
      <c r="B267" s="291">
        <v>20</v>
      </c>
      <c r="C267" s="290">
        <v>1480</v>
      </c>
      <c r="D267" s="293">
        <v>3107</v>
      </c>
      <c r="E267" s="290">
        <v>1470</v>
      </c>
      <c r="F267" s="294">
        <v>1637</v>
      </c>
      <c r="G267" s="295">
        <f t="shared" si="4"/>
        <v>155.35</v>
      </c>
      <c r="H267" s="282"/>
    </row>
    <row r="268" spans="1:8" s="283" customFormat="1" ht="12.75" customHeight="1">
      <c r="A268" s="288" t="s">
        <v>95</v>
      </c>
      <c r="B268" s="291">
        <v>18</v>
      </c>
      <c r="C268" s="290">
        <v>1319</v>
      </c>
      <c r="D268" s="293">
        <v>2921</v>
      </c>
      <c r="E268" s="290">
        <v>1372</v>
      </c>
      <c r="F268" s="294">
        <v>1549</v>
      </c>
      <c r="G268" s="295">
        <f t="shared" si="4"/>
        <v>162.27777777777777</v>
      </c>
      <c r="H268" s="282"/>
    </row>
    <row r="269" spans="1:8" s="283" customFormat="1" ht="12.75" customHeight="1">
      <c r="A269" s="300" t="s">
        <v>94</v>
      </c>
      <c r="B269" s="301">
        <v>11</v>
      </c>
      <c r="C269" s="151">
        <v>847</v>
      </c>
      <c r="D269" s="302">
        <v>1643</v>
      </c>
      <c r="E269" s="151">
        <v>845</v>
      </c>
      <c r="F269" s="303">
        <v>798</v>
      </c>
      <c r="G269" s="304">
        <f t="shared" si="4"/>
        <v>149.36363636363637</v>
      </c>
      <c r="H269" s="282"/>
    </row>
    <row r="270" spans="1:8" s="283" customFormat="1" ht="12.75" customHeight="1">
      <c r="A270" s="288" t="s">
        <v>93</v>
      </c>
      <c r="B270" s="291">
        <v>16</v>
      </c>
      <c r="C270" s="290">
        <v>626</v>
      </c>
      <c r="D270" s="293">
        <v>1278</v>
      </c>
      <c r="E270" s="290">
        <v>683</v>
      </c>
      <c r="F270" s="294">
        <v>595</v>
      </c>
      <c r="G270" s="295">
        <f t="shared" si="4"/>
        <v>79.875</v>
      </c>
      <c r="H270" s="282"/>
    </row>
    <row r="271" spans="1:8" s="283" customFormat="1" ht="12.75" customHeight="1">
      <c r="A271" s="288" t="s">
        <v>92</v>
      </c>
      <c r="B271" s="291">
        <v>13</v>
      </c>
      <c r="C271" s="290">
        <v>495</v>
      </c>
      <c r="D271" s="293">
        <v>971</v>
      </c>
      <c r="E271" s="290">
        <v>508</v>
      </c>
      <c r="F271" s="294">
        <v>463</v>
      </c>
      <c r="G271" s="295">
        <f t="shared" si="4"/>
        <v>74.6923076923077</v>
      </c>
      <c r="H271" s="282"/>
    </row>
    <row r="272" spans="1:8" s="283" customFormat="1" ht="12.75" customHeight="1">
      <c r="A272" s="288" t="s">
        <v>91</v>
      </c>
      <c r="B272" s="291">
        <v>13.7</v>
      </c>
      <c r="C272" s="290">
        <v>915</v>
      </c>
      <c r="D272" s="293">
        <v>1824</v>
      </c>
      <c r="E272" s="290">
        <v>921</v>
      </c>
      <c r="F272" s="294">
        <v>903</v>
      </c>
      <c r="G272" s="295">
        <f t="shared" si="4"/>
        <v>133.13868613138686</v>
      </c>
      <c r="H272" s="282"/>
    </row>
    <row r="273" spans="1:8" s="283" customFormat="1" ht="12.75" customHeight="1">
      <c r="A273" s="288" t="s">
        <v>90</v>
      </c>
      <c r="B273" s="310">
        <v>14.1</v>
      </c>
      <c r="C273" s="290">
        <v>652</v>
      </c>
      <c r="D273" s="293">
        <v>1153</v>
      </c>
      <c r="E273" s="290">
        <v>583</v>
      </c>
      <c r="F273" s="294">
        <v>570</v>
      </c>
      <c r="G273" s="295">
        <f t="shared" si="4"/>
        <v>81.77304964539007</v>
      </c>
      <c r="H273" s="282"/>
    </row>
    <row r="274" spans="1:8" s="283" customFormat="1" ht="12.75" customHeight="1">
      <c r="A274" s="288" t="s">
        <v>89</v>
      </c>
      <c r="B274" s="311">
        <v>2.8</v>
      </c>
      <c r="C274" s="299" t="s">
        <v>383</v>
      </c>
      <c r="D274" s="312" t="s">
        <v>383</v>
      </c>
      <c r="E274" s="312" t="s">
        <v>384</v>
      </c>
      <c r="F274" s="299" t="s">
        <v>383</v>
      </c>
      <c r="G274" s="313" t="s">
        <v>88</v>
      </c>
      <c r="H274" s="282"/>
    </row>
    <row r="275" spans="1:7" ht="12.75" customHeight="1">
      <c r="A275" s="314" t="s">
        <v>87</v>
      </c>
      <c r="B275" s="315"/>
      <c r="C275" s="316"/>
      <c r="D275" s="317"/>
      <c r="F275" s="319"/>
      <c r="G275" s="320"/>
    </row>
    <row r="276" ht="12.75" customHeight="1">
      <c r="G276" s="121" t="s">
        <v>389</v>
      </c>
    </row>
    <row r="277" ht="12.75" customHeight="1">
      <c r="G277" s="162" t="s">
        <v>390</v>
      </c>
    </row>
    <row r="278" ht="12.75" customHeight="1">
      <c r="G278" s="322" t="s">
        <v>388</v>
      </c>
    </row>
    <row r="279" ht="12.75" customHeight="1">
      <c r="G279" s="121" t="s">
        <v>387</v>
      </c>
    </row>
    <row r="280" ht="12.75" customHeight="1">
      <c r="G280" s="162" t="s">
        <v>386</v>
      </c>
    </row>
    <row r="281" ht="12.75" customHeight="1"/>
    <row r="282" ht="12.75" customHeight="1"/>
    <row r="283" ht="12.75" customHeight="1">
      <c r="G283" s="121"/>
    </row>
    <row r="284" ht="12.75" customHeight="1">
      <c r="G284" s="162"/>
    </row>
    <row r="285" ht="12.75" customHeight="1">
      <c r="G285" s="322"/>
    </row>
    <row r="286" ht="12.75" customHeight="1">
      <c r="G286" s="121"/>
    </row>
    <row r="287" ht="12.75" customHeight="1">
      <c r="G287" s="162"/>
    </row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</sheetData>
  <sheetProtection/>
  <mergeCells count="2">
    <mergeCell ref="A3:A4"/>
    <mergeCell ref="C3:C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rowBreaks count="5" manualBreakCount="5">
    <brk id="53" max="255" man="1"/>
    <brk id="107" max="6" man="1"/>
    <brk id="161" max="6" man="1"/>
    <brk id="215" max="6" man="1"/>
    <brk id="269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zoomScale="145" zoomScaleNormal="145" zoomScaleSheetLayoutView="130" zoomScalePageLayoutView="0" workbookViewId="0" topLeftCell="A1">
      <selection activeCell="B7" sqref="B7"/>
    </sheetView>
  </sheetViews>
  <sheetFormatPr defaultColWidth="13.09765625" defaultRowHeight="18" customHeight="1"/>
  <cols>
    <col min="1" max="1" width="8.59765625" style="327" customWidth="1"/>
    <col min="2" max="2" width="10.19921875" style="327" customWidth="1"/>
    <col min="3" max="3" width="10.5" style="327" customWidth="1"/>
    <col min="4" max="4" width="8.3984375" style="327" customWidth="1"/>
    <col min="5" max="5" width="8.59765625" style="327" customWidth="1"/>
    <col min="6" max="6" width="10.59765625" style="327" customWidth="1"/>
    <col min="7" max="7" width="7.09765625" style="327" customWidth="1"/>
    <col min="8" max="8" width="7.59765625" style="327" customWidth="1"/>
    <col min="9" max="9" width="7.8984375" style="327" customWidth="1"/>
    <col min="10" max="10" width="7.19921875" style="327" customWidth="1"/>
    <col min="11" max="16384" width="13.09765625" style="327" customWidth="1"/>
  </cols>
  <sheetData>
    <row r="1" s="115" customFormat="1" ht="15" customHeight="1">
      <c r="A1" s="98" t="s">
        <v>548</v>
      </c>
    </row>
    <row r="2" spans="1:10" ht="12.75" customHeight="1" thickBot="1">
      <c r="A2" s="324"/>
      <c r="B2" s="325"/>
      <c r="C2" s="325"/>
      <c r="D2" s="325"/>
      <c r="E2" s="325"/>
      <c r="F2" s="325"/>
      <c r="G2" s="325"/>
      <c r="H2" s="325"/>
      <c r="I2" s="325"/>
      <c r="J2" s="326" t="s">
        <v>54</v>
      </c>
    </row>
    <row r="3" spans="1:10" s="333" customFormat="1" ht="15" customHeight="1" thickTop="1">
      <c r="A3" s="328" t="s">
        <v>547</v>
      </c>
      <c r="B3" s="491" t="s">
        <v>62</v>
      </c>
      <c r="C3" s="329" t="s">
        <v>546</v>
      </c>
      <c r="D3" s="330"/>
      <c r="E3" s="330"/>
      <c r="F3" s="331"/>
      <c r="G3" s="491" t="s">
        <v>545</v>
      </c>
      <c r="H3" s="491" t="s">
        <v>544</v>
      </c>
      <c r="I3" s="332" t="s">
        <v>543</v>
      </c>
      <c r="J3" s="493" t="s">
        <v>542</v>
      </c>
    </row>
    <row r="4" spans="1:10" s="333" customFormat="1" ht="15" customHeight="1">
      <c r="A4" s="334" t="s">
        <v>526</v>
      </c>
      <c r="B4" s="492"/>
      <c r="C4" s="335" t="s">
        <v>62</v>
      </c>
      <c r="D4" s="335" t="s">
        <v>541</v>
      </c>
      <c r="E4" s="335" t="s">
        <v>540</v>
      </c>
      <c r="F4" s="336" t="s">
        <v>539</v>
      </c>
      <c r="G4" s="492"/>
      <c r="H4" s="492"/>
      <c r="I4" s="337" t="s">
        <v>538</v>
      </c>
      <c r="J4" s="494"/>
    </row>
    <row r="5" spans="1:10" s="333" customFormat="1" ht="18" customHeight="1">
      <c r="A5" s="338">
        <v>26</v>
      </c>
      <c r="B5" s="339">
        <v>2863.84</v>
      </c>
      <c r="C5" s="339">
        <v>2733.92</v>
      </c>
      <c r="D5" s="339">
        <v>34.5</v>
      </c>
      <c r="E5" s="340">
        <v>217.76</v>
      </c>
      <c r="F5" s="341">
        <v>2481.66</v>
      </c>
      <c r="G5" s="339">
        <v>0.53</v>
      </c>
      <c r="H5" s="341">
        <v>60.33</v>
      </c>
      <c r="I5" s="339">
        <v>0.02</v>
      </c>
      <c r="J5" s="342">
        <v>69.54</v>
      </c>
    </row>
    <row r="6" spans="1:10" s="108" customFormat="1" ht="18" customHeight="1">
      <c r="A6" s="343">
        <v>27</v>
      </c>
      <c r="B6" s="344">
        <v>2858.39</v>
      </c>
      <c r="C6" s="344">
        <v>2729.8</v>
      </c>
      <c r="D6" s="344">
        <v>35.84</v>
      </c>
      <c r="E6" s="345">
        <v>210.06</v>
      </c>
      <c r="F6" s="346">
        <v>2483.9</v>
      </c>
      <c r="G6" s="344">
        <v>0.37</v>
      </c>
      <c r="H6" s="346">
        <v>58.31</v>
      </c>
      <c r="I6" s="344">
        <v>0.02</v>
      </c>
      <c r="J6" s="347">
        <v>69.89</v>
      </c>
    </row>
    <row r="7" spans="1:10" s="114" customFormat="1" ht="18" customHeight="1">
      <c r="A7" s="113">
        <v>28</v>
      </c>
      <c r="B7" s="110">
        <v>2863.82</v>
      </c>
      <c r="C7" s="110">
        <v>2737.75</v>
      </c>
      <c r="D7" s="110">
        <v>35.86</v>
      </c>
      <c r="E7" s="112">
        <v>210.4</v>
      </c>
      <c r="F7" s="111">
        <v>2491.48</v>
      </c>
      <c r="G7" s="110">
        <v>0.37</v>
      </c>
      <c r="H7" s="111">
        <v>56.18</v>
      </c>
      <c r="I7" s="110">
        <v>0.02</v>
      </c>
      <c r="J7" s="109">
        <v>69.48</v>
      </c>
    </row>
    <row r="8" spans="1:10" s="348" customFormat="1" ht="12" customHeight="1">
      <c r="A8" s="348" t="s">
        <v>554</v>
      </c>
      <c r="J8" s="349" t="s">
        <v>537</v>
      </c>
    </row>
    <row r="9" spans="3:10" ht="12" customHeight="1">
      <c r="C9" s="349"/>
      <c r="E9" s="333"/>
      <c r="F9" s="333"/>
      <c r="G9" s="333"/>
      <c r="H9" s="333"/>
      <c r="J9" s="349" t="s">
        <v>536</v>
      </c>
    </row>
    <row r="10" spans="3:10" ht="12" customHeight="1">
      <c r="C10" s="349"/>
      <c r="E10" s="333"/>
      <c r="F10" s="333"/>
      <c r="G10" s="333"/>
      <c r="H10" s="333"/>
      <c r="J10" s="349" t="s">
        <v>535</v>
      </c>
    </row>
    <row r="11" spans="3:10" ht="12" customHeight="1">
      <c r="C11" s="349"/>
      <c r="E11" s="333"/>
      <c r="F11" s="333"/>
      <c r="G11" s="333"/>
      <c r="H11" s="333"/>
      <c r="J11" s="349" t="s">
        <v>534</v>
      </c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</sheetData>
  <sheetProtection/>
  <mergeCells count="4">
    <mergeCell ref="B3:B4"/>
    <mergeCell ref="G3:G4"/>
    <mergeCell ref="H3:H4"/>
    <mergeCell ref="J3:J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zoomScalePageLayoutView="0" workbookViewId="0" topLeftCell="A1">
      <selection activeCell="C1" sqref="C1"/>
    </sheetView>
  </sheetViews>
  <sheetFormatPr defaultColWidth="8.796875" defaultRowHeight="14.25"/>
  <cols>
    <col min="1" max="1" width="8.3984375" style="367" customWidth="1"/>
    <col min="2" max="2" width="9.3984375" style="367" customWidth="1"/>
    <col min="3" max="3" width="8.59765625" style="367" customWidth="1"/>
    <col min="4" max="4" width="11" style="367" customWidth="1"/>
    <col min="5" max="6" width="8.59765625" style="367" customWidth="1"/>
    <col min="7" max="7" width="7.59765625" style="367" customWidth="1"/>
    <col min="8" max="9" width="8.59765625" style="367" customWidth="1"/>
    <col min="10" max="10" width="7.59765625" style="367" customWidth="1"/>
    <col min="11" max="16384" width="9" style="367" customWidth="1"/>
  </cols>
  <sheetData>
    <row r="1" spans="1:11" s="103" customFormat="1" ht="15" customHeight="1">
      <c r="A1" s="107" t="s">
        <v>533</v>
      </c>
      <c r="B1" s="106"/>
      <c r="C1" s="104"/>
      <c r="D1" s="104"/>
      <c r="E1" s="104"/>
      <c r="F1" s="105"/>
      <c r="G1" s="105"/>
      <c r="H1" s="105"/>
      <c r="I1" s="105"/>
      <c r="J1" s="105"/>
      <c r="K1" s="104"/>
    </row>
    <row r="2" spans="3:11" s="350" customFormat="1" ht="12.75" customHeight="1" thickBot="1">
      <c r="C2" s="351"/>
      <c r="D2" s="351"/>
      <c r="E2" s="351"/>
      <c r="F2" s="351"/>
      <c r="G2" s="351"/>
      <c r="H2" s="351"/>
      <c r="I2" s="333"/>
      <c r="J2" s="326" t="s">
        <v>532</v>
      </c>
      <c r="K2" s="333"/>
    </row>
    <row r="3" spans="1:11" s="333" customFormat="1" ht="13.5" customHeight="1" thickTop="1">
      <c r="A3" s="352" t="s">
        <v>461</v>
      </c>
      <c r="B3" s="491" t="s">
        <v>531</v>
      </c>
      <c r="C3" s="491" t="s">
        <v>530</v>
      </c>
      <c r="D3" s="332" t="s">
        <v>529</v>
      </c>
      <c r="E3" s="353" t="s">
        <v>528</v>
      </c>
      <c r="F3" s="354"/>
      <c r="G3" s="355"/>
      <c r="H3" s="353" t="s">
        <v>527</v>
      </c>
      <c r="I3" s="354"/>
      <c r="J3" s="354"/>
      <c r="K3" s="351"/>
    </row>
    <row r="4" spans="1:11" s="333" customFormat="1" ht="13.5" customHeight="1">
      <c r="A4" s="356" t="s">
        <v>526</v>
      </c>
      <c r="B4" s="495"/>
      <c r="C4" s="495"/>
      <c r="D4" s="337" t="s">
        <v>525</v>
      </c>
      <c r="E4" s="335" t="s">
        <v>62</v>
      </c>
      <c r="F4" s="335" t="s">
        <v>524</v>
      </c>
      <c r="G4" s="357" t="s">
        <v>523</v>
      </c>
      <c r="H4" s="335" t="s">
        <v>62</v>
      </c>
      <c r="I4" s="335" t="s">
        <v>524</v>
      </c>
      <c r="J4" s="358" t="s">
        <v>523</v>
      </c>
      <c r="K4" s="351"/>
    </row>
    <row r="5" spans="1:10" s="333" customFormat="1" ht="18" customHeight="1">
      <c r="A5" s="359">
        <v>12</v>
      </c>
      <c r="B5" s="360">
        <v>616064</v>
      </c>
      <c r="C5" s="360">
        <v>535321</v>
      </c>
      <c r="D5" s="361" t="s">
        <v>522</v>
      </c>
      <c r="E5" s="360">
        <v>93291</v>
      </c>
      <c r="F5" s="360">
        <v>89293</v>
      </c>
      <c r="G5" s="362">
        <v>3998</v>
      </c>
      <c r="H5" s="360">
        <v>174034</v>
      </c>
      <c r="I5" s="360">
        <v>152005</v>
      </c>
      <c r="J5" s="363">
        <v>22029</v>
      </c>
    </row>
    <row r="6" spans="1:10" s="333" customFormat="1" ht="18" customHeight="1">
      <c r="A6" s="359">
        <v>17</v>
      </c>
      <c r="B6" s="360">
        <v>622500</v>
      </c>
      <c r="C6" s="360">
        <v>539309</v>
      </c>
      <c r="D6" s="364" t="s">
        <v>521</v>
      </c>
      <c r="E6" s="360">
        <v>91666</v>
      </c>
      <c r="F6" s="360">
        <v>87847</v>
      </c>
      <c r="G6" s="360">
        <v>3819</v>
      </c>
      <c r="H6" s="360">
        <v>174857</v>
      </c>
      <c r="I6" s="360">
        <v>153863</v>
      </c>
      <c r="J6" s="365">
        <v>20994</v>
      </c>
    </row>
    <row r="7" spans="1:10" s="92" customFormat="1" ht="18" customHeight="1">
      <c r="A7" s="102">
        <v>22</v>
      </c>
      <c r="B7" s="100">
        <v>683426</v>
      </c>
      <c r="C7" s="100">
        <v>608632</v>
      </c>
      <c r="D7" s="101" t="s">
        <v>520</v>
      </c>
      <c r="E7" s="100">
        <v>84303</v>
      </c>
      <c r="F7" s="100">
        <v>80448</v>
      </c>
      <c r="G7" s="100">
        <v>3855</v>
      </c>
      <c r="H7" s="100">
        <v>159096</v>
      </c>
      <c r="I7" s="100">
        <v>139712</v>
      </c>
      <c r="J7" s="99">
        <v>19384</v>
      </c>
    </row>
    <row r="8" spans="1:10" s="350" customFormat="1" ht="12.75" customHeight="1">
      <c r="A8" s="366" t="s">
        <v>519</v>
      </c>
      <c r="B8" s="366"/>
      <c r="C8" s="366"/>
      <c r="D8" s="366"/>
      <c r="E8" s="366"/>
      <c r="F8" s="366"/>
      <c r="G8" s="366"/>
      <c r="H8" s="366"/>
      <c r="I8" s="366"/>
      <c r="J8" s="366"/>
    </row>
    <row r="9" spans="2:3" ht="13.5" customHeight="1">
      <c r="B9" s="368"/>
      <c r="C9" s="369"/>
    </row>
    <row r="10" ht="13.5" customHeight="1">
      <c r="B10" s="368"/>
    </row>
    <row r="19" ht="12">
      <c r="G19" s="370"/>
    </row>
  </sheetData>
  <sheetProtection/>
  <mergeCells count="2">
    <mergeCell ref="B3:B4"/>
    <mergeCell ref="C3:C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zoomScaleSheetLayoutView="100" zoomScalePageLayoutView="0" workbookViewId="0" topLeftCell="A1">
      <selection activeCell="B1" sqref="B1"/>
    </sheetView>
  </sheetViews>
  <sheetFormatPr defaultColWidth="8.796875" defaultRowHeight="14.25"/>
  <cols>
    <col min="1" max="1" width="22" style="238" customWidth="1"/>
    <col min="2" max="2" width="19.5" style="238" customWidth="1"/>
    <col min="3" max="3" width="20.59765625" style="238" customWidth="1"/>
    <col min="4" max="4" width="18.69921875" style="238" customWidth="1"/>
    <col min="5" max="16384" width="9" style="238" customWidth="1"/>
  </cols>
  <sheetData>
    <row r="1" spans="1:4" s="41" customFormat="1" ht="15" customHeight="1">
      <c r="A1" s="40" t="s">
        <v>377</v>
      </c>
      <c r="D1" s="42"/>
    </row>
    <row r="2" spans="1:4" s="201" customFormat="1" ht="12.75" customHeight="1" thickBot="1">
      <c r="A2" s="200"/>
      <c r="B2" s="202"/>
      <c r="C2" s="371" t="s">
        <v>54</v>
      </c>
      <c r="D2" s="204"/>
    </row>
    <row r="3" spans="1:4" s="374" customFormat="1" ht="14.25" customHeight="1" thickTop="1">
      <c r="A3" s="372" t="s">
        <v>42</v>
      </c>
      <c r="B3" s="496" t="s">
        <v>365</v>
      </c>
      <c r="C3" s="497" t="s">
        <v>364</v>
      </c>
      <c r="D3" s="373"/>
    </row>
    <row r="4" spans="1:4" s="374" customFormat="1" ht="12">
      <c r="A4" s="375" t="s">
        <v>49</v>
      </c>
      <c r="B4" s="483"/>
      <c r="C4" s="498"/>
      <c r="D4" s="376"/>
    </row>
    <row r="5" spans="1:5" s="374" customFormat="1" ht="18" customHeight="1">
      <c r="A5" s="377">
        <v>26</v>
      </c>
      <c r="B5" s="378">
        <v>243152</v>
      </c>
      <c r="C5" s="379">
        <v>587156</v>
      </c>
      <c r="D5" s="380"/>
      <c r="E5" s="381"/>
    </row>
    <row r="6" spans="1:5" s="374" customFormat="1" ht="18" customHeight="1">
      <c r="A6" s="382">
        <v>27</v>
      </c>
      <c r="B6" s="383">
        <v>244413</v>
      </c>
      <c r="C6" s="384">
        <v>587544</v>
      </c>
      <c r="D6" s="380"/>
      <c r="E6" s="381"/>
    </row>
    <row r="7" spans="1:5" s="36" customFormat="1" ht="18" customHeight="1">
      <c r="A7" s="39">
        <v>28</v>
      </c>
      <c r="B7" s="116">
        <v>245407</v>
      </c>
      <c r="C7" s="117">
        <v>587350</v>
      </c>
      <c r="D7" s="38"/>
      <c r="E7" s="37"/>
    </row>
    <row r="8" spans="1:4" ht="12" customHeight="1">
      <c r="A8" s="385" t="s">
        <v>363</v>
      </c>
      <c r="B8" s="232"/>
      <c r="C8" s="232"/>
      <c r="D8" s="386"/>
    </row>
  </sheetData>
  <sheetProtection/>
  <mergeCells count="2">
    <mergeCell ref="B3:B4"/>
    <mergeCell ref="C3:C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25TSP-XXXX</cp:lastModifiedBy>
  <cp:lastPrinted>2016-10-13T23:52:33Z</cp:lastPrinted>
  <dcterms:created xsi:type="dcterms:W3CDTF">2015-10-09T02:30:37Z</dcterms:created>
  <dcterms:modified xsi:type="dcterms:W3CDTF">2016-10-14T03:57:33Z</dcterms:modified>
  <cp:category/>
  <cp:version/>
  <cp:contentType/>
  <cp:contentStatus/>
</cp:coreProperties>
</file>