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目次" sheetId="1" r:id="rId1"/>
    <sheet name="1-1" sheetId="2" r:id="rId2"/>
    <sheet name="1-2" sheetId="3" r:id="rId3"/>
    <sheet name="1-3(1)" sheetId="4" r:id="rId4"/>
    <sheet name="1-3(2)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" sheetId="11" r:id="rId11"/>
    <sheet name="1-10" sheetId="12" r:id="rId12"/>
    <sheet name="1-11" sheetId="13" r:id="rId13"/>
    <sheet name="1-12" sheetId="14" r:id="rId14"/>
    <sheet name="1-13" sheetId="15" r:id="rId15"/>
  </sheets>
  <definedNames>
    <definedName name="_xlnm.Print_Area" localSheetId="1">'1-1'!$A$3:$H$40</definedName>
    <definedName name="_xlnm.Print_Area" localSheetId="11">'1-10'!$A$1:$I$8</definedName>
    <definedName name="_xlnm.Print_Area" localSheetId="12">'1-11'!$A$1:$H$56</definedName>
    <definedName name="_xlnm.Print_Area" localSheetId="13">'1-12'!$A$1:$H$44</definedName>
    <definedName name="_xlnm.Print_Area" localSheetId="14">'1-13'!$A$1:$F$50</definedName>
    <definedName name="_xlnm.Print_Area" localSheetId="2">'1-2'!$A$1:$J$12</definedName>
    <definedName name="_xlnm.Print_Area" localSheetId="3">'1-3(1)'!$A$1:$L$63</definedName>
    <definedName name="_xlnm.Print_Area" localSheetId="4">'1-3(2)'!$A$3:$E$9</definedName>
    <definedName name="_xlnm.Print_Area" localSheetId="5">'1-4'!$A$1:$D$27</definedName>
    <definedName name="_xlnm.Print_Area" localSheetId="6">'1-5'!$A$1:$I$27</definedName>
    <definedName name="_xlnm.Print_Area" localSheetId="7">'1-6'!$A$1:$G$277</definedName>
    <definedName name="_xlnm.Print_Area" localSheetId="8">'1-7'!$A$1:$J$11</definedName>
    <definedName name="_xlnm.Print_Area" localSheetId="9">'1-8'!$A$1:$J$8</definedName>
    <definedName name="_xlnm.Print_Area" localSheetId="10">'1-9'!$A$1:$C$8</definedName>
    <definedName name="_xlnm.Print_Titles" localSheetId="7">'1-6'!$2:$4</definedName>
  </definedNames>
  <calcPr fullCalcOnLoad="1"/>
</workbook>
</file>

<file path=xl/sharedStrings.xml><?xml version="1.0" encoding="utf-8"?>
<sst xmlns="http://schemas.openxmlformats.org/spreadsheetml/2006/main" count="953" uniqueCount="735">
  <si>
    <t>(各年1.1現在)</t>
  </si>
  <si>
    <t>戸籍数</t>
  </si>
  <si>
    <t>戸籍人口</t>
  </si>
  <si>
    <t>資料：区民部戸籍住民課</t>
  </si>
  <si>
    <t>9．戸籍数及び戸籍人口</t>
  </si>
  <si>
    <t>区分</t>
  </si>
  <si>
    <t>年</t>
  </si>
  <si>
    <t>10．外国人世帯及び人口</t>
  </si>
  <si>
    <t>世　　帯</t>
  </si>
  <si>
    <t>人　　　　　　　口</t>
  </si>
  <si>
    <t>韓国及び</t>
  </si>
  <si>
    <t>中　　国</t>
  </si>
  <si>
    <t>フィリピン</t>
  </si>
  <si>
    <t>そ　の　他</t>
  </si>
  <si>
    <t>総　　数</t>
  </si>
  <si>
    <t>男</t>
  </si>
  <si>
    <t>女</t>
  </si>
  <si>
    <t>朝　　鮮</t>
  </si>
  <si>
    <t>年　</t>
  </si>
  <si>
    <t>町     丁　   名</t>
  </si>
  <si>
    <t>面　積</t>
  </si>
  <si>
    <t>世　帯</t>
  </si>
  <si>
    <t>人　　　　　口</t>
  </si>
  <si>
    <t>人口密度</t>
  </si>
  <si>
    <t>(ha)</t>
  </si>
  <si>
    <t>総　数</t>
  </si>
  <si>
    <t>(人／ha)</t>
  </si>
  <si>
    <t>総            数</t>
  </si>
  <si>
    <t>青井一丁目</t>
  </si>
  <si>
    <t>青井二丁目</t>
  </si>
  <si>
    <t>青井三丁目</t>
  </si>
  <si>
    <t>青井四丁目</t>
  </si>
  <si>
    <t>青井五丁目</t>
  </si>
  <si>
    <t>青井六丁目</t>
  </si>
  <si>
    <t>足立一丁目</t>
  </si>
  <si>
    <t>足立二丁目</t>
  </si>
  <si>
    <t>足立三丁目</t>
  </si>
  <si>
    <t>足立四丁目</t>
  </si>
  <si>
    <t>綾瀬一丁目</t>
  </si>
  <si>
    <t>綾瀬二丁目</t>
  </si>
  <si>
    <t>綾瀬三丁目</t>
  </si>
  <si>
    <t>綾瀬四丁目</t>
  </si>
  <si>
    <t>綾瀬五丁目</t>
  </si>
  <si>
    <t>綾瀬六丁目</t>
  </si>
  <si>
    <t>綾瀬七丁目</t>
  </si>
  <si>
    <t>伊興一丁目</t>
  </si>
  <si>
    <t>伊興二丁目</t>
  </si>
  <si>
    <t>伊興三丁目</t>
  </si>
  <si>
    <t>伊興四丁目</t>
  </si>
  <si>
    <t>伊興五丁目</t>
  </si>
  <si>
    <t>伊興本町一丁目</t>
  </si>
  <si>
    <t>伊興本町二丁目</t>
  </si>
  <si>
    <t>入谷一丁目</t>
  </si>
  <si>
    <t>入谷二丁目</t>
  </si>
  <si>
    <t>入谷三丁目</t>
  </si>
  <si>
    <t>入谷四丁目</t>
  </si>
  <si>
    <t>入谷五丁目</t>
  </si>
  <si>
    <t>入谷六丁目</t>
  </si>
  <si>
    <t>入谷七丁目</t>
  </si>
  <si>
    <t>入谷八丁目</t>
  </si>
  <si>
    <t>入谷九丁目</t>
  </si>
  <si>
    <t>梅島一丁目</t>
  </si>
  <si>
    <t>梅島二丁目</t>
  </si>
  <si>
    <t>梅島三丁目</t>
  </si>
  <si>
    <t>梅田一丁目</t>
  </si>
  <si>
    <t>梅田二丁目</t>
  </si>
  <si>
    <t>梅田三丁目</t>
  </si>
  <si>
    <t>梅田四丁目</t>
  </si>
  <si>
    <t>梅田五丁目</t>
  </si>
  <si>
    <t>梅田六丁目</t>
  </si>
  <si>
    <t>梅田七丁目</t>
  </si>
  <si>
    <t>梅田八丁目</t>
  </si>
  <si>
    <t>扇一丁目</t>
  </si>
  <si>
    <t>扇二丁目</t>
  </si>
  <si>
    <t>扇三丁目</t>
  </si>
  <si>
    <t>大谷田一丁目</t>
  </si>
  <si>
    <t>大谷田二丁目</t>
  </si>
  <si>
    <t>大谷田三丁目</t>
  </si>
  <si>
    <t>大谷田四丁目</t>
  </si>
  <si>
    <t>大谷田五丁目</t>
  </si>
  <si>
    <t>興野一丁目</t>
  </si>
  <si>
    <t>興野二丁目</t>
  </si>
  <si>
    <t>小台一丁目</t>
  </si>
  <si>
    <t>小台二丁目</t>
  </si>
  <si>
    <t>加賀一丁目</t>
  </si>
  <si>
    <t>加賀二丁目</t>
  </si>
  <si>
    <t>加平一丁目</t>
  </si>
  <si>
    <t>加平二丁目</t>
  </si>
  <si>
    <t>加平三丁目</t>
  </si>
  <si>
    <t>北加平町</t>
  </si>
  <si>
    <t>栗原一丁目</t>
  </si>
  <si>
    <t>栗原二丁目</t>
  </si>
  <si>
    <t>栗原三丁目</t>
  </si>
  <si>
    <t>栗原四丁目</t>
  </si>
  <si>
    <t>弘道一丁目</t>
  </si>
  <si>
    <t>弘道二丁目</t>
  </si>
  <si>
    <t>江北一丁目</t>
  </si>
  <si>
    <t>江北二丁目</t>
  </si>
  <si>
    <t>江北三丁目</t>
  </si>
  <si>
    <t>江北四丁目</t>
  </si>
  <si>
    <t>江北五丁目</t>
  </si>
  <si>
    <t>江北六丁目</t>
  </si>
  <si>
    <t>江北七丁目</t>
  </si>
  <si>
    <t>古千谷一丁目</t>
  </si>
  <si>
    <t>古千谷二丁目</t>
  </si>
  <si>
    <t>古千谷本町一丁目</t>
  </si>
  <si>
    <t>古千谷本町二丁目</t>
  </si>
  <si>
    <t>古千谷本町三丁目</t>
  </si>
  <si>
    <t>古千谷本町四丁目</t>
  </si>
  <si>
    <t>佐野一丁目</t>
  </si>
  <si>
    <t>佐野二丁目</t>
  </si>
  <si>
    <t>皿沼一丁目</t>
  </si>
  <si>
    <t>皿沼二丁目</t>
  </si>
  <si>
    <t>皿沼三丁目</t>
  </si>
  <si>
    <t>鹿浜一丁目</t>
  </si>
  <si>
    <t>鹿浜二丁目</t>
  </si>
  <si>
    <t>鹿浜三丁目</t>
  </si>
  <si>
    <t>鹿浜四丁目</t>
  </si>
  <si>
    <t>鹿浜五丁目</t>
  </si>
  <si>
    <t>鹿浜六丁目</t>
  </si>
  <si>
    <t>鹿浜七丁目</t>
  </si>
  <si>
    <t>鹿浜八丁目</t>
  </si>
  <si>
    <t>島根一丁目</t>
  </si>
  <si>
    <t>島根二丁目</t>
  </si>
  <si>
    <t>島根三丁目</t>
  </si>
  <si>
    <t>島根四丁目</t>
  </si>
  <si>
    <t>新田一丁目</t>
  </si>
  <si>
    <t>新田二丁目</t>
  </si>
  <si>
    <t>新田三丁目</t>
  </si>
  <si>
    <t>神明一丁目</t>
  </si>
  <si>
    <t>神明二丁目</t>
  </si>
  <si>
    <t>神明三丁目</t>
  </si>
  <si>
    <t>神明南一丁目</t>
  </si>
  <si>
    <t>神明南二丁目</t>
  </si>
  <si>
    <t>関原一丁目</t>
  </si>
  <si>
    <t>関原二丁目</t>
  </si>
  <si>
    <t>関原三丁目</t>
  </si>
  <si>
    <t>千住一丁目</t>
  </si>
  <si>
    <t>千住二丁目</t>
  </si>
  <si>
    <t>千住三丁目</t>
  </si>
  <si>
    <t>千住四丁目</t>
  </si>
  <si>
    <t>千住五丁目</t>
  </si>
  <si>
    <t>千住曙町</t>
  </si>
  <si>
    <t>千住旭町</t>
  </si>
  <si>
    <t>千住東一丁目</t>
  </si>
  <si>
    <t>千住東二丁目</t>
  </si>
  <si>
    <t>千住大川町</t>
  </si>
  <si>
    <t>千住河原町</t>
  </si>
  <si>
    <t>千住寿町</t>
  </si>
  <si>
    <t>千住桜木一丁目</t>
  </si>
  <si>
    <t>千住桜木二丁目</t>
  </si>
  <si>
    <t>千住関屋町</t>
  </si>
  <si>
    <t>千住龍田町</t>
  </si>
  <si>
    <t>千住中居町</t>
  </si>
  <si>
    <t>千住仲町</t>
  </si>
  <si>
    <t>千住橋戸町</t>
  </si>
  <si>
    <t>千住緑町一丁目</t>
  </si>
  <si>
    <t>千住緑町二丁目</t>
  </si>
  <si>
    <t>千住緑町三丁目</t>
  </si>
  <si>
    <t>千住宮元町</t>
  </si>
  <si>
    <t>千住元町</t>
  </si>
  <si>
    <t>千住柳町</t>
  </si>
  <si>
    <t>竹の塚一丁目</t>
  </si>
  <si>
    <t>竹の塚二丁目</t>
  </si>
  <si>
    <t>竹の塚三丁目</t>
  </si>
  <si>
    <t>竹の塚四丁目</t>
  </si>
  <si>
    <t>竹の塚五丁目</t>
  </si>
  <si>
    <t>竹の塚六丁目</t>
  </si>
  <si>
    <t>竹の塚七丁目</t>
  </si>
  <si>
    <t>辰沼一丁目</t>
  </si>
  <si>
    <t>辰沼二丁目</t>
  </si>
  <si>
    <t>中央本町一丁目</t>
  </si>
  <si>
    <t>中央本町二丁目</t>
  </si>
  <si>
    <t>中央本町三丁目</t>
  </si>
  <si>
    <t>中央本町四丁目</t>
  </si>
  <si>
    <t>中央本町五丁目</t>
  </si>
  <si>
    <t>椿一丁目</t>
  </si>
  <si>
    <t>椿二丁目</t>
  </si>
  <si>
    <t>東和一丁目</t>
  </si>
  <si>
    <t>東和二丁目</t>
  </si>
  <si>
    <t>東和三丁目</t>
  </si>
  <si>
    <t>東和四丁目</t>
  </si>
  <si>
    <t>東和五丁目</t>
  </si>
  <si>
    <t>舎人一丁目</t>
  </si>
  <si>
    <t>舎人二丁目</t>
  </si>
  <si>
    <t>舎人三丁目</t>
  </si>
  <si>
    <t>舎人四丁目</t>
  </si>
  <si>
    <t>舎人五丁目</t>
  </si>
  <si>
    <t>舎人六丁目</t>
  </si>
  <si>
    <t>舎人公園</t>
  </si>
  <si>
    <t>中川一丁目</t>
  </si>
  <si>
    <t>中川二丁目</t>
  </si>
  <si>
    <t>中川三丁目</t>
  </si>
  <si>
    <t>中川四丁目</t>
  </si>
  <si>
    <t>中川五丁目</t>
  </si>
  <si>
    <t>西綾瀬一丁目</t>
  </si>
  <si>
    <t>西綾瀬二丁目</t>
  </si>
  <si>
    <t>西綾瀬三丁目</t>
  </si>
  <si>
    <t>西綾瀬四丁目</t>
  </si>
  <si>
    <t>西新井一丁目</t>
  </si>
  <si>
    <t>西新井二丁目</t>
  </si>
  <si>
    <t>西新井三丁目</t>
  </si>
  <si>
    <t>西新井四丁目</t>
  </si>
  <si>
    <t>西新井五丁目</t>
  </si>
  <si>
    <t>西新井六丁目</t>
  </si>
  <si>
    <t>西新井七丁目</t>
  </si>
  <si>
    <t>西新井栄町一丁目</t>
  </si>
  <si>
    <t>西新井栄町二丁目</t>
  </si>
  <si>
    <t>西新井栄町三丁目</t>
  </si>
  <si>
    <t>西新井本町一丁目</t>
  </si>
  <si>
    <t>西新井本町二丁目</t>
  </si>
  <si>
    <t>西新井本町三丁目</t>
  </si>
  <si>
    <t>西新井本町四丁目</t>
  </si>
  <si>
    <t>西新井本町五丁目</t>
  </si>
  <si>
    <t>西伊興一丁目</t>
  </si>
  <si>
    <t>西伊興二丁目</t>
  </si>
  <si>
    <t>西伊興三丁目</t>
  </si>
  <si>
    <t>西伊興四丁目</t>
  </si>
  <si>
    <t>西伊興町</t>
  </si>
  <si>
    <t>西加平一丁目</t>
  </si>
  <si>
    <t>西加平二丁目</t>
  </si>
  <si>
    <t>西竹の塚一丁目</t>
  </si>
  <si>
    <t>西竹の塚二丁目</t>
  </si>
  <si>
    <t>西保木間一丁目</t>
  </si>
  <si>
    <t>西保木間二丁目</t>
  </si>
  <si>
    <t>西保木間三丁目</t>
  </si>
  <si>
    <t>西保木間四丁目</t>
  </si>
  <si>
    <t>花畑一丁目</t>
  </si>
  <si>
    <t>花畑二丁目</t>
  </si>
  <si>
    <t>花畑三丁目</t>
  </si>
  <si>
    <t>花畑四丁目</t>
  </si>
  <si>
    <t>花畑五丁目</t>
  </si>
  <si>
    <t>花畑六丁目</t>
  </si>
  <si>
    <t>花畑七丁目</t>
  </si>
  <si>
    <t>花畑八丁目</t>
  </si>
  <si>
    <t>東綾瀬一丁目</t>
  </si>
  <si>
    <t>東綾瀬二丁目</t>
  </si>
  <si>
    <t>東綾瀬三丁目</t>
  </si>
  <si>
    <t>東伊興一丁目</t>
  </si>
  <si>
    <t>東伊興二丁目</t>
  </si>
  <si>
    <t>東伊興三丁目</t>
  </si>
  <si>
    <t>東伊興四丁目</t>
  </si>
  <si>
    <t>東保木間一丁目</t>
  </si>
  <si>
    <t>東保木間二丁目</t>
  </si>
  <si>
    <t>東六月町</t>
  </si>
  <si>
    <t>一ツ家一丁目</t>
  </si>
  <si>
    <t>一ツ家二丁目</t>
  </si>
  <si>
    <t>一ツ家三丁目</t>
  </si>
  <si>
    <t>一ツ家四丁目</t>
  </si>
  <si>
    <t>日ノ出町</t>
  </si>
  <si>
    <t>平野一丁目</t>
  </si>
  <si>
    <t>平野二丁目</t>
  </si>
  <si>
    <t>平野三丁目</t>
  </si>
  <si>
    <t>保木間一丁目</t>
  </si>
  <si>
    <t>保木間二丁目</t>
  </si>
  <si>
    <t>保木間三丁目</t>
  </si>
  <si>
    <t>保木間四丁目</t>
  </si>
  <si>
    <t>保木間五丁目</t>
  </si>
  <si>
    <t>保塚町</t>
  </si>
  <si>
    <t>堀之内一丁目</t>
  </si>
  <si>
    <t>堀之内二丁目</t>
  </si>
  <si>
    <t>南花畑一丁目</t>
  </si>
  <si>
    <t>南花畑二丁目</t>
  </si>
  <si>
    <t>南花畑三丁目</t>
  </si>
  <si>
    <t>南花畑四丁目</t>
  </si>
  <si>
    <t>南花畑五丁目</t>
  </si>
  <si>
    <t>宮城一丁目</t>
  </si>
  <si>
    <t>宮城二丁目</t>
  </si>
  <si>
    <t>六木一丁目</t>
  </si>
  <si>
    <t>六木二丁目</t>
  </si>
  <si>
    <t>六木三丁目</t>
  </si>
  <si>
    <t>六木四丁目</t>
  </si>
  <si>
    <t>本木一丁目</t>
  </si>
  <si>
    <t>本木二丁目</t>
  </si>
  <si>
    <t>本木北町</t>
  </si>
  <si>
    <t>本木西町</t>
  </si>
  <si>
    <t>本木東町</t>
  </si>
  <si>
    <t>本木南町</t>
  </si>
  <si>
    <t>谷在家一丁目</t>
  </si>
  <si>
    <t>谷在家二丁目</t>
  </si>
  <si>
    <t>谷在家三丁目</t>
  </si>
  <si>
    <t>谷中一丁目</t>
  </si>
  <si>
    <t>谷中二丁目</t>
  </si>
  <si>
    <t>谷中三丁目</t>
  </si>
  <si>
    <t>谷中四丁目</t>
  </si>
  <si>
    <t>谷中五丁目</t>
  </si>
  <si>
    <t>柳原一丁目</t>
  </si>
  <si>
    <t>柳原二丁目</t>
  </si>
  <si>
    <t>六月一丁目</t>
  </si>
  <si>
    <t>六月二丁目</t>
  </si>
  <si>
    <t>六月三丁目</t>
  </si>
  <si>
    <t>六町一丁目</t>
  </si>
  <si>
    <t>六町二丁目</t>
  </si>
  <si>
    <t>六町三丁目</t>
  </si>
  <si>
    <t>六町四丁目</t>
  </si>
  <si>
    <t>入谷町・舎人町</t>
  </si>
  <si>
    <t xml:space="preserve">資料：区民部戸籍住民課(住民基本台帳ほか) </t>
  </si>
  <si>
    <t>6．町丁別世帯・人口及び面積</t>
  </si>
  <si>
    <t>4．従前地別転入者数</t>
  </si>
  <si>
    <t>総　　　　　　　数</t>
  </si>
  <si>
    <t>北　　　海　　　道</t>
  </si>
  <si>
    <t>東　　　　　　　北</t>
  </si>
  <si>
    <t>関　　　　　　　東</t>
  </si>
  <si>
    <t>　　　　東　　　京</t>
  </si>
  <si>
    <t>　　　　茨　　　城</t>
  </si>
  <si>
    <t>　　　　栃　　　木</t>
  </si>
  <si>
    <t>　　　　群　　　馬</t>
  </si>
  <si>
    <t>　　　　埼　　　玉</t>
  </si>
  <si>
    <t>　　　　千　　　葉</t>
  </si>
  <si>
    <t>　　　　神　奈　川</t>
  </si>
  <si>
    <t>中　　　　　　　部</t>
  </si>
  <si>
    <t>近　　　　　　　畿</t>
  </si>
  <si>
    <t>中　　　　　　　国</t>
  </si>
  <si>
    <t>四　　　　　　　国</t>
  </si>
  <si>
    <t>九　　　　　　　州</t>
  </si>
  <si>
    <t>沖　　　　　　　縄</t>
  </si>
  <si>
    <t>国　　　　　　　外</t>
  </si>
  <si>
    <t>従前の住所なし及びその他</t>
  </si>
  <si>
    <t>資料：区民部戸籍住民課(住民基本台帳)</t>
  </si>
  <si>
    <t>区分</t>
  </si>
  <si>
    <t>0～14歳</t>
  </si>
  <si>
    <t>15～64歳</t>
  </si>
  <si>
    <t>65歳以上</t>
  </si>
  <si>
    <t>(年少人口)</t>
  </si>
  <si>
    <t>(生産年齢人口)</t>
  </si>
  <si>
    <t>(老年人口)</t>
  </si>
  <si>
    <t>＜3区分＞</t>
  </si>
  <si>
    <t>2．世帯及び人口</t>
  </si>
  <si>
    <t>人　　　口　(人)</t>
  </si>
  <si>
    <t>前年との比較増減数</t>
  </si>
  <si>
    <t>人口密度
(人／k㎡)</t>
  </si>
  <si>
    <t>人　口</t>
  </si>
  <si>
    <t>(人)</t>
  </si>
  <si>
    <t>自然動態</t>
  </si>
  <si>
    <t>社会動態</t>
  </si>
  <si>
    <t>住民基本台帳による世帯と人口</t>
  </si>
  <si>
    <t>外 国 人</t>
  </si>
  <si>
    <t>人 口 計</t>
  </si>
  <si>
    <t>密　度</t>
  </si>
  <si>
    <t>(k㎡)</t>
  </si>
  <si>
    <t>(人／k㎡)</t>
  </si>
  <si>
    <t>東京都</t>
  </si>
  <si>
    <t>23　区</t>
  </si>
  <si>
    <t>足　立</t>
  </si>
  <si>
    <t>千代田</t>
  </si>
  <si>
    <t>中　央</t>
  </si>
  <si>
    <t>港</t>
  </si>
  <si>
    <t>新　宿</t>
  </si>
  <si>
    <t>文　京</t>
  </si>
  <si>
    <t>台　東</t>
  </si>
  <si>
    <t>墨　田</t>
  </si>
  <si>
    <t>江　東</t>
  </si>
  <si>
    <t>品　川</t>
  </si>
  <si>
    <t>目　黒</t>
  </si>
  <si>
    <t>大　田</t>
  </si>
  <si>
    <t>世田谷</t>
  </si>
  <si>
    <t>渋　谷</t>
  </si>
  <si>
    <t>中　野</t>
  </si>
  <si>
    <t>杉　並</t>
  </si>
  <si>
    <t>豊　島</t>
  </si>
  <si>
    <t>北</t>
  </si>
  <si>
    <t>荒　川</t>
  </si>
  <si>
    <t>板　橋</t>
  </si>
  <si>
    <t>練　馬</t>
  </si>
  <si>
    <t>江戸川</t>
  </si>
  <si>
    <t>　資料：区民部戸籍住民課　「住民基本台帳による東京都の世帯と人口」(東京都総務局統計部人口統計課)</t>
  </si>
  <si>
    <t>1．世帯・人口及び面積(23区別)</t>
  </si>
  <si>
    <t xml:space="preserve">　　 </t>
  </si>
  <si>
    <t>べヨネース列岩(0.00k㎡)、須美寿島(0.02k㎡)、孀婦岩(0.00k㎡)を含む。　　　　　　　　　　　　　　　</t>
  </si>
  <si>
    <t>(注2)法改正により、平成24年7月から外国人が住民基本台帳法の適用対象となったため、各項目の数値は、日本人</t>
  </si>
  <si>
    <t>　　と外国人を合わせたものである。　　　 　　　　　　　　　　　　　　　　　　　　　　　　　　　　　　</t>
  </si>
  <si>
    <t>(注1)町丁名の50音順の配列による。 　　　　　</t>
  </si>
  <si>
    <t xml:space="preserve">(注2)面積は参考値(実測によるものではない)。 </t>
  </si>
  <si>
    <t>(注3)入谷町・舎人町については合計で記載した｡</t>
  </si>
  <si>
    <t>(注)世帯は日本人との複数国籍世帯を含む。</t>
  </si>
  <si>
    <t>-</t>
  </si>
  <si>
    <t>従前地</t>
  </si>
  <si>
    <t>区名</t>
  </si>
  <si>
    <t>年次</t>
  </si>
  <si>
    <t xml:space="preserve">△681 </t>
  </si>
  <si>
    <t>区施行</t>
  </si>
  <si>
    <t>新　町　丁　名</t>
  </si>
  <si>
    <t>年月日</t>
  </si>
  <si>
    <t>昭39．7．1</t>
  </si>
  <si>
    <t>足立一丁目～四丁目</t>
  </si>
  <si>
    <t>46. 5. 1</t>
  </si>
  <si>
    <t>谷在家一丁目･二丁目</t>
  </si>
  <si>
    <t>62.10.10</t>
  </si>
  <si>
    <t>40．1．1</t>
  </si>
  <si>
    <t>梅田一丁目～八丁目</t>
  </si>
  <si>
    <t>江北六丁目･七丁目</t>
  </si>
  <si>
    <t>伊興一丁目～五丁目</t>
  </si>
  <si>
    <t>40．5．1</t>
  </si>
  <si>
    <t>綾瀬一丁目～六丁目</t>
  </si>
  <si>
    <t>西伊興一丁目～四丁目</t>
  </si>
  <si>
    <t>東綾瀬一丁目～三丁目</t>
  </si>
  <si>
    <t>谷中一丁目･二丁目</t>
  </si>
  <si>
    <t>西新井四丁目(41～45)</t>
  </si>
  <si>
    <t>東和一丁目～五丁目</t>
  </si>
  <si>
    <t>綾瀬六丁目･七丁目※4</t>
  </si>
  <si>
    <t>63. 5.15</t>
  </si>
  <si>
    <t>東伊興一丁目･二丁目</t>
  </si>
  <si>
    <t>中川一丁目～五丁目</t>
  </si>
  <si>
    <t>加平一丁目※5</t>
  </si>
  <si>
    <t>西伊興四丁目(11･12)</t>
  </si>
  <si>
    <t>41. 1. 1</t>
  </si>
  <si>
    <t>中央本町一丁目～五丁目</t>
  </si>
  <si>
    <t>46. 8. 1</t>
  </si>
  <si>
    <t>栗原一丁目･二丁目</t>
  </si>
  <si>
    <t>青井一丁目～六丁目</t>
  </si>
  <si>
    <t>六月三丁目</t>
  </si>
  <si>
    <t>千住曙町外23町丁目</t>
  </si>
  <si>
    <t>弘道一丁目･二丁目</t>
  </si>
  <si>
    <t>竹の塚一丁目※6</t>
  </si>
  <si>
    <t>（荒川河川敷内)</t>
  </si>
  <si>
    <t>西綾瀬一丁目～四丁目</t>
  </si>
  <si>
    <t>島根四丁目(14の一部）</t>
  </si>
  <si>
    <t xml:space="preserve"> 2.11.12</t>
  </si>
  <si>
    <t>千住緑町二丁目･三丁目</t>
  </si>
  <si>
    <t>41. 4. 1</t>
  </si>
  <si>
    <t>小台一丁目･二丁目</t>
  </si>
  <si>
    <t>48. 5. 1</t>
  </si>
  <si>
    <t>西新井栄町一丁目～三丁目</t>
  </si>
  <si>
    <t xml:space="preserve"> 5. 8. 1</t>
  </si>
  <si>
    <t>入谷一丁目･二丁目</t>
  </si>
  <si>
    <t>宮城一丁目･二丁目</t>
  </si>
  <si>
    <t>48.11. 1</t>
  </si>
  <si>
    <t>大谷田三丁目･四丁目</t>
  </si>
  <si>
    <t>舎人一丁目･四丁目･五丁目</t>
  </si>
  <si>
    <t>梅島一丁目～三丁目</t>
  </si>
  <si>
    <t>谷中三丁目･四丁目</t>
  </si>
  <si>
    <t xml:space="preserve"> 7. 7.24</t>
  </si>
  <si>
    <t>古千谷本町一丁目～四丁目</t>
  </si>
  <si>
    <t>41. 7. 1</t>
  </si>
  <si>
    <t>新田一丁目～三丁目</t>
  </si>
  <si>
    <t>49. 7. 1</t>
  </si>
  <si>
    <t>栗原三丁目･四丁目</t>
  </si>
  <si>
    <t>舎人二丁目･三丁目</t>
  </si>
  <si>
    <t>41.11. 1</t>
  </si>
  <si>
    <t>竹の塚一丁目～七丁目</t>
  </si>
  <si>
    <t>49.11. 1</t>
  </si>
  <si>
    <t>扇一丁目～三丁目</t>
  </si>
  <si>
    <t xml:space="preserve"> 9. 3. 1</t>
  </si>
  <si>
    <t>西保木間一丁目～四丁目</t>
  </si>
  <si>
    <t>西新井本町二丁目(29～32)</t>
  </si>
  <si>
    <t>42. 3.15</t>
  </si>
  <si>
    <t>西新井一丁目～六丁目</t>
  </si>
  <si>
    <t>江北一丁目(32)</t>
  </si>
  <si>
    <t xml:space="preserve"> 9.10. 4</t>
  </si>
  <si>
    <t>伊興本町一丁目･二丁目</t>
  </si>
  <si>
    <t>42. 5. 1</t>
  </si>
  <si>
    <t>島根一丁目～四丁目</t>
  </si>
  <si>
    <t>江北四丁目(30)</t>
  </si>
  <si>
    <t>11. 7. 3</t>
  </si>
  <si>
    <t>六月一丁目･二丁目</t>
  </si>
  <si>
    <t>50. 7. 1</t>
  </si>
  <si>
    <t>加賀一丁目･二丁目</t>
  </si>
  <si>
    <t>13.11.17</t>
  </si>
  <si>
    <t>42. 7. 1</t>
  </si>
  <si>
    <t>大谷田一丁目･二丁目</t>
  </si>
  <si>
    <t>皿沼一丁目～三丁目</t>
  </si>
  <si>
    <t>（注）表中の（　）内の数字は、街区符号</t>
  </si>
  <si>
    <t>43. 3.31</t>
  </si>
  <si>
    <t>千住東一丁目･二丁目</t>
  </si>
  <si>
    <t>鹿浜五丁目～八丁目※7</t>
  </si>
  <si>
    <t>　　を表す。</t>
  </si>
  <si>
    <t>千住曙町､千住関屋町</t>
  </si>
  <si>
    <t>谷在家一丁目～三丁目※8</t>
  </si>
  <si>
    <t xml:space="preserve"> ※1 ：葛飾区上千葉町の一部を編入</t>
  </si>
  <si>
    <t>千住旭町､日ノ出町</t>
  </si>
  <si>
    <t>50.11. 1</t>
  </si>
  <si>
    <t>一ツ家一丁目～四丁目</t>
  </si>
  <si>
    <t xml:space="preserve"> ※2 ：千住元町の一部を編入</t>
  </si>
  <si>
    <t>柳原一丁目･二丁目</t>
  </si>
  <si>
    <t>西加平一丁目･二丁目</t>
  </si>
  <si>
    <t xml:space="preserve"> ※3 ：上沼田町の一部を編入</t>
  </si>
  <si>
    <t>千住宮元町､千住龍田町</t>
  </si>
  <si>
    <t>六町一丁目･二丁目</t>
  </si>
  <si>
    <t xml:space="preserve"> ※4 ：六丁目38～41番と七丁目17～23番</t>
  </si>
  <si>
    <t>千住大川町､千住柳町</t>
  </si>
  <si>
    <t>51.10. 1</t>
  </si>
  <si>
    <t>大谷田二丁目･五丁目</t>
  </si>
  <si>
    <t>　　　 のみ</t>
  </si>
  <si>
    <t>43. 4. 1</t>
  </si>
  <si>
    <t>綾瀬一丁目～三丁目※1</t>
  </si>
  <si>
    <t>佐野一丁目･二丁目</t>
  </si>
  <si>
    <t xml:space="preserve"> ※5 ：下谷中町の一部を編入</t>
  </si>
  <si>
    <t>43. 8. 1</t>
  </si>
  <si>
    <t>本木東町､本木西町</t>
  </si>
  <si>
    <t>辰沼一丁目･二丁目</t>
  </si>
  <si>
    <t xml:space="preserve"> ※6 ：4番･5番の一部のみ</t>
  </si>
  <si>
    <t>本木南町､本木北町</t>
  </si>
  <si>
    <t>六木一丁目･二丁目</t>
  </si>
  <si>
    <t xml:space="preserve"> ※7 ：五丁目は23～31番のみ</t>
  </si>
  <si>
    <t>椿一丁目･二丁目</t>
  </si>
  <si>
    <t>谷中五丁目､江北五丁目</t>
  </si>
  <si>
    <t xml:space="preserve"> ※8 ：一丁目は14番･18～23番、</t>
  </si>
  <si>
    <t>43.10. 1</t>
  </si>
  <si>
    <t>平野一丁目～三丁目</t>
  </si>
  <si>
    <t>53. 2. 1</t>
  </si>
  <si>
    <t>花畑一丁目～八丁目</t>
  </si>
  <si>
    <t>　　 　二丁目は21～25番のみ</t>
  </si>
  <si>
    <t>43.12. 1</t>
  </si>
  <si>
    <t>保木間一丁目･二丁目</t>
  </si>
  <si>
    <t>南花畑一丁目～五丁目</t>
  </si>
  <si>
    <t xml:space="preserve"> ※9 ：一丁目は25～37番、</t>
  </si>
  <si>
    <t>綾瀬七丁目(1～16)</t>
  </si>
  <si>
    <t>保木間一丁目～五丁目※9</t>
  </si>
  <si>
    <t>　　 　二丁目は18～33番のみ</t>
  </si>
  <si>
    <t>加平一丁目～三丁目</t>
  </si>
  <si>
    <t>東保木間一丁目･二丁目</t>
  </si>
  <si>
    <t xml:space="preserve"> ※10：4番の一部と20番のみ</t>
  </si>
  <si>
    <t>堀之内一丁目･二丁目</t>
  </si>
  <si>
    <t>六町三丁目･四丁目</t>
  </si>
  <si>
    <t>鹿浜一丁目～五丁目</t>
  </si>
  <si>
    <t>東六月町､保塚町</t>
  </si>
  <si>
    <t xml:space="preserve"> ○住居表示を実施していない区域</t>
  </si>
  <si>
    <t>44. 3.15</t>
  </si>
  <si>
    <t>千住中居町</t>
  </si>
  <si>
    <t>53. 4. 1</t>
  </si>
  <si>
    <t>神明一丁目～三丁目</t>
  </si>
  <si>
    <t>　入谷町</t>
  </si>
  <si>
    <t>千住龍田町※2</t>
  </si>
  <si>
    <t>六木三丁目･四丁目</t>
  </si>
  <si>
    <t>　古千谷一丁目・二丁目</t>
  </si>
  <si>
    <t>千住寿町､千住元町</t>
  </si>
  <si>
    <t>神明南一丁目･二丁目</t>
  </si>
  <si>
    <t>　千住二丁目・三丁目</t>
  </si>
  <si>
    <t>44. 8. 1</t>
  </si>
  <si>
    <t>江北一丁目～四丁目</t>
  </si>
  <si>
    <t>北加平町</t>
  </si>
  <si>
    <t>　千住橋戸町</t>
  </si>
  <si>
    <t>堀之内一丁目※3</t>
  </si>
  <si>
    <t>谷中四丁目※10</t>
  </si>
  <si>
    <t>44.12. 1</t>
  </si>
  <si>
    <t>西新井本町一丁目～五丁目</t>
  </si>
  <si>
    <t>55. 8. 1</t>
  </si>
  <si>
    <t>千住河原町､千住仲町</t>
  </si>
  <si>
    <t>　舎人町</t>
  </si>
  <si>
    <t>興野一丁目･二丁目</t>
  </si>
  <si>
    <t>千住一丁目･四丁目･五丁目</t>
  </si>
  <si>
    <t>　西伊興町</t>
  </si>
  <si>
    <t>45. 8. 1</t>
  </si>
  <si>
    <t>関原一丁目～三丁目</t>
  </si>
  <si>
    <t>60. 2. 1</t>
  </si>
  <si>
    <t>入谷三丁目･四丁目</t>
  </si>
  <si>
    <t>本木一丁目･二丁目</t>
  </si>
  <si>
    <t>入谷六丁目～九丁目</t>
  </si>
  <si>
    <t>45.11. 1</t>
  </si>
  <si>
    <t>千住桜木一丁目･二丁目</t>
  </si>
  <si>
    <t>(平成27年1.1現在)</t>
  </si>
  <si>
    <t>(平成27年1.1現在)</t>
  </si>
  <si>
    <t>千住緑町一丁目</t>
  </si>
  <si>
    <t>26.11. 4</t>
  </si>
  <si>
    <t xml:space="preserve"> (注1)面積は総務局行政部長通知「東京都区市町村別の面積について」による平成26年10月1日現在の数値である。</t>
  </si>
  <si>
    <t>　１ 人口・面積</t>
  </si>
  <si>
    <t>区　分</t>
  </si>
  <si>
    <t xml:space="preserve">歳 </t>
  </si>
  <si>
    <t>0-4</t>
  </si>
  <si>
    <t xml:space="preserve">35-39 </t>
  </si>
  <si>
    <t xml:space="preserve">70-74 </t>
  </si>
  <si>
    <t>5-9</t>
  </si>
  <si>
    <t xml:space="preserve">40-44 </t>
  </si>
  <si>
    <t xml:space="preserve">75-79 </t>
  </si>
  <si>
    <t>10-14</t>
  </si>
  <si>
    <t xml:space="preserve">45-49 </t>
  </si>
  <si>
    <t xml:space="preserve">80-84 </t>
  </si>
  <si>
    <t>15-19</t>
  </si>
  <si>
    <t xml:space="preserve">50-54 </t>
  </si>
  <si>
    <t xml:space="preserve">85-89 </t>
  </si>
  <si>
    <t>20-24</t>
  </si>
  <si>
    <t xml:space="preserve">55-59 </t>
  </si>
  <si>
    <t xml:space="preserve">90-94 </t>
  </si>
  <si>
    <t>25-29</t>
  </si>
  <si>
    <t xml:space="preserve">60-64 </t>
  </si>
  <si>
    <t xml:space="preserve">95-99 </t>
  </si>
  <si>
    <t>30-34</t>
  </si>
  <si>
    <t xml:space="preserve">65-69 </t>
  </si>
  <si>
    <t xml:space="preserve">100以上 </t>
  </si>
  <si>
    <t>104-</t>
  </si>
  <si>
    <t>資料：政策経営部政策経営課(住民基本台帳)</t>
  </si>
  <si>
    <t>世帯数</t>
  </si>
  <si>
    <t>(注)法改正により、平成24年7月から外国人が住民基本台帳法の適用対象となったため、</t>
  </si>
  <si>
    <t>各項目の数値は日本人と外国人を合わせたものである。 　　　　　　　　　　　　</t>
  </si>
  <si>
    <t>5．ブロック別世帯及び人口</t>
  </si>
  <si>
    <t>（各年1.1現在）</t>
  </si>
  <si>
    <t>総　　　　数</t>
  </si>
  <si>
    <t>第 1 ブ ロ ッ ク</t>
  </si>
  <si>
    <t>第 2 ブ ロ ッ ク</t>
  </si>
  <si>
    <t>第 3 ブ ロ ッ ク</t>
  </si>
  <si>
    <t>年　</t>
  </si>
  <si>
    <t>人　　口</t>
  </si>
  <si>
    <t>第 4 ブ ロ ッ ク</t>
  </si>
  <si>
    <t>第 5 ブ ロ ッ ク</t>
  </si>
  <si>
    <t>第 6 ブ ロ ッ ク</t>
  </si>
  <si>
    <t>第 7 ブ ロ ッ ク</t>
  </si>
  <si>
    <t>第 8 ブ ロ ッ ク</t>
  </si>
  <si>
    <t>第 9 ブ ロ ッ ク</t>
  </si>
  <si>
    <t>第 10 ブ ロ ッ ク</t>
  </si>
  <si>
    <t>第 11 ブ ロ ッ ク</t>
  </si>
  <si>
    <t>第 12 ブ ロ ッ ク</t>
  </si>
  <si>
    <t>第 13 ブ ロ ッ ク</t>
  </si>
  <si>
    <t>(注)外国人登録制度の廃止に伴い、平成25年以降は外国人住民も住民基本台帳法の適用対象となっている。</t>
  </si>
  <si>
    <t>(平成27年1.1現在)</t>
  </si>
  <si>
    <t>区分</t>
  </si>
  <si>
    <t>第　　１</t>
  </si>
  <si>
    <t>第　　２</t>
  </si>
  <si>
    <t>第　　３</t>
  </si>
  <si>
    <t>第　　４</t>
  </si>
  <si>
    <t>第　　５</t>
  </si>
  <si>
    <t>第　　６</t>
  </si>
  <si>
    <t>ブロック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</si>
  <si>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</si>
  <si>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</si>
  <si>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</si>
  <si>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</si>
  <si>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</si>
  <si>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</si>
  <si>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</si>
  <si>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</si>
  <si>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</si>
  <si>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</si>
  <si>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</si>
  <si>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</si>
  <si>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第　　７</t>
  </si>
  <si>
    <t>第　　８</t>
  </si>
  <si>
    <t>第　　９</t>
  </si>
  <si>
    <t>第　 10</t>
  </si>
  <si>
    <t>第　 11</t>
  </si>
  <si>
    <t>第　 12</t>
  </si>
  <si>
    <t>第　 13</t>
  </si>
  <si>
    <t>-</t>
  </si>
  <si>
    <t>資料：政策経営部政策経営課(住民基本台帳)</t>
  </si>
  <si>
    <t>(注)法改正により、平成24年7月から外国人が住民基本台帳法の適用対象となったため、</t>
  </si>
  <si>
    <t>各項目の数値は日本人と外国人を合わせたものである。 　　　　　　　　　　　　</t>
  </si>
  <si>
    <t>12．世帯主年齢別世帯及び人口</t>
  </si>
  <si>
    <t>　区分</t>
  </si>
  <si>
    <t>世帯人員</t>
  </si>
  <si>
    <t>１世帯当り</t>
  </si>
  <si>
    <t>世　　　　　　帯　　　　　　数</t>
  </si>
  <si>
    <t>年齢</t>
  </si>
  <si>
    <t>の  人  員</t>
  </si>
  <si>
    <t>1　　人</t>
  </si>
  <si>
    <t>2　　人</t>
  </si>
  <si>
    <t>3　　人</t>
  </si>
  <si>
    <t>4　　人</t>
  </si>
  <si>
    <t xml:space="preserve">    0-14 歳</t>
  </si>
  <si>
    <t>75以上</t>
  </si>
  <si>
    <t>不　詳</t>
  </si>
  <si>
    <t>世　　　　　　　　帯　　　　　　　　数</t>
  </si>
  <si>
    <t>5　　人</t>
  </si>
  <si>
    <t>6　　人</t>
  </si>
  <si>
    <t>7　　人</t>
  </si>
  <si>
    <t>8　　人</t>
  </si>
  <si>
    <t>9　　人</t>
  </si>
  <si>
    <t>10人以上</t>
  </si>
  <si>
    <t>資料：政策経営部政策経営課(住民基本台帳)</t>
  </si>
  <si>
    <t>8．昼夜間人口</t>
  </si>
  <si>
    <t>(各年10.1現在)</t>
  </si>
  <si>
    <t>区分</t>
  </si>
  <si>
    <t>夜間人口</t>
  </si>
  <si>
    <t>昼間人口</t>
  </si>
  <si>
    <t>昼 夜 間</t>
  </si>
  <si>
    <t>流　　入　　人　　口</t>
  </si>
  <si>
    <t>流　　出　　人　　口</t>
  </si>
  <si>
    <t>年</t>
  </si>
  <si>
    <t>人 口 差</t>
  </si>
  <si>
    <t>通　　勤</t>
  </si>
  <si>
    <t>通　　学</t>
  </si>
  <si>
    <t xml:space="preserve">△80,743 </t>
  </si>
  <si>
    <t xml:space="preserve">△83,191 </t>
  </si>
  <si>
    <t xml:space="preserve">△74,794 </t>
  </si>
  <si>
    <t>資料：総務部総務課「国勢調査」</t>
  </si>
  <si>
    <t>7．地目別土地面積</t>
  </si>
  <si>
    <t xml:space="preserve"> 宅　　　　　　　地</t>
  </si>
  <si>
    <t>田</t>
  </si>
  <si>
    <t>畑</t>
  </si>
  <si>
    <t>山林・原</t>
  </si>
  <si>
    <t>雑種地</t>
  </si>
  <si>
    <t>商業地区</t>
  </si>
  <si>
    <t>工業地区</t>
  </si>
  <si>
    <t>住宅地区</t>
  </si>
  <si>
    <t>野・池沼</t>
  </si>
  <si>
    <t>資料：主税局資産税部固定資産評価課</t>
  </si>
  <si>
    <t>　　　(単位:ha)</t>
  </si>
  <si>
    <t>(注1)この表は固定資産税の対象となる評価面積である。 　　　　　　　　　　　　</t>
  </si>
  <si>
    <t xml:space="preserve">(注2)雑種地とは運動敷地(野球場、運動場等)、高圧鉄塔敷地、軌道用地等をいう。 </t>
  </si>
  <si>
    <t>(注3)地目別に小数点第3位以下切捨てているため合計は総数と必ずしも一致しない。</t>
  </si>
  <si>
    <t>-</t>
  </si>
  <si>
    <t>100以上</t>
  </si>
  <si>
    <t>95-99</t>
  </si>
  <si>
    <t xml:space="preserve">  5- 9 </t>
  </si>
  <si>
    <t xml:space="preserve">  　0- 4 年</t>
  </si>
  <si>
    <t>年数</t>
  </si>
  <si>
    <t>区分</t>
  </si>
  <si>
    <t>100以上</t>
  </si>
  <si>
    <t>95-99</t>
  </si>
  <si>
    <t xml:space="preserve">   5- 9  </t>
  </si>
  <si>
    <t xml:space="preserve">  　0- 4 年</t>
  </si>
  <si>
    <t>年数</t>
  </si>
  <si>
    <t>(平成27年1.1現在)</t>
  </si>
  <si>
    <t>11．居住年数別人ロ</t>
  </si>
  <si>
    <t>資料：区民部戸籍住民課(住民基本台帳法)</t>
  </si>
  <si>
    <t xml:space="preserve">△983 </t>
  </si>
  <si>
    <t xml:space="preserve">△1,041 </t>
  </si>
  <si>
    <t>平元.5.15</t>
  </si>
  <si>
    <t>人と外国人を合わせたものである。このため、平成25年の前年との比較増減数は、前年からの日本人の増減数及び法改正に</t>
  </si>
  <si>
    <t>より新たに加わった外国人人口となっている。    　　　　　　　　　　　　　　　　　　　　　　　　　　　　　　　　</t>
  </si>
  <si>
    <t>(注)平成24年7月の法改正により、新たに外国人住民が住民基本台帳法の適用対象となっている。</t>
  </si>
  <si>
    <r>
      <t>葛</t>
    </r>
    <r>
      <rPr>
        <sz val="10"/>
        <rFont val="ＭＳ 明朝"/>
        <family val="1"/>
      </rPr>
      <t>　飾</t>
    </r>
  </si>
  <si>
    <r>
      <t>なお23区には荒川河口部(1.12k㎡)、中央防波堤埋立地(6.78k㎡)を含み、東京都には鳥島(4.79k㎡)、　　</t>
    </r>
    <r>
      <rPr>
        <sz val="8"/>
        <color indexed="9"/>
        <rFont val="ＭＳ 明朝"/>
        <family val="1"/>
      </rPr>
      <t>、</t>
    </r>
    <r>
      <rPr>
        <sz val="8"/>
        <rFont val="ＭＳ 明朝"/>
        <family val="1"/>
      </rPr>
      <t>　　　    　　　　　　　       　      　   　</t>
    </r>
  </si>
  <si>
    <r>
      <t>(注)法改正により、</t>
    </r>
    <r>
      <rPr>
        <sz val="2.5"/>
        <rFont val="ＭＳ 明朝"/>
        <family val="1"/>
      </rPr>
      <t xml:space="preserve"> </t>
    </r>
    <r>
      <rPr>
        <sz val="8"/>
        <rFont val="ＭＳ 明朝"/>
        <family val="1"/>
      </rPr>
      <t>平成24年7月から外国人が住民基本台帳法の適用対象となったため、</t>
    </r>
    <r>
      <rPr>
        <sz val="2.5"/>
        <rFont val="ＭＳ 明朝"/>
        <family val="1"/>
      </rPr>
      <t xml:space="preserve"> </t>
    </r>
    <r>
      <rPr>
        <sz val="8"/>
        <rFont val="ＭＳ 明朝"/>
        <family val="1"/>
      </rPr>
      <t>平成25年以降の各項目の数値は、</t>
    </r>
    <r>
      <rPr>
        <sz val="2.5"/>
        <rFont val="ＭＳ 明朝"/>
        <family val="1"/>
      </rPr>
      <t xml:space="preserve"> </t>
    </r>
    <r>
      <rPr>
        <sz val="8"/>
        <rFont val="ＭＳ 明朝"/>
        <family val="1"/>
      </rPr>
      <t>日本</t>
    </r>
  </si>
  <si>
    <t>目　　次</t>
  </si>
  <si>
    <t>＜１　人口・面積＞</t>
  </si>
  <si>
    <t>シート番号</t>
  </si>
  <si>
    <t>表　　題　　名</t>
  </si>
  <si>
    <t>-</t>
  </si>
  <si>
    <t xml:space="preserve">世帯・人口及び面積（23区別） </t>
  </si>
  <si>
    <t>-</t>
  </si>
  <si>
    <t>世帯及び人口　</t>
  </si>
  <si>
    <t>(1)～(2)</t>
  </si>
  <si>
    <t>年齢別人口　</t>
  </si>
  <si>
    <t>従前地別転入者数</t>
  </si>
  <si>
    <t>ブロック別世帯及び人口　</t>
  </si>
  <si>
    <t>町丁別世帯・人口及び面積</t>
  </si>
  <si>
    <t>地目別土地面積　</t>
  </si>
  <si>
    <t>昼夜間人口　</t>
  </si>
  <si>
    <t>戸籍数及び戸籍人口</t>
  </si>
  <si>
    <t>外国人世帯及び人口　</t>
  </si>
  <si>
    <t>居住年数別人口</t>
  </si>
  <si>
    <t>世帯主年齢別世帯及び人口　</t>
  </si>
  <si>
    <t>13．住居表示実施区域</t>
  </si>
  <si>
    <t>住居表示実施区域</t>
  </si>
  <si>
    <t>3．年齢別人口(1)</t>
  </si>
  <si>
    <t>3．年齢別人口(2)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</si>
</sst>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#,##0_ "/>
    <numFmt numFmtId="188" formatCode="0.0"/>
    <numFmt numFmtId="189" formatCode="#,##0_ ;[Red]\-#,##0\ "/>
    <numFmt numFmtId="190" formatCode="0.00_);[Red]\(0.00\)"/>
    <numFmt numFmtId="191" formatCode="#,##0.0_ "/>
    <numFmt numFmtId="192" formatCode="#,##0.000"/>
    <numFmt numFmtId="193" formatCode="#,##0.0"/>
    <numFmt numFmtId="194" formatCode="#,##0.00_ "/>
    <numFmt numFmtId="195" formatCode="0.0_ "/>
    <numFmt numFmtId="196" formatCode="#,##0;&quot;△&quot;#,##0"/>
    <numFmt numFmtId="197" formatCode="#,##0;&quot;△ &quot;#,##0"/>
    <numFmt numFmtId="198" formatCode="_ * #,##0.000000_ ;_ * \-#,##0.000000_ ;_ * &quot;-&quot;??????_ ;_ @_ "/>
    <numFmt numFmtId="199" formatCode="_ * #,##0.0_ ;_ * \-#,##0.0_ ;_ * &quot;-&quot;?_ ;_ @_ 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0000000_ ;_ * \-#,##0.00000000_ ;_ * &quot;-&quot;??_ ;_ @_ "/>
    <numFmt numFmtId="207" formatCode="#,##0_);\(#,##0\)"/>
    <numFmt numFmtId="208" formatCode="#,##0_);[Red]\(#,##0\)"/>
    <numFmt numFmtId="209" formatCode="0.0000000000_ "/>
    <numFmt numFmtId="210" formatCode="0.00000000000_ "/>
    <numFmt numFmtId="211" formatCode="0.000000000000_ "/>
    <numFmt numFmtId="212" formatCode="0.000000000_ "/>
    <numFmt numFmtId="213" formatCode="0.00000000_ "/>
    <numFmt numFmtId="214" formatCode="0.0000000_ "/>
    <numFmt numFmtId="215" formatCode="0.000000_ "/>
    <numFmt numFmtId="216" formatCode="0.00000_ "/>
    <numFmt numFmtId="217" formatCode="0.0000_ "/>
    <numFmt numFmtId="218" formatCode="0.000_ "/>
    <numFmt numFmtId="219" formatCode="_ * #,##0.0_ ;_ * \-#,##0.0_ ;_ * &quot;-&quot;_ ;_ @_ "/>
    <numFmt numFmtId="220" formatCode="_ * #,##0_ ;_ * \-#,##0_ ;_ * &quot;-&quot;??_ ;_ @_ "/>
  </numFmts>
  <fonts count="69"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color indexed="10"/>
      <name val="ＭＳ 明朝"/>
      <family val="1"/>
    </font>
    <font>
      <sz val="24"/>
      <name val="ＭＳ ゴシック"/>
      <family val="3"/>
    </font>
    <font>
      <b/>
      <sz val="11"/>
      <name val="HG丸ｺﾞｼｯｸM-PRO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SimSun"/>
      <family val="0"/>
    </font>
    <font>
      <sz val="8"/>
      <color indexed="9"/>
      <name val="ＭＳ 明朝"/>
      <family val="1"/>
    </font>
    <font>
      <sz val="2.5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9.5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double"/>
      <bottom>
        <color indexed="63"/>
      </bottom>
    </border>
  </borders>
  <cellStyleXfs count="7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</cellStyleXfs>
  <cellXfs count="617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2" fillId="0" borderId="0" xfId="68" applyFont="1" applyBorder="1" applyAlignment="1">
      <alignment vertical="center"/>
      <protection/>
    </xf>
    <xf numFmtId="0" fontId="22" fillId="0" borderId="0" xfId="68" applyFont="1" applyAlignment="1">
      <alignment vertical="center"/>
      <protection/>
    </xf>
    <xf numFmtId="0" fontId="22" fillId="0" borderId="0" xfId="0" applyFont="1" applyAlignment="1">
      <alignment/>
    </xf>
    <xf numFmtId="0" fontId="23" fillId="0" borderId="0" xfId="68" applyFont="1">
      <alignment/>
      <protection/>
    </xf>
    <xf numFmtId="0" fontId="22" fillId="0" borderId="0" xfId="68" applyFont="1" applyFill="1" applyBorder="1" applyAlignment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59" fillId="0" borderId="0" xfId="68" applyFont="1" applyAlignment="1">
      <alignment vertical="center"/>
      <protection/>
    </xf>
    <xf numFmtId="41" fontId="60" fillId="0" borderId="11" xfId="68" applyNumberFormat="1" applyFont="1" applyBorder="1" applyAlignment="1">
      <alignment vertical="center"/>
      <protection/>
    </xf>
    <xf numFmtId="41" fontId="59" fillId="0" borderId="0" xfId="68" applyNumberFormat="1" applyFont="1" applyAlignment="1">
      <alignment vertical="center"/>
      <protection/>
    </xf>
    <xf numFmtId="0" fontId="60" fillId="0" borderId="12" xfId="68" applyFont="1" applyBorder="1" applyAlignment="1">
      <alignment horizontal="center" vertical="center"/>
      <protection/>
    </xf>
    <xf numFmtId="41" fontId="60" fillId="0" borderId="11" xfId="68" applyNumberFormat="1" applyFont="1" applyBorder="1" applyAlignment="1">
      <alignment horizontal="right" vertical="center"/>
      <protection/>
    </xf>
    <xf numFmtId="41" fontId="60" fillId="0" borderId="11" xfId="68" applyNumberFormat="1" applyFont="1" applyBorder="1" applyAlignment="1" applyProtection="1">
      <alignment horizontal="right" vertical="center"/>
      <protection locked="0"/>
    </xf>
    <xf numFmtId="0" fontId="23" fillId="0" borderId="0" xfId="68" applyFont="1" applyAlignment="1">
      <alignment vertical="center"/>
      <protection/>
    </xf>
    <xf numFmtId="0" fontId="24" fillId="0" borderId="0" xfId="68" applyFont="1" applyAlignment="1">
      <alignment horizontal="right" vertical="center"/>
      <protection/>
    </xf>
    <xf numFmtId="0" fontId="24" fillId="0" borderId="0" xfId="68" applyFont="1" applyAlignment="1">
      <alignment horizontal="left" vertical="center"/>
      <protection/>
    </xf>
    <xf numFmtId="0" fontId="26" fillId="0" borderId="0" xfId="68" applyFont="1">
      <alignment/>
      <protection/>
    </xf>
    <xf numFmtId="3" fontId="26" fillId="0" borderId="0" xfId="68" applyNumberFormat="1" applyFont="1" applyBorder="1" applyAlignment="1">
      <alignment vertical="top"/>
      <protection/>
    </xf>
    <xf numFmtId="0" fontId="26" fillId="0" borderId="0" xfId="68" applyFont="1" applyAlignment="1">
      <alignment vertical="top"/>
      <protection/>
    </xf>
    <xf numFmtId="0" fontId="27" fillId="0" borderId="13" xfId="68" applyFont="1" applyBorder="1" applyAlignment="1">
      <alignment horizontal="center" vertical="center"/>
      <protection/>
    </xf>
    <xf numFmtId="0" fontId="22" fillId="0" borderId="0" xfId="68" applyFont="1" applyBorder="1" applyAlignment="1">
      <alignment/>
      <protection/>
    </xf>
    <xf numFmtId="0" fontId="23" fillId="0" borderId="0" xfId="68" applyFont="1" applyBorder="1" applyAlignment="1">
      <alignment/>
      <protection/>
    </xf>
    <xf numFmtId="0" fontId="24" fillId="0" borderId="0" xfId="68" applyFont="1" applyBorder="1" applyAlignment="1">
      <alignment horizontal="right"/>
      <protection/>
    </xf>
    <xf numFmtId="0" fontId="23" fillId="0" borderId="0" xfId="68" applyFont="1" applyAlignment="1">
      <alignment/>
      <protection/>
    </xf>
    <xf numFmtId="0" fontId="23" fillId="0" borderId="0" xfId="68" applyFont="1" applyAlignment="1" applyProtection="1">
      <alignment vertical="center"/>
      <protection locked="0"/>
    </xf>
    <xf numFmtId="41" fontId="23" fillId="0" borderId="0" xfId="68" applyNumberFormat="1" applyFont="1">
      <alignment/>
      <protection/>
    </xf>
    <xf numFmtId="0" fontId="28" fillId="0" borderId="0" xfId="68" applyFont="1" applyAlignment="1">
      <alignment horizontal="right" vertical="center"/>
      <protection/>
    </xf>
    <xf numFmtId="0" fontId="60" fillId="0" borderId="12" xfId="68" applyFont="1" applyBorder="1" applyAlignment="1" applyProtection="1">
      <alignment horizontal="center" vertical="center"/>
      <protection locked="0"/>
    </xf>
    <xf numFmtId="41" fontId="60" fillId="0" borderId="11" xfId="68" applyNumberFormat="1" applyFont="1" applyBorder="1" applyAlignment="1" applyProtection="1">
      <alignment vertical="center"/>
      <protection locked="0"/>
    </xf>
    <xf numFmtId="41" fontId="60" fillId="0" borderId="14" xfId="49" applyNumberFormat="1" applyFont="1" applyBorder="1" applyAlignment="1">
      <alignment vertical="center"/>
    </xf>
    <xf numFmtId="0" fontId="61" fillId="0" borderId="0" xfId="68" applyFont="1" applyBorder="1">
      <alignment/>
      <protection/>
    </xf>
    <xf numFmtId="0" fontId="61" fillId="0" borderId="0" xfId="68" applyFont="1">
      <alignment/>
      <protection/>
    </xf>
    <xf numFmtId="41" fontId="60" fillId="0" borderId="14" xfId="68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41" fontId="23" fillId="0" borderId="0" xfId="68" applyNumberFormat="1" applyFont="1" applyAlignment="1" applyProtection="1">
      <alignment vertical="center"/>
      <protection locked="0"/>
    </xf>
    <xf numFmtId="3" fontId="26" fillId="0" borderId="0" xfId="68" applyNumberFormat="1" applyFont="1" applyBorder="1">
      <alignment/>
      <protection/>
    </xf>
    <xf numFmtId="0" fontId="27" fillId="0" borderId="0" xfId="68" applyFont="1" applyAlignment="1">
      <alignment vertical="center"/>
      <protection/>
    </xf>
    <xf numFmtId="41" fontId="60" fillId="0" borderId="15" xfId="68" applyNumberFormat="1" applyFont="1" applyBorder="1" applyAlignment="1">
      <alignment vertical="center"/>
      <protection/>
    </xf>
    <xf numFmtId="41" fontId="60" fillId="0" borderId="15" xfId="51" applyNumberFormat="1" applyFont="1" applyBorder="1" applyAlignment="1" applyProtection="1">
      <alignment vertical="center"/>
      <protection locked="0"/>
    </xf>
    <xf numFmtId="41" fontId="60" fillId="0" borderId="15" xfId="51" applyNumberFormat="1" applyFont="1" applyBorder="1" applyAlignment="1">
      <alignment vertical="center"/>
    </xf>
    <xf numFmtId="41" fontId="60" fillId="0" borderId="15" xfId="68" applyNumberFormat="1" applyFont="1" applyBorder="1" applyAlignment="1" applyProtection="1">
      <alignment vertical="center"/>
      <protection locked="0"/>
    </xf>
    <xf numFmtId="41" fontId="60" fillId="0" borderId="14" xfId="68" applyNumberFormat="1" applyFont="1" applyBorder="1" applyAlignment="1">
      <alignment vertical="center"/>
      <protection/>
    </xf>
    <xf numFmtId="0" fontId="25" fillId="0" borderId="0" xfId="68" applyFont="1" applyFill="1" applyAlignment="1">
      <alignment vertical="center"/>
      <protection/>
    </xf>
    <xf numFmtId="0" fontId="23" fillId="0" borderId="0" xfId="68" applyFont="1" applyFill="1" applyAlignment="1">
      <alignment vertical="center"/>
      <protection/>
    </xf>
    <xf numFmtId="0" fontId="23" fillId="0" borderId="0" xfId="68" applyFont="1" applyFill="1" applyBorder="1" applyAlignment="1">
      <alignment vertical="center"/>
      <protection/>
    </xf>
    <xf numFmtId="184" fontId="23" fillId="0" borderId="0" xfId="68" applyNumberFormat="1" applyFont="1" applyFill="1" applyAlignment="1">
      <alignment/>
      <protection/>
    </xf>
    <xf numFmtId="0" fontId="23" fillId="0" borderId="0" xfId="68" applyFont="1" applyFill="1" applyAlignment="1">
      <alignment/>
      <protection/>
    </xf>
    <xf numFmtId="0" fontId="62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horizontal="left" vertical="center"/>
      <protection/>
    </xf>
    <xf numFmtId="184" fontId="62" fillId="0" borderId="0" xfId="68" applyNumberFormat="1" applyFont="1" applyFill="1" applyAlignment="1">
      <alignment vertical="center"/>
      <protection/>
    </xf>
    <xf numFmtId="184" fontId="25" fillId="0" borderId="0" xfId="68" applyNumberFormat="1" applyFont="1" applyFill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7" fillId="0" borderId="13" xfId="68" applyFont="1" applyFill="1" applyBorder="1" applyAlignment="1">
      <alignment horizontal="center" vertical="center"/>
      <protection/>
    </xf>
    <xf numFmtId="41" fontId="60" fillId="0" borderId="13" xfId="68" applyNumberFormat="1" applyFont="1" applyFill="1" applyBorder="1" applyAlignment="1">
      <alignment vertical="center"/>
      <protection/>
    </xf>
    <xf numFmtId="41" fontId="60" fillId="0" borderId="15" xfId="49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189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60" fillId="0" borderId="12" xfId="0" applyFont="1" applyBorder="1" applyAlignment="1">
      <alignment horizontal="center" vertical="center"/>
    </xf>
    <xf numFmtId="189" fontId="60" fillId="0" borderId="11" xfId="0" applyNumberFormat="1" applyFont="1" applyBorder="1" applyAlignment="1" applyProtection="1">
      <alignment vertical="center"/>
      <protection locked="0"/>
    </xf>
    <xf numFmtId="189" fontId="60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/>
    </xf>
    <xf numFmtId="0" fontId="29" fillId="0" borderId="16" xfId="68" applyFont="1" applyBorder="1" applyAlignment="1">
      <alignment vertical="center"/>
      <protection/>
    </xf>
    <xf numFmtId="0" fontId="0" fillId="0" borderId="17" xfId="68" applyFont="1" applyBorder="1" applyAlignment="1">
      <alignment vertical="center"/>
      <protection/>
    </xf>
    <xf numFmtId="0" fontId="0" fillId="0" borderId="18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23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13" xfId="0" applyFont="1" applyBorder="1" applyAlignment="1">
      <alignment horizontal="center" vertical="center"/>
    </xf>
    <xf numFmtId="208" fontId="31" fillId="0" borderId="19" xfId="0" applyNumberFormat="1" applyFont="1" applyBorder="1" applyAlignment="1">
      <alignment horizontal="right" vertical="center"/>
    </xf>
    <xf numFmtId="208" fontId="31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3" fillId="0" borderId="0" xfId="66" applyFont="1" applyAlignment="1">
      <alignment vertical="center"/>
      <protection/>
    </xf>
    <xf numFmtId="0" fontId="22" fillId="0" borderId="0" xfId="66" applyFont="1" applyBorder="1" applyAlignment="1">
      <alignment vertical="center"/>
      <protection/>
    </xf>
    <xf numFmtId="0" fontId="26" fillId="0" borderId="0" xfId="66" applyFont="1" applyAlignment="1">
      <alignment vertical="center"/>
      <protection/>
    </xf>
    <xf numFmtId="0" fontId="27" fillId="0" borderId="12" xfId="66" applyFont="1" applyBorder="1" applyAlignment="1">
      <alignment horizontal="center" vertical="center"/>
      <protection/>
    </xf>
    <xf numFmtId="208" fontId="27" fillId="0" borderId="11" xfId="66" applyNumberFormat="1" applyFont="1" applyFill="1" applyBorder="1" applyAlignment="1">
      <alignment horizontal="right" vertical="center"/>
      <protection/>
    </xf>
    <xf numFmtId="208" fontId="27" fillId="0" borderId="11" xfId="0" applyNumberFormat="1" applyFont="1" applyBorder="1" applyAlignment="1">
      <alignment vertical="center"/>
    </xf>
    <xf numFmtId="208" fontId="27" fillId="0" borderId="14" xfId="0" applyNumberFormat="1" applyFont="1" applyBorder="1" applyAlignment="1">
      <alignment vertical="center"/>
    </xf>
    <xf numFmtId="187" fontId="27" fillId="0" borderId="11" xfId="0" applyNumberFormat="1" applyFont="1" applyBorder="1" applyAlignment="1">
      <alignment vertical="center"/>
    </xf>
    <xf numFmtId="187" fontId="27" fillId="0" borderId="14" xfId="0" applyNumberFormat="1" applyFont="1" applyBorder="1" applyAlignment="1">
      <alignment vertical="center"/>
    </xf>
    <xf numFmtId="187" fontId="27" fillId="0" borderId="0" xfId="66" applyNumberFormat="1" applyFont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23" fillId="0" borderId="0" xfId="63" applyFont="1">
      <alignment/>
      <protection/>
    </xf>
    <xf numFmtId="38" fontId="23" fillId="0" borderId="0" xfId="51" applyFont="1" applyAlignment="1">
      <alignment/>
    </xf>
    <xf numFmtId="0" fontId="22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7" fillId="0" borderId="13" xfId="63" applyFont="1" applyBorder="1" applyAlignment="1">
      <alignment horizontal="center" vertical="center"/>
      <protection/>
    </xf>
    <xf numFmtId="41" fontId="27" fillId="0" borderId="20" xfId="63" applyNumberFormat="1" applyFont="1" applyBorder="1" applyAlignment="1" applyProtection="1">
      <alignment horizontal="right" vertical="center"/>
      <protection locked="0"/>
    </xf>
    <xf numFmtId="41" fontId="27" fillId="0" borderId="21" xfId="63" applyNumberFormat="1" applyFont="1" applyBorder="1" applyAlignment="1" applyProtection="1">
      <alignment horizontal="right" vertical="center"/>
      <protection locked="0"/>
    </xf>
    <xf numFmtId="0" fontId="27" fillId="0" borderId="0" xfId="63" applyFont="1" applyBorder="1">
      <alignment/>
      <protection/>
    </xf>
    <xf numFmtId="0" fontId="27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 applyBorder="1" applyAlignment="1">
      <alignment vertical="center"/>
      <protection/>
    </xf>
    <xf numFmtId="38" fontId="27" fillId="0" borderId="0" xfId="51" applyFont="1" applyAlignment="1">
      <alignment vertical="center"/>
    </xf>
    <xf numFmtId="0" fontId="25" fillId="0" borderId="0" xfId="63" applyFont="1">
      <alignment/>
      <protection/>
    </xf>
    <xf numFmtId="41" fontId="27" fillId="0" borderId="20" xfId="63" applyNumberFormat="1" applyFont="1" applyFill="1" applyBorder="1" applyAlignment="1" applyProtection="1">
      <alignment vertical="center"/>
      <protection locked="0"/>
    </xf>
    <xf numFmtId="43" fontId="27" fillId="0" borderId="20" xfId="63" applyNumberFormat="1" applyFont="1" applyFill="1" applyBorder="1" applyAlignment="1" applyProtection="1">
      <alignment vertical="center"/>
      <protection locked="0"/>
    </xf>
    <xf numFmtId="41" fontId="27" fillId="0" borderId="20" xfId="63" applyNumberFormat="1" applyFont="1" applyBorder="1" applyAlignment="1" applyProtection="1">
      <alignment vertical="center"/>
      <protection locked="0"/>
    </xf>
    <xf numFmtId="41" fontId="27" fillId="0" borderId="0" xfId="63" applyNumberFormat="1" applyFont="1" applyBorder="1" applyAlignment="1" applyProtection="1">
      <alignment vertical="center"/>
      <protection locked="0"/>
    </xf>
    <xf numFmtId="41" fontId="27" fillId="0" borderId="19" xfId="63" applyNumberFormat="1" applyFont="1" applyBorder="1" applyAlignment="1" applyProtection="1">
      <alignment vertical="center"/>
      <protection locked="0"/>
    </xf>
    <xf numFmtId="41" fontId="27" fillId="0" borderId="21" xfId="63" applyNumberFormat="1" applyFont="1" applyBorder="1" applyAlignment="1" applyProtection="1">
      <alignment vertical="center"/>
      <protection locked="0"/>
    </xf>
    <xf numFmtId="0" fontId="22" fillId="0" borderId="0" xfId="63" applyFont="1" applyFill="1" applyBorder="1" applyAlignment="1">
      <alignment vertical="center"/>
      <protection/>
    </xf>
    <xf numFmtId="20" fontId="22" fillId="0" borderId="0" xfId="63" applyNumberFormat="1" applyFont="1" applyBorder="1" applyAlignment="1">
      <alignment vertical="center"/>
      <protection/>
    </xf>
    <xf numFmtId="0" fontId="26" fillId="0" borderId="0" xfId="63" applyFont="1" applyBorder="1" applyAlignment="1">
      <alignment/>
      <protection/>
    </xf>
    <xf numFmtId="0" fontId="23" fillId="0" borderId="0" xfId="63" applyFont="1" applyAlignment="1">
      <alignment/>
      <protection/>
    </xf>
    <xf numFmtId="0" fontId="26" fillId="0" borderId="0" xfId="63" applyFont="1" applyAlignment="1">
      <alignment/>
      <protection/>
    </xf>
    <xf numFmtId="0" fontId="27" fillId="0" borderId="12" xfId="63" applyFont="1" applyBorder="1" applyAlignment="1" applyProtection="1">
      <alignment horizontal="center" vertical="center"/>
      <protection locked="0"/>
    </xf>
    <xf numFmtId="208" fontId="27" fillId="0" borderId="11" xfId="63" applyNumberFormat="1" applyFont="1" applyBorder="1" applyAlignment="1" applyProtection="1">
      <alignment vertical="center"/>
      <protection locked="0"/>
    </xf>
    <xf numFmtId="197" fontId="27" fillId="0" borderId="11" xfId="51" applyNumberFormat="1" applyFont="1" applyBorder="1" applyAlignment="1">
      <alignment horizontal="right" vertical="center"/>
    </xf>
    <xf numFmtId="208" fontId="27" fillId="0" borderId="14" xfId="63" applyNumberFormat="1" applyFont="1" applyBorder="1" applyAlignment="1" applyProtection="1">
      <alignment vertical="center"/>
      <protection locked="0"/>
    </xf>
    <xf numFmtId="0" fontId="22" fillId="0" borderId="0" xfId="63" applyFont="1" applyFill="1" applyAlignment="1">
      <alignment/>
      <protection/>
    </xf>
    <xf numFmtId="0" fontId="26" fillId="0" borderId="0" xfId="63" applyFont="1" applyFill="1">
      <alignment/>
      <protection/>
    </xf>
    <xf numFmtId="0" fontId="27" fillId="0" borderId="0" xfId="63" applyFont="1" applyAlignment="1">
      <alignment vertical="center"/>
      <protection/>
    </xf>
    <xf numFmtId="0" fontId="27" fillId="0" borderId="12" xfId="63" applyFont="1" applyBorder="1" applyAlignment="1">
      <alignment horizontal="center" vertical="center"/>
      <protection/>
    </xf>
    <xf numFmtId="43" fontId="27" fillId="0" borderId="11" xfId="63" applyNumberFormat="1" applyFont="1" applyBorder="1" applyAlignment="1">
      <alignment vertical="center"/>
      <protection/>
    </xf>
    <xf numFmtId="43" fontId="27" fillId="0" borderId="11" xfId="63" applyNumberFormat="1" applyFont="1" applyBorder="1" applyAlignment="1">
      <alignment horizontal="right" vertical="center"/>
      <protection/>
    </xf>
    <xf numFmtId="43" fontId="27" fillId="0" borderId="12" xfId="63" applyNumberFormat="1" applyFont="1" applyBorder="1" applyAlignment="1">
      <alignment vertical="center"/>
      <protection/>
    </xf>
    <xf numFmtId="43" fontId="27" fillId="0" borderId="14" xfId="63" applyNumberFormat="1" applyFont="1" applyBorder="1" applyAlignment="1">
      <alignment vertical="center"/>
      <protection/>
    </xf>
    <xf numFmtId="0" fontId="23" fillId="0" borderId="0" xfId="63" applyFont="1" applyAlignment="1">
      <alignment horizontal="right" vertical="center"/>
      <protection/>
    </xf>
    <xf numFmtId="0" fontId="26" fillId="0" borderId="0" xfId="67" applyFont="1" applyAlignment="1">
      <alignment vertical="center"/>
      <protection/>
    </xf>
    <xf numFmtId="3" fontId="26" fillId="0" borderId="0" xfId="67" applyNumberFormat="1" applyFont="1" applyAlignment="1">
      <alignment vertical="center"/>
      <protection/>
    </xf>
    <xf numFmtId="0" fontId="26" fillId="0" borderId="0" xfId="67" applyFont="1" applyAlignment="1" applyProtection="1">
      <alignment vertical="center"/>
      <protection locked="0"/>
    </xf>
    <xf numFmtId="0" fontId="27" fillId="0" borderId="0" xfId="67" applyFont="1" applyAlignment="1">
      <alignment vertical="center"/>
      <protection/>
    </xf>
    <xf numFmtId="0" fontId="27" fillId="0" borderId="0" xfId="67" applyFont="1" applyBorder="1" applyAlignment="1">
      <alignment vertical="center"/>
      <protection/>
    </xf>
    <xf numFmtId="41" fontId="60" fillId="0" borderId="14" xfId="67" applyNumberFormat="1" applyFont="1" applyBorder="1" applyAlignment="1" applyProtection="1">
      <alignment horizontal="right" vertical="center"/>
      <protection locked="0"/>
    </xf>
    <xf numFmtId="41" fontId="60" fillId="0" borderId="11" xfId="67" applyNumberFormat="1" applyFont="1" applyBorder="1" applyAlignment="1" applyProtection="1">
      <alignment horizontal="right" vertical="center"/>
      <protection locked="0"/>
    </xf>
    <xf numFmtId="0" fontId="60" fillId="0" borderId="12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/>
      <protection/>
    </xf>
    <xf numFmtId="0" fontId="33" fillId="0" borderId="0" xfId="63" applyFont="1" applyAlignment="1">
      <alignment vertical="center"/>
      <protection/>
    </xf>
    <xf numFmtId="43" fontId="27" fillId="0" borderId="13" xfId="68" applyNumberFormat="1" applyFont="1" applyBorder="1" applyAlignment="1">
      <alignment horizontal="right" vertical="center"/>
      <protection/>
    </xf>
    <xf numFmtId="41" fontId="27" fillId="0" borderId="13" xfId="68" applyNumberFormat="1" applyFont="1" applyBorder="1" applyAlignment="1" applyProtection="1">
      <alignment vertical="center"/>
      <protection locked="0"/>
    </xf>
    <xf numFmtId="41" fontId="27" fillId="0" borderId="13" xfId="68" applyNumberFormat="1" applyFont="1" applyBorder="1" applyAlignment="1">
      <alignment vertical="center"/>
      <protection/>
    </xf>
    <xf numFmtId="41" fontId="27" fillId="0" borderId="15" xfId="51" applyNumberFormat="1" applyFont="1" applyBorder="1" applyAlignment="1">
      <alignment vertical="center"/>
    </xf>
    <xf numFmtId="208" fontId="60" fillId="0" borderId="11" xfId="49" applyNumberFormat="1" applyFont="1" applyBorder="1" applyAlignment="1" applyProtection="1">
      <alignment horizontal="right" vertical="center"/>
      <protection locked="0"/>
    </xf>
    <xf numFmtId="0" fontId="34" fillId="0" borderId="0" xfId="68" applyFont="1" applyAlignment="1">
      <alignment vertical="center"/>
      <protection/>
    </xf>
    <xf numFmtId="0" fontId="35" fillId="0" borderId="0" xfId="68" applyFont="1" applyAlignment="1">
      <alignment horizontal="right" vertical="center"/>
      <protection/>
    </xf>
    <xf numFmtId="0" fontId="36" fillId="0" borderId="22" xfId="68" applyFont="1" applyBorder="1" applyAlignment="1">
      <alignment horizontal="right" vertical="center"/>
      <protection/>
    </xf>
    <xf numFmtId="0" fontId="36" fillId="0" borderId="23" xfId="68" applyFont="1" applyBorder="1" applyAlignment="1">
      <alignment horizontal="centerContinuous" vertical="center"/>
      <protection/>
    </xf>
    <xf numFmtId="0" fontId="36" fillId="0" borderId="24" xfId="68" applyFont="1" applyBorder="1" applyAlignment="1">
      <alignment horizontal="centerContinuous" vertical="center"/>
      <protection/>
    </xf>
    <xf numFmtId="0" fontId="36" fillId="0" borderId="25" xfId="68" applyFont="1" applyBorder="1" applyAlignment="1">
      <alignment horizontal="centerContinuous" vertical="center"/>
      <protection/>
    </xf>
    <xf numFmtId="0" fontId="36" fillId="0" borderId="26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vertical="center"/>
      <protection/>
    </xf>
    <xf numFmtId="0" fontId="36" fillId="0" borderId="0" xfId="68" applyFont="1" applyAlignment="1">
      <alignment vertical="center"/>
      <protection/>
    </xf>
    <xf numFmtId="0" fontId="36" fillId="0" borderId="19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horizontal="center" vertical="center"/>
      <protection/>
    </xf>
    <xf numFmtId="0" fontId="36" fillId="0" borderId="20" xfId="68" applyFont="1" applyBorder="1" applyAlignment="1">
      <alignment horizontal="center" vertical="center"/>
      <protection/>
    </xf>
    <xf numFmtId="0" fontId="36" fillId="0" borderId="15" xfId="68" applyFont="1" applyBorder="1" applyAlignment="1">
      <alignment horizontal="center" vertical="center"/>
      <protection/>
    </xf>
    <xf numFmtId="0" fontId="36" fillId="0" borderId="11" xfId="68" applyFont="1" applyBorder="1" applyAlignment="1">
      <alignment horizontal="right" vertical="center"/>
      <protection/>
    </xf>
    <xf numFmtId="0" fontId="36" fillId="0" borderId="11" xfId="68" applyFont="1" applyBorder="1" applyAlignment="1">
      <alignment vertical="center"/>
      <protection/>
    </xf>
    <xf numFmtId="0" fontId="36" fillId="0" borderId="14" xfId="68" applyFont="1" applyBorder="1" applyAlignment="1">
      <alignment horizontal="right" vertical="center"/>
      <protection/>
    </xf>
    <xf numFmtId="0" fontId="36" fillId="0" borderId="13" xfId="68" applyFont="1" applyBorder="1" applyAlignment="1">
      <alignment horizontal="center" vertical="center"/>
      <protection/>
    </xf>
    <xf numFmtId="43" fontId="36" fillId="0" borderId="13" xfId="68" applyNumberFormat="1" applyFont="1" applyBorder="1" applyAlignment="1">
      <alignment horizontal="right" vertical="center"/>
      <protection/>
    </xf>
    <xf numFmtId="41" fontId="36" fillId="0" borderId="13" xfId="68" applyNumberFormat="1" applyFont="1" applyBorder="1" applyAlignment="1">
      <alignment vertical="center"/>
      <protection/>
    </xf>
    <xf numFmtId="41" fontId="36" fillId="0" borderId="15" xfId="49" applyNumberFormat="1" applyFont="1" applyBorder="1" applyAlignment="1">
      <alignment vertical="center"/>
    </xf>
    <xf numFmtId="0" fontId="36" fillId="0" borderId="0" xfId="68" applyFont="1" applyBorder="1" applyAlignment="1">
      <alignment vertical="top"/>
      <protection/>
    </xf>
    <xf numFmtId="0" fontId="36" fillId="0" borderId="0" xfId="68" applyFont="1" applyAlignment="1">
      <alignment vertical="top"/>
      <protection/>
    </xf>
    <xf numFmtId="43" fontId="36" fillId="0" borderId="13" xfId="68" applyNumberFormat="1" applyFont="1" applyBorder="1" applyAlignment="1">
      <alignment vertical="center"/>
      <protection/>
    </xf>
    <xf numFmtId="41" fontId="36" fillId="0" borderId="13" xfId="68" applyNumberFormat="1" applyFont="1" applyBorder="1" applyAlignment="1" applyProtection="1">
      <alignment vertical="center"/>
      <protection locked="0"/>
    </xf>
    <xf numFmtId="3" fontId="36" fillId="0" borderId="0" xfId="68" applyNumberFormat="1" applyFont="1" applyBorder="1" applyAlignment="1">
      <alignment vertical="top"/>
      <protection/>
    </xf>
    <xf numFmtId="41" fontId="36" fillId="0" borderId="15" xfId="68" applyNumberFormat="1" applyFont="1" applyBorder="1" applyAlignment="1" applyProtection="1">
      <alignment vertical="center"/>
      <protection locked="0"/>
    </xf>
    <xf numFmtId="3" fontId="36" fillId="0" borderId="0" xfId="68" applyNumberFormat="1" applyFont="1" applyBorder="1" applyAlignment="1">
      <alignment vertical="center"/>
      <protection/>
    </xf>
    <xf numFmtId="0" fontId="37" fillId="0" borderId="13" xfId="68" applyFont="1" applyBorder="1" applyAlignment="1">
      <alignment horizontal="center" vertical="center"/>
      <protection/>
    </xf>
    <xf numFmtId="0" fontId="36" fillId="0" borderId="12" xfId="68" applyFont="1" applyBorder="1" applyAlignment="1">
      <alignment horizontal="center" vertical="center"/>
      <protection/>
    </xf>
    <xf numFmtId="41" fontId="36" fillId="0" borderId="12" xfId="68" applyNumberFormat="1" applyFont="1" applyBorder="1" applyAlignment="1" applyProtection="1">
      <alignment vertical="center"/>
      <protection locked="0"/>
    </xf>
    <xf numFmtId="41" fontId="36" fillId="0" borderId="11" xfId="68" applyNumberFormat="1" applyFont="1" applyBorder="1" applyAlignment="1">
      <alignment vertical="center"/>
      <protection/>
    </xf>
    <xf numFmtId="41" fontId="36" fillId="0" borderId="12" xfId="68" applyNumberFormat="1" applyFont="1" applyBorder="1" applyAlignment="1">
      <alignment vertical="center"/>
      <protection/>
    </xf>
    <xf numFmtId="41" fontId="36" fillId="0" borderId="14" xfId="49" applyNumberFormat="1" applyFont="1" applyBorder="1" applyAlignment="1">
      <alignment vertical="center"/>
    </xf>
    <xf numFmtId="0" fontId="35" fillId="0" borderId="27" xfId="68" applyFont="1" applyBorder="1" applyAlignment="1">
      <alignment horizontal="left"/>
      <protection/>
    </xf>
    <xf numFmtId="0" fontId="35" fillId="0" borderId="27" xfId="68" applyFont="1" applyBorder="1" applyAlignment="1" applyProtection="1">
      <alignment horizontal="centerContinuous"/>
      <protection locked="0"/>
    </xf>
    <xf numFmtId="0" fontId="35" fillId="0" borderId="0" xfId="68" applyFont="1" applyAlignment="1">
      <alignment/>
      <protection/>
    </xf>
    <xf numFmtId="0" fontId="35" fillId="0" borderId="0" xfId="68" applyFont="1" applyBorder="1" applyAlignment="1" applyProtection="1">
      <alignment horizontal="centerContinuous"/>
      <protection locked="0"/>
    </xf>
    <xf numFmtId="0" fontId="35" fillId="0" borderId="0" xfId="68" applyFont="1" applyAlignment="1" applyProtection="1">
      <alignment/>
      <protection locked="0"/>
    </xf>
    <xf numFmtId="0" fontId="35" fillId="0" borderId="0" xfId="68" applyFont="1" applyAlignment="1" applyProtection="1">
      <alignment horizontal="right"/>
      <protection locked="0"/>
    </xf>
    <xf numFmtId="0" fontId="35" fillId="0" borderId="0" xfId="68" applyFont="1" applyAlignment="1">
      <alignment vertical="center"/>
      <protection/>
    </xf>
    <xf numFmtId="0" fontId="35" fillId="0" borderId="0" xfId="68" applyFont="1" applyAlignment="1">
      <alignment horizontal="right"/>
      <protection/>
    </xf>
    <xf numFmtId="0" fontId="35" fillId="0" borderId="0" xfId="68" applyFont="1" applyAlignment="1" applyProtection="1">
      <alignment horizontal="right" vertical="center"/>
      <protection locked="0"/>
    </xf>
    <xf numFmtId="0" fontId="35" fillId="0" borderId="0" xfId="68" applyFont="1" applyAlignment="1" applyProtection="1">
      <alignment vertical="center"/>
      <protection locked="0"/>
    </xf>
    <xf numFmtId="0" fontId="35" fillId="0" borderId="0" xfId="68" applyFont="1" applyAlignment="1">
      <alignment horizontal="left" vertical="center"/>
      <protection/>
    </xf>
    <xf numFmtId="0" fontId="35" fillId="0" borderId="0" xfId="68" applyFont="1">
      <alignment/>
      <protection/>
    </xf>
    <xf numFmtId="0" fontId="35" fillId="0" borderId="0" xfId="68" applyFont="1" applyAlignment="1" applyProtection="1">
      <alignment horizontal="left" vertical="center"/>
      <protection locked="0"/>
    </xf>
    <xf numFmtId="0" fontId="34" fillId="0" borderId="0" xfId="68" applyFont="1" applyBorder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35" fillId="0" borderId="0" xfId="68" applyFont="1" applyBorder="1" applyAlignment="1">
      <alignment horizontal="right" vertical="center"/>
      <protection/>
    </xf>
    <xf numFmtId="0" fontId="0" fillId="0" borderId="0" xfId="68" applyFont="1">
      <alignment/>
      <protection/>
    </xf>
    <xf numFmtId="0" fontId="36" fillId="0" borderId="28" xfId="68" applyFont="1" applyBorder="1" applyAlignment="1">
      <alignment horizontal="centerContinuous" vertical="center"/>
      <protection/>
    </xf>
    <xf numFmtId="0" fontId="36" fillId="0" borderId="22" xfId="68" applyFont="1" applyBorder="1" applyAlignment="1">
      <alignment horizontal="centerContinuous" vertical="center"/>
      <protection/>
    </xf>
    <xf numFmtId="0" fontId="36" fillId="0" borderId="25" xfId="68" applyFont="1" applyBorder="1" applyAlignment="1">
      <alignment horizontal="centerContinuous"/>
      <protection/>
    </xf>
    <xf numFmtId="0" fontId="36" fillId="0" borderId="0" xfId="68" applyFont="1" applyFill="1" applyBorder="1" applyAlignment="1">
      <alignment horizontal="center" vertical="center"/>
      <protection/>
    </xf>
    <xf numFmtId="0" fontId="36" fillId="0" borderId="0" xfId="68" applyFont="1">
      <alignment/>
      <protection/>
    </xf>
    <xf numFmtId="0" fontId="36" fillId="0" borderId="13" xfId="68" applyFont="1" applyBorder="1" applyAlignment="1">
      <alignment horizontal="left" vertical="center"/>
      <protection/>
    </xf>
    <xf numFmtId="0" fontId="36" fillId="0" borderId="16" xfId="68" applyFont="1" applyFill="1" applyBorder="1" applyAlignment="1">
      <alignment horizontal="center" vertical="center"/>
      <protection/>
    </xf>
    <xf numFmtId="0" fontId="36" fillId="0" borderId="17" xfId="68" applyFont="1" applyFill="1" applyBorder="1" applyAlignment="1">
      <alignment horizontal="center" vertical="center"/>
      <protection/>
    </xf>
    <xf numFmtId="0" fontId="36" fillId="0" borderId="18" xfId="68" applyFont="1" applyBorder="1">
      <alignment/>
      <protection/>
    </xf>
    <xf numFmtId="0" fontId="36" fillId="0" borderId="0" xfId="68" applyFont="1" applyBorder="1" applyAlignment="1">
      <alignment horizontal="right" vertical="center"/>
      <protection/>
    </xf>
    <xf numFmtId="0" fontId="36" fillId="0" borderId="12" xfId="68" applyFont="1" applyBorder="1" applyAlignment="1">
      <alignment horizontal="left" vertical="center"/>
      <protection/>
    </xf>
    <xf numFmtId="0" fontId="36" fillId="0" borderId="11" xfId="68" applyFont="1" applyBorder="1" applyAlignment="1">
      <alignment horizontal="center" vertical="center"/>
      <protection/>
    </xf>
    <xf numFmtId="0" fontId="36" fillId="0" borderId="11" xfId="68" applyFont="1" applyFill="1" applyBorder="1" applyAlignment="1">
      <alignment horizontal="center" vertical="center"/>
      <protection/>
    </xf>
    <xf numFmtId="0" fontId="36" fillId="0" borderId="29" xfId="68" applyFont="1" applyFill="1" applyBorder="1" applyAlignment="1">
      <alignment horizontal="center" vertical="center"/>
      <protection/>
    </xf>
    <xf numFmtId="38" fontId="36" fillId="0" borderId="0" xfId="49" applyFont="1" applyBorder="1" applyAlignment="1" applyProtection="1">
      <alignment horizontal="right" vertical="center"/>
      <protection locked="0"/>
    </xf>
    <xf numFmtId="0" fontId="36" fillId="0" borderId="30" xfId="68" applyFont="1" applyBorder="1" applyAlignment="1" applyProtection="1">
      <alignment horizontal="center" vertical="center"/>
      <protection locked="0"/>
    </xf>
    <xf numFmtId="41" fontId="36" fillId="0" borderId="20" xfId="68" applyNumberFormat="1" applyFont="1" applyBorder="1" applyAlignment="1" applyProtection="1">
      <alignment vertical="center"/>
      <protection locked="0"/>
    </xf>
    <xf numFmtId="0" fontId="36" fillId="0" borderId="20" xfId="49" applyNumberFormat="1" applyFont="1" applyBorder="1" applyAlignment="1" applyProtection="1">
      <alignment horizontal="right" vertical="center"/>
      <protection locked="0"/>
    </xf>
    <xf numFmtId="41" fontId="36" fillId="0" borderId="20" xfId="68" applyNumberFormat="1" applyFont="1" applyBorder="1" applyAlignment="1">
      <alignment vertical="center"/>
      <protection/>
    </xf>
    <xf numFmtId="41" fontId="36" fillId="0" borderId="21" xfId="49" applyNumberFormat="1" applyFont="1" applyBorder="1" applyAlignment="1">
      <alignment vertical="center"/>
    </xf>
    <xf numFmtId="0" fontId="36" fillId="0" borderId="0" xfId="68" applyFont="1" applyBorder="1">
      <alignment/>
      <protection/>
    </xf>
    <xf numFmtId="0" fontId="36" fillId="0" borderId="13" xfId="68" applyFont="1" applyBorder="1" applyAlignment="1" applyProtection="1">
      <alignment horizontal="center" vertical="center"/>
      <protection locked="0"/>
    </xf>
    <xf numFmtId="41" fontId="36" fillId="0" borderId="19" xfId="68" applyNumberFormat="1" applyFont="1" applyBorder="1" applyAlignment="1" applyProtection="1">
      <alignment vertical="center"/>
      <protection locked="0"/>
    </xf>
    <xf numFmtId="0" fontId="36" fillId="0" borderId="19" xfId="49" applyNumberFormat="1" applyFont="1" applyBorder="1" applyAlignment="1" applyProtection="1">
      <alignment horizontal="right" vertical="center"/>
      <protection locked="0"/>
    </xf>
    <xf numFmtId="41" fontId="36" fillId="0" borderId="19" xfId="68" applyNumberFormat="1" applyFont="1" applyBorder="1" applyAlignment="1">
      <alignment vertical="center"/>
      <protection/>
    </xf>
    <xf numFmtId="41" fontId="63" fillId="0" borderId="11" xfId="68" applyNumberFormat="1" applyFont="1" applyBorder="1" applyAlignment="1" applyProtection="1">
      <alignment vertical="center"/>
      <protection locked="0"/>
    </xf>
    <xf numFmtId="0" fontId="0" fillId="0" borderId="0" xfId="68" applyFont="1" applyAlignment="1" applyProtection="1">
      <alignment vertical="center"/>
      <protection locked="0"/>
    </xf>
    <xf numFmtId="0" fontId="0" fillId="0" borderId="0" xfId="68" applyFont="1" applyBorder="1">
      <alignment/>
      <protection/>
    </xf>
    <xf numFmtId="3" fontId="0" fillId="0" borderId="0" xfId="68" applyNumberFormat="1" applyFont="1">
      <alignment/>
      <protection/>
    </xf>
    <xf numFmtId="0" fontId="0" fillId="0" borderId="0" xfId="0" applyFont="1" applyAlignment="1">
      <alignment/>
    </xf>
    <xf numFmtId="41" fontId="0" fillId="0" borderId="0" xfId="68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40" fillId="0" borderId="2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208" fontId="40" fillId="0" borderId="35" xfId="0" applyNumberFormat="1" applyFont="1" applyBorder="1" applyAlignment="1">
      <alignment horizontal="right" vertical="center"/>
    </xf>
    <xf numFmtId="208" fontId="40" fillId="0" borderId="19" xfId="0" applyNumberFormat="1" applyFont="1" applyBorder="1" applyAlignment="1">
      <alignment horizontal="right" vertical="center"/>
    </xf>
    <xf numFmtId="208" fontId="40" fillId="0" borderId="20" xfId="0" applyNumberFormat="1" applyFont="1" applyBorder="1" applyAlignment="1">
      <alignment horizontal="right" vertical="center"/>
    </xf>
    <xf numFmtId="208" fontId="40" fillId="0" borderId="36" xfId="0" applyNumberFormat="1" applyFont="1" applyBorder="1" applyAlignment="1">
      <alignment horizontal="right" vertical="center"/>
    </xf>
    <xf numFmtId="184" fontId="40" fillId="0" borderId="35" xfId="0" applyNumberFormat="1" applyFont="1" applyBorder="1" applyAlignment="1">
      <alignment horizontal="right" vertical="center"/>
    </xf>
    <xf numFmtId="208" fontId="40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right" vertical="center"/>
    </xf>
    <xf numFmtId="208" fontId="40" fillId="0" borderId="37" xfId="0" applyNumberFormat="1" applyFont="1" applyBorder="1" applyAlignment="1">
      <alignment horizontal="right" vertical="center"/>
    </xf>
    <xf numFmtId="208" fontId="40" fillId="0" borderId="13" xfId="0" applyNumberFormat="1" applyFont="1" applyBorder="1" applyAlignment="1">
      <alignment horizontal="right" vertical="center"/>
    </xf>
    <xf numFmtId="184" fontId="40" fillId="0" borderId="13" xfId="0" applyNumberFormat="1" applyFont="1" applyBorder="1" applyAlignment="1">
      <alignment horizontal="right" vertical="center"/>
    </xf>
    <xf numFmtId="208" fontId="40" fillId="0" borderId="0" xfId="0" applyNumberFormat="1" applyFont="1" applyBorder="1" applyAlignment="1">
      <alignment horizontal="right" vertical="center"/>
    </xf>
    <xf numFmtId="41" fontId="40" fillId="0" borderId="13" xfId="0" applyNumberFormat="1" applyFont="1" applyBorder="1" applyAlignment="1">
      <alignment horizontal="right" vertical="center"/>
    </xf>
    <xf numFmtId="207" fontId="40" fillId="0" borderId="13" xfId="0" applyNumberFormat="1" applyFont="1" applyBorder="1" applyAlignment="1">
      <alignment vertical="center"/>
    </xf>
    <xf numFmtId="208" fontId="40" fillId="0" borderId="19" xfId="49" applyNumberFormat="1" applyFont="1" applyBorder="1" applyAlignment="1">
      <alignment vertical="center"/>
    </xf>
    <xf numFmtId="208" fontId="40" fillId="0" borderId="37" xfId="49" applyNumberFormat="1" applyFont="1" applyBorder="1" applyAlignment="1">
      <alignment vertical="center"/>
    </xf>
    <xf numFmtId="208" fontId="40" fillId="0" borderId="0" xfId="49" applyNumberFormat="1" applyFont="1" applyAlignment="1">
      <alignment vertical="center"/>
    </xf>
    <xf numFmtId="41" fontId="40" fillId="0" borderId="13" xfId="0" applyNumberFormat="1" applyFont="1" applyBorder="1" applyAlignment="1">
      <alignment vertical="center"/>
    </xf>
    <xf numFmtId="187" fontId="40" fillId="0" borderId="19" xfId="0" applyNumberFormat="1" applyFont="1" applyBorder="1" applyAlignment="1">
      <alignment vertical="center"/>
    </xf>
    <xf numFmtId="187" fontId="40" fillId="0" borderId="37" xfId="0" applyNumberFormat="1" applyFont="1" applyBorder="1" applyAlignment="1">
      <alignment vertical="center"/>
    </xf>
    <xf numFmtId="187" fontId="40" fillId="0" borderId="0" xfId="0" applyNumberFormat="1" applyFont="1" applyAlignment="1">
      <alignment vertical="center"/>
    </xf>
    <xf numFmtId="208" fontId="40" fillId="0" borderId="19" xfId="0" applyNumberFormat="1" applyFont="1" applyBorder="1" applyAlignment="1">
      <alignment vertical="center"/>
    </xf>
    <xf numFmtId="208" fontId="40" fillId="0" borderId="37" xfId="0" applyNumberFormat="1" applyFont="1" applyBorder="1" applyAlignment="1">
      <alignment vertical="center"/>
    </xf>
    <xf numFmtId="208" fontId="40" fillId="0" borderId="0" xfId="0" applyNumberFormat="1" applyFont="1" applyAlignment="1">
      <alignment vertical="center"/>
    </xf>
    <xf numFmtId="41" fontId="40" fillId="0" borderId="12" xfId="0" applyNumberFormat="1" applyFont="1" applyBorder="1" applyAlignment="1">
      <alignment vertical="center"/>
    </xf>
    <xf numFmtId="208" fontId="40" fillId="0" borderId="11" xfId="0" applyNumberFormat="1" applyFont="1" applyBorder="1" applyAlignment="1">
      <alignment horizontal="right" vertical="center"/>
    </xf>
    <xf numFmtId="187" fontId="40" fillId="0" borderId="11" xfId="0" applyNumberFormat="1" applyFont="1" applyBorder="1" applyAlignment="1">
      <alignment vertical="center"/>
    </xf>
    <xf numFmtId="187" fontId="40" fillId="0" borderId="38" xfId="0" applyNumberFormat="1" applyFont="1" applyBorder="1" applyAlignment="1">
      <alignment vertical="center"/>
    </xf>
    <xf numFmtId="184" fontId="40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7" xfId="0" applyFont="1" applyBorder="1" applyAlignment="1">
      <alignment horizontal="right" vertical="center"/>
    </xf>
    <xf numFmtId="3" fontId="35" fillId="0" borderId="27" xfId="0" applyNumberFormat="1" applyFont="1" applyBorder="1" applyAlignment="1">
      <alignment vertical="center"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4" fillId="0" borderId="10" xfId="68" applyFont="1" applyBorder="1" applyAlignment="1">
      <alignment vertical="center"/>
      <protection/>
    </xf>
    <xf numFmtId="0" fontId="0" fillId="0" borderId="10" xfId="68" applyFont="1" applyBorder="1" applyAlignment="1">
      <alignment vertical="center"/>
      <protection/>
    </xf>
    <xf numFmtId="0" fontId="35" fillId="0" borderId="10" xfId="68" applyFont="1" applyBorder="1" applyAlignment="1">
      <alignment horizontal="right" vertical="center"/>
      <protection/>
    </xf>
    <xf numFmtId="0" fontId="36" fillId="0" borderId="19" xfId="68" applyFont="1" applyBorder="1" applyAlignment="1">
      <alignment horizontal="center"/>
      <protection/>
    </xf>
    <xf numFmtId="0" fontId="36" fillId="0" borderId="26" xfId="68" applyFont="1" applyBorder="1" applyAlignment="1">
      <alignment horizontal="center"/>
      <protection/>
    </xf>
    <xf numFmtId="0" fontId="36" fillId="0" borderId="11" xfId="68" applyFont="1" applyBorder="1" applyAlignment="1">
      <alignment horizontal="center" vertical="top"/>
      <protection/>
    </xf>
    <xf numFmtId="0" fontId="36" fillId="0" borderId="14" xfId="68" applyFont="1" applyBorder="1" applyAlignment="1">
      <alignment horizontal="center" vertical="top"/>
      <protection/>
    </xf>
    <xf numFmtId="0" fontId="36" fillId="0" borderId="30" xfId="68" applyFont="1" applyBorder="1" applyAlignment="1">
      <alignment horizontal="center" vertical="center"/>
      <protection/>
    </xf>
    <xf numFmtId="41" fontId="36" fillId="0" borderId="20" xfId="68" applyNumberFormat="1" applyFont="1" applyBorder="1" applyAlignment="1">
      <alignment horizontal="right" vertical="center"/>
      <protection/>
    </xf>
    <xf numFmtId="41" fontId="36" fillId="0" borderId="20" xfId="68" applyNumberFormat="1" applyFont="1" applyBorder="1" applyAlignment="1" applyProtection="1">
      <alignment horizontal="right" vertical="center"/>
      <protection locked="0"/>
    </xf>
    <xf numFmtId="41" fontId="36" fillId="0" borderId="21" xfId="68" applyNumberFormat="1" applyFont="1" applyBorder="1" applyAlignment="1" applyProtection="1">
      <alignment horizontal="right" vertical="center"/>
      <protection locked="0"/>
    </xf>
    <xf numFmtId="3" fontId="36" fillId="0" borderId="0" xfId="68" applyNumberFormat="1" applyFont="1" applyBorder="1">
      <alignment/>
      <protection/>
    </xf>
    <xf numFmtId="0" fontId="33" fillId="0" borderId="0" xfId="68" applyFont="1" applyAlignment="1">
      <alignment vertical="center"/>
      <protection/>
    </xf>
    <xf numFmtId="41" fontId="36" fillId="0" borderId="19" xfId="68" applyNumberFormat="1" applyFont="1" applyBorder="1" applyAlignment="1">
      <alignment horizontal="right" vertical="center"/>
      <protection/>
    </xf>
    <xf numFmtId="41" fontId="36" fillId="0" borderId="19" xfId="68" applyNumberFormat="1" applyFont="1" applyBorder="1" applyAlignment="1" applyProtection="1">
      <alignment horizontal="right" vertical="center"/>
      <protection locked="0"/>
    </xf>
    <xf numFmtId="41" fontId="36" fillId="0" borderId="15" xfId="68" applyNumberFormat="1" applyFont="1" applyBorder="1" applyAlignment="1" applyProtection="1">
      <alignment horizontal="right" vertical="center"/>
      <protection locked="0"/>
    </xf>
    <xf numFmtId="0" fontId="35" fillId="0" borderId="0" xfId="68" applyFont="1" applyBorder="1" applyAlignment="1" applyProtection="1">
      <alignment vertical="center"/>
      <protection locked="0"/>
    </xf>
    <xf numFmtId="3" fontId="35" fillId="0" borderId="0" xfId="68" applyNumberFormat="1" applyFont="1" applyBorder="1" applyAlignment="1" applyProtection="1">
      <alignment vertical="center"/>
      <protection locked="0"/>
    </xf>
    <xf numFmtId="0" fontId="35" fillId="0" borderId="0" xfId="68" applyFont="1" applyBorder="1" applyAlignment="1">
      <alignment horizontal="left" vertical="center"/>
      <protection/>
    </xf>
    <xf numFmtId="0" fontId="64" fillId="0" borderId="10" xfId="68" applyFont="1" applyBorder="1" applyAlignment="1">
      <alignment vertical="center"/>
      <protection/>
    </xf>
    <xf numFmtId="0" fontId="36" fillId="0" borderId="13" xfId="68" applyFont="1" applyBorder="1" applyAlignment="1">
      <alignment horizontal="right"/>
      <protection/>
    </xf>
    <xf numFmtId="41" fontId="36" fillId="0" borderId="15" xfId="68" applyNumberFormat="1" applyFont="1" applyBorder="1" applyAlignment="1">
      <alignment vertical="center"/>
      <protection/>
    </xf>
    <xf numFmtId="41" fontId="36" fillId="0" borderId="0" xfId="68" applyNumberFormat="1" applyFont="1" applyAlignment="1">
      <alignment vertical="center"/>
      <protection/>
    </xf>
    <xf numFmtId="41" fontId="36" fillId="0" borderId="15" xfId="51" applyNumberFormat="1" applyFont="1" applyBorder="1" applyAlignment="1" applyProtection="1">
      <alignment vertical="center"/>
      <protection locked="0"/>
    </xf>
    <xf numFmtId="41" fontId="36" fillId="0" borderId="0" xfId="68" applyNumberFormat="1" applyFont="1" applyBorder="1" applyAlignment="1">
      <alignment vertical="center"/>
      <protection/>
    </xf>
    <xf numFmtId="41" fontId="36" fillId="0" borderId="15" xfId="51" applyNumberFormat="1" applyFont="1" applyBorder="1" applyAlignment="1">
      <alignment vertical="center"/>
    </xf>
    <xf numFmtId="0" fontId="36" fillId="0" borderId="13" xfId="68" applyFont="1" applyBorder="1" applyAlignment="1">
      <alignment vertical="center"/>
      <protection/>
    </xf>
    <xf numFmtId="41" fontId="36" fillId="0" borderId="14" xfId="68" applyNumberFormat="1" applyFont="1" applyBorder="1" applyAlignment="1">
      <alignment vertical="center"/>
      <protection/>
    </xf>
    <xf numFmtId="0" fontId="34" fillId="0" borderId="0" xfId="68" applyFont="1" applyAlignment="1" applyProtection="1">
      <alignment vertical="center"/>
      <protection locked="0"/>
    </xf>
    <xf numFmtId="0" fontId="65" fillId="0" borderId="0" xfId="68" applyFont="1" applyAlignment="1">
      <alignment horizontal="right" vertical="center"/>
      <protection/>
    </xf>
    <xf numFmtId="0" fontId="0" fillId="0" borderId="0" xfId="0" applyFont="1" applyAlignment="1">
      <alignment/>
    </xf>
    <xf numFmtId="41" fontId="64" fillId="0" borderId="0" xfId="68" applyNumberFormat="1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 applyBorder="1" applyAlignment="1">
      <alignment vertical="center"/>
      <protection/>
    </xf>
    <xf numFmtId="0" fontId="35" fillId="0" borderId="0" xfId="66" applyFont="1" applyBorder="1" applyAlignment="1">
      <alignment horizontal="right" vertical="center"/>
      <protection/>
    </xf>
    <xf numFmtId="0" fontId="36" fillId="0" borderId="22" xfId="66" applyFont="1" applyBorder="1" applyAlignment="1">
      <alignment horizontal="right" vertical="center"/>
      <protection/>
    </xf>
    <xf numFmtId="0" fontId="36" fillId="0" borderId="23" xfId="66" applyFont="1" applyBorder="1" applyAlignment="1">
      <alignment horizontal="centerContinuous" vertical="center"/>
      <protection/>
    </xf>
    <xf numFmtId="0" fontId="36" fillId="0" borderId="25" xfId="66" applyFont="1" applyBorder="1" applyAlignment="1">
      <alignment horizontal="centerContinuous" vertical="center"/>
      <protection/>
    </xf>
    <xf numFmtId="0" fontId="36" fillId="0" borderId="24" xfId="66" applyFont="1" applyBorder="1" applyAlignment="1">
      <alignment horizontal="centerContinuous" vertical="center"/>
      <protection/>
    </xf>
    <xf numFmtId="0" fontId="36" fillId="0" borderId="0" xfId="66" applyFont="1" applyAlignment="1">
      <alignment vertical="center"/>
      <protection/>
    </xf>
    <xf numFmtId="0" fontId="36" fillId="0" borderId="12" xfId="66" applyFont="1" applyBorder="1" applyAlignment="1">
      <alignment horizontal="left" vertical="center"/>
      <protection/>
    </xf>
    <xf numFmtId="0" fontId="36" fillId="0" borderId="11" xfId="66" applyFont="1" applyBorder="1" applyAlignment="1">
      <alignment horizontal="center" vertical="center"/>
      <protection/>
    </xf>
    <xf numFmtId="0" fontId="36" fillId="0" borderId="39" xfId="66" applyFont="1" applyBorder="1" applyAlignment="1">
      <alignment horizontal="center" vertical="center"/>
      <protection/>
    </xf>
    <xf numFmtId="0" fontId="36" fillId="0" borderId="29" xfId="66" applyFont="1" applyBorder="1" applyAlignment="1">
      <alignment horizontal="center" vertical="center"/>
      <protection/>
    </xf>
    <xf numFmtId="0" fontId="36" fillId="0" borderId="13" xfId="66" applyFont="1" applyBorder="1" applyAlignment="1">
      <alignment horizontal="center" vertical="center"/>
      <protection/>
    </xf>
    <xf numFmtId="41" fontId="36" fillId="0" borderId="19" xfId="66" applyNumberFormat="1" applyFont="1" applyFill="1" applyBorder="1" applyAlignment="1">
      <alignment horizontal="right" vertical="center"/>
      <protection/>
    </xf>
    <xf numFmtId="208" fontId="36" fillId="0" borderId="19" xfId="0" applyNumberFormat="1" applyFont="1" applyBorder="1" applyAlignment="1">
      <alignment vertical="center"/>
    </xf>
    <xf numFmtId="208" fontId="36" fillId="0" borderId="13" xfId="0" applyNumberFormat="1" applyFont="1" applyBorder="1" applyAlignment="1">
      <alignment vertical="center"/>
    </xf>
    <xf numFmtId="208" fontId="36" fillId="0" borderId="0" xfId="0" applyNumberFormat="1" applyFont="1" applyBorder="1" applyAlignment="1">
      <alignment vertical="center"/>
    </xf>
    <xf numFmtId="208" fontId="36" fillId="0" borderId="19" xfId="66" applyNumberFormat="1" applyFont="1" applyFill="1" applyBorder="1" applyAlignment="1">
      <alignment horizontal="right" vertical="center"/>
      <protection/>
    </xf>
    <xf numFmtId="208" fontId="41" fillId="0" borderId="19" xfId="0" applyNumberFormat="1" applyFont="1" applyBorder="1" applyAlignment="1">
      <alignment vertical="center"/>
    </xf>
    <xf numFmtId="208" fontId="41" fillId="0" borderId="15" xfId="0" applyNumberFormat="1" applyFont="1" applyBorder="1" applyAlignment="1">
      <alignment vertical="center"/>
    </xf>
    <xf numFmtId="0" fontId="33" fillId="0" borderId="0" xfId="66" applyFont="1" applyBorder="1" applyAlignment="1">
      <alignment horizontal="center" vertical="center"/>
      <protection/>
    </xf>
    <xf numFmtId="3" fontId="33" fillId="0" borderId="0" xfId="66" applyNumberFormat="1" applyFont="1" applyBorder="1" applyAlignment="1">
      <alignment vertical="center"/>
      <protection/>
    </xf>
    <xf numFmtId="0" fontId="36" fillId="0" borderId="12" xfId="66" applyFont="1" applyBorder="1" applyAlignment="1">
      <alignment horizontal="center" vertical="center"/>
      <protection/>
    </xf>
    <xf numFmtId="208" fontId="36" fillId="0" borderId="15" xfId="0" applyNumberFormat="1" applyFont="1" applyBorder="1" applyAlignment="1">
      <alignment vertical="center"/>
    </xf>
    <xf numFmtId="187" fontId="41" fillId="0" borderId="19" xfId="0" applyNumberFormat="1" applyFont="1" applyBorder="1" applyAlignment="1">
      <alignment vertical="center"/>
    </xf>
    <xf numFmtId="187" fontId="41" fillId="0" borderId="15" xfId="0" applyNumberFormat="1" applyFont="1" applyBorder="1" applyAlignment="1">
      <alignment vertical="center"/>
    </xf>
    <xf numFmtId="0" fontId="36" fillId="0" borderId="12" xfId="66" applyFont="1" applyBorder="1" applyAlignment="1">
      <alignment vertical="center"/>
      <protection/>
    </xf>
    <xf numFmtId="0" fontId="36" fillId="0" borderId="0" xfId="66" applyFont="1" applyBorder="1" applyAlignment="1">
      <alignment vertical="center"/>
      <protection/>
    </xf>
    <xf numFmtId="0" fontId="33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0" xfId="66" applyFont="1" applyBorder="1" applyAlignment="1">
      <alignment vertical="center"/>
      <protection/>
    </xf>
    <xf numFmtId="0" fontId="34" fillId="0" borderId="10" xfId="68" applyFont="1" applyFill="1" applyBorder="1" applyAlignment="1">
      <alignment horizontal="left" vertical="center"/>
      <protection/>
    </xf>
    <xf numFmtId="0" fontId="0" fillId="0" borderId="10" xfId="68" applyFont="1" applyFill="1" applyBorder="1" applyAlignment="1">
      <alignment vertical="center"/>
      <protection/>
    </xf>
    <xf numFmtId="184" fontId="35" fillId="0" borderId="10" xfId="68" applyNumberFormat="1" applyFont="1" applyFill="1" applyBorder="1" applyAlignment="1">
      <alignment horizontal="right" vertical="center"/>
      <protection/>
    </xf>
    <xf numFmtId="0" fontId="0" fillId="0" borderId="0" xfId="68" applyFont="1" applyFill="1" applyAlignment="1">
      <alignment/>
      <protection/>
    </xf>
    <xf numFmtId="0" fontId="36" fillId="0" borderId="40" xfId="68" applyFont="1" applyFill="1" applyBorder="1" applyAlignment="1">
      <alignment horizontal="center"/>
      <protection/>
    </xf>
    <xf numFmtId="0" fontId="36" fillId="0" borderId="23" xfId="68" applyFont="1" applyFill="1" applyBorder="1" applyAlignment="1">
      <alignment horizontal="centerContinuous" vertical="center"/>
      <protection/>
    </xf>
    <xf numFmtId="0" fontId="36" fillId="0" borderId="24" xfId="68" applyFont="1" applyFill="1" applyBorder="1" applyAlignment="1">
      <alignment horizontal="centerContinuous" vertical="center"/>
      <protection/>
    </xf>
    <xf numFmtId="0" fontId="36" fillId="0" borderId="25" xfId="68" applyFont="1" applyFill="1" applyBorder="1" applyAlignment="1">
      <alignment horizontal="centerContinuous" vertical="center"/>
      <protection/>
    </xf>
    <xf numFmtId="184" fontId="36" fillId="0" borderId="26" xfId="68" applyNumberFormat="1" applyFont="1" applyFill="1" applyBorder="1" applyAlignment="1">
      <alignment horizontal="center"/>
      <protection/>
    </xf>
    <xf numFmtId="0" fontId="36" fillId="0" borderId="0" xfId="68" applyFont="1" applyFill="1" applyBorder="1" applyAlignment="1">
      <alignment vertical="center"/>
      <protection/>
    </xf>
    <xf numFmtId="0" fontId="36" fillId="0" borderId="0" xfId="68" applyFont="1" applyFill="1" applyAlignment="1">
      <alignment vertical="center"/>
      <protection/>
    </xf>
    <xf numFmtId="0" fontId="36" fillId="0" borderId="11" xfId="68" applyFont="1" applyFill="1" applyBorder="1" applyAlignment="1">
      <alignment horizontal="right" vertical="top"/>
      <protection/>
    </xf>
    <xf numFmtId="184" fontId="36" fillId="0" borderId="14" xfId="68" applyNumberFormat="1" applyFont="1" applyFill="1" applyBorder="1" applyAlignment="1">
      <alignment horizontal="right" vertical="top"/>
      <protection/>
    </xf>
    <xf numFmtId="206" fontId="36" fillId="0" borderId="0" xfId="68" applyNumberFormat="1" applyFont="1" applyFill="1" applyBorder="1" applyAlignment="1">
      <alignment vertical="center"/>
      <protection/>
    </xf>
    <xf numFmtId="41" fontId="66" fillId="0" borderId="15" xfId="49" applyNumberFormat="1" applyFont="1" applyFill="1" applyBorder="1" applyAlignment="1">
      <alignment vertical="center"/>
    </xf>
    <xf numFmtId="0" fontId="36" fillId="0" borderId="13" xfId="68" applyFont="1" applyFill="1" applyBorder="1" applyAlignment="1">
      <alignment horizontal="distributed" vertical="center"/>
      <protection/>
    </xf>
    <xf numFmtId="187" fontId="36" fillId="0" borderId="13" xfId="68" applyNumberFormat="1" applyFont="1" applyFill="1" applyBorder="1" applyAlignment="1">
      <alignment vertical="center"/>
      <protection/>
    </xf>
    <xf numFmtId="41" fontId="67" fillId="0" borderId="19" xfId="68" applyNumberFormat="1" applyFont="1" applyBorder="1" applyAlignment="1">
      <alignment vertical="center"/>
      <protection/>
    </xf>
    <xf numFmtId="191" fontId="40" fillId="0" borderId="19" xfId="69" applyNumberFormat="1" applyFont="1" applyFill="1" applyBorder="1" applyAlignment="1">
      <alignment vertical="center"/>
      <protection/>
    </xf>
    <xf numFmtId="41" fontId="67" fillId="0" borderId="19" xfId="49" applyNumberFormat="1" applyFont="1" applyBorder="1" applyAlignment="1">
      <alignment vertical="center"/>
    </xf>
    <xf numFmtId="41" fontId="67" fillId="0" borderId="13" xfId="68" applyNumberFormat="1" applyFont="1" applyFill="1" applyBorder="1" applyAlignment="1">
      <alignment vertical="center"/>
      <protection/>
    </xf>
    <xf numFmtId="41" fontId="67" fillId="0" borderId="19" xfId="68" applyNumberFormat="1" applyFont="1" applyFill="1" applyBorder="1" applyAlignment="1">
      <alignment vertical="center"/>
      <protection/>
    </xf>
    <xf numFmtId="41" fontId="67" fillId="0" borderId="15" xfId="49" applyNumberFormat="1" applyFont="1" applyFill="1" applyBorder="1" applyAlignment="1">
      <alignment vertical="center"/>
    </xf>
    <xf numFmtId="43" fontId="36" fillId="0" borderId="0" xfId="68" applyNumberFormat="1" applyFont="1" applyFill="1" applyBorder="1" applyAlignment="1">
      <alignment vertical="center"/>
      <protection/>
    </xf>
    <xf numFmtId="185" fontId="36" fillId="0" borderId="0" xfId="68" applyNumberFormat="1" applyFont="1" applyFill="1" applyBorder="1" applyAlignment="1">
      <alignment vertical="center"/>
      <protection/>
    </xf>
    <xf numFmtId="49" fontId="36" fillId="0" borderId="13" xfId="68" applyNumberFormat="1" applyFont="1" applyFill="1" applyBorder="1" applyAlignment="1">
      <alignment horizontal="distributed" vertical="center"/>
      <protection/>
    </xf>
    <xf numFmtId="41" fontId="67" fillId="0" borderId="19" xfId="68" applyNumberFormat="1" applyFont="1" applyFill="1" applyBorder="1" applyAlignment="1">
      <alignment horizontal="right" vertical="center"/>
      <protection/>
    </xf>
    <xf numFmtId="0" fontId="36" fillId="0" borderId="12" xfId="68" applyFont="1" applyFill="1" applyBorder="1" applyAlignment="1">
      <alignment horizontal="distributed" vertical="center"/>
      <protection/>
    </xf>
    <xf numFmtId="191" fontId="40" fillId="0" borderId="11" xfId="69" applyNumberFormat="1" applyFont="1" applyFill="1" applyBorder="1" applyAlignment="1">
      <alignment vertical="center"/>
      <protection/>
    </xf>
    <xf numFmtId="41" fontId="67" fillId="0" borderId="11" xfId="68" applyNumberFormat="1" applyFont="1" applyBorder="1" applyAlignment="1">
      <alignment vertical="center"/>
      <protection/>
    </xf>
    <xf numFmtId="41" fontId="67" fillId="0" borderId="12" xfId="68" applyNumberFormat="1" applyFont="1" applyFill="1" applyBorder="1" applyAlignment="1">
      <alignment vertical="center"/>
      <protection/>
    </xf>
    <xf numFmtId="41" fontId="67" fillId="0" borderId="11" xfId="68" applyNumberFormat="1" applyFont="1" applyFill="1" applyBorder="1" applyAlignment="1">
      <alignment vertical="center"/>
      <protection/>
    </xf>
    <xf numFmtId="41" fontId="67" fillId="0" borderId="14" xfId="49" applyNumberFormat="1" applyFont="1" applyFill="1" applyBorder="1" applyAlignment="1">
      <alignment vertical="center"/>
    </xf>
    <xf numFmtId="41" fontId="67" fillId="0" borderId="19" xfId="49" applyNumberFormat="1" applyFont="1" applyFill="1" applyBorder="1" applyAlignment="1">
      <alignment vertical="center"/>
    </xf>
    <xf numFmtId="41" fontId="67" fillId="0" borderId="19" xfId="68" applyNumberFormat="1" applyFont="1" applyBorder="1" applyAlignment="1">
      <alignment horizontal="right" vertical="center"/>
      <protection/>
    </xf>
    <xf numFmtId="41" fontId="67" fillId="0" borderId="13" xfId="68" applyNumberFormat="1" applyFont="1" applyFill="1" applyBorder="1" applyAlignment="1">
      <alignment horizontal="right" vertical="center"/>
      <protection/>
    </xf>
    <xf numFmtId="191" fontId="40" fillId="0" borderId="19" xfId="69" applyNumberFormat="1" applyFont="1" applyFill="1" applyBorder="1" applyAlignment="1">
      <alignment horizontal="right" vertical="center"/>
      <protection/>
    </xf>
    <xf numFmtId="0" fontId="36" fillId="0" borderId="0" xfId="68" applyFont="1" applyFill="1" applyBorder="1" applyAlignment="1">
      <alignment horizontal="distributed" vertical="center"/>
      <protection/>
    </xf>
    <xf numFmtId="220" fontId="36" fillId="0" borderId="0" xfId="68" applyNumberFormat="1" applyFont="1" applyFill="1" applyBorder="1" applyAlignment="1">
      <alignment vertical="center"/>
      <protection/>
    </xf>
    <xf numFmtId="191" fontId="40" fillId="0" borderId="0" xfId="69" applyNumberFormat="1" applyFont="1" applyFill="1" applyBorder="1" applyAlignment="1">
      <alignment vertical="center"/>
      <protection/>
    </xf>
    <xf numFmtId="191" fontId="40" fillId="0" borderId="0" xfId="68" applyNumberFormat="1" applyFont="1" applyFill="1" applyBorder="1" applyAlignment="1">
      <alignment vertical="center"/>
      <protection/>
    </xf>
    <xf numFmtId="41" fontId="67" fillId="0" borderId="11" xfId="68" applyNumberFormat="1" applyFont="1" applyFill="1" applyBorder="1" applyAlignment="1">
      <alignment horizontal="right" vertical="center"/>
      <protection/>
    </xf>
    <xf numFmtId="41" fontId="67" fillId="0" borderId="14" xfId="68" applyNumberFormat="1" applyFont="1" applyFill="1" applyBorder="1" applyAlignment="1">
      <alignment horizontal="right" vertical="center"/>
      <protection/>
    </xf>
    <xf numFmtId="0" fontId="35" fillId="0" borderId="27" xfId="68" applyFont="1" applyFill="1" applyBorder="1" applyAlignment="1" applyProtection="1">
      <alignment horizontal="left" vertical="center"/>
      <protection locked="0"/>
    </xf>
    <xf numFmtId="188" fontId="35" fillId="0" borderId="27" xfId="68" applyNumberFormat="1" applyFont="1" applyFill="1" applyBorder="1" applyAlignment="1" applyProtection="1">
      <alignment vertical="center"/>
      <protection locked="0"/>
    </xf>
    <xf numFmtId="3" fontId="65" fillId="0" borderId="27" xfId="68" applyNumberFormat="1" applyFont="1" applyFill="1" applyBorder="1" applyAlignment="1" applyProtection="1">
      <alignment horizontal="right" vertical="center"/>
      <protection locked="0"/>
    </xf>
    <xf numFmtId="0" fontId="65" fillId="0" borderId="0" xfId="68" applyFont="1" applyFill="1" applyAlignment="1">
      <alignment horizontal="right" vertical="center"/>
      <protection/>
    </xf>
    <xf numFmtId="0" fontId="68" fillId="0" borderId="0" xfId="68" applyFont="1" applyFill="1" applyAlignment="1">
      <alignment vertical="center"/>
      <protection/>
    </xf>
    <xf numFmtId="0" fontId="65" fillId="0" borderId="27" xfId="68" applyFont="1" applyFill="1" applyBorder="1" applyAlignment="1" applyProtection="1">
      <alignment horizontal="right" vertical="center"/>
      <protection locked="0"/>
    </xf>
    <xf numFmtId="184" fontId="65" fillId="0" borderId="27" xfId="68" applyNumberFormat="1" applyFont="1" applyFill="1" applyBorder="1" applyAlignment="1" applyProtection="1">
      <alignment horizontal="right" vertical="center"/>
      <protection locked="0"/>
    </xf>
    <xf numFmtId="0" fontId="40" fillId="0" borderId="0" xfId="68" applyFont="1" applyFill="1" applyAlignment="1">
      <alignment vertical="center"/>
      <protection/>
    </xf>
    <xf numFmtId="0" fontId="40" fillId="0" borderId="0" xfId="68" applyFont="1" applyFill="1" applyAlignment="1">
      <alignment horizontal="left" vertical="center"/>
      <protection/>
    </xf>
    <xf numFmtId="38" fontId="68" fillId="0" borderId="0" xfId="68" applyNumberFormat="1" applyFont="1" applyFill="1" applyAlignment="1">
      <alignment vertical="center"/>
      <protection/>
    </xf>
    <xf numFmtId="184" fontId="65" fillId="0" borderId="0" xfId="68" applyNumberFormat="1" applyFont="1" applyFill="1" applyBorder="1" applyAlignment="1">
      <alignment horizontal="right" vertical="center"/>
      <protection/>
    </xf>
    <xf numFmtId="0" fontId="3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35" fillId="0" borderId="0" xfId="63" applyFont="1" applyBorder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36" fillId="0" borderId="22" xfId="63" applyFont="1" applyBorder="1" applyAlignment="1">
      <alignment horizontal="right" vertical="center"/>
      <protection/>
    </xf>
    <xf numFmtId="0" fontId="36" fillId="0" borderId="40" xfId="63" applyFont="1" applyBorder="1" applyAlignment="1">
      <alignment horizontal="center" vertical="center"/>
      <protection/>
    </xf>
    <xf numFmtId="0" fontId="36" fillId="0" borderId="23" xfId="63" applyFont="1" applyBorder="1" applyAlignment="1">
      <alignment horizontal="centerContinuous" vertical="center"/>
      <protection/>
    </xf>
    <xf numFmtId="0" fontId="36" fillId="0" borderId="24" xfId="63" applyFont="1" applyBorder="1" applyAlignment="1">
      <alignment horizontal="centerContinuous" vertical="center"/>
      <protection/>
    </xf>
    <xf numFmtId="0" fontId="36" fillId="0" borderId="25" xfId="63" applyFont="1" applyBorder="1" applyAlignment="1">
      <alignment horizontal="centerContinuous" vertical="center"/>
      <protection/>
    </xf>
    <xf numFmtId="0" fontId="36" fillId="0" borderId="40" xfId="63" applyFont="1" applyBorder="1" applyAlignment="1">
      <alignment horizontal="center"/>
      <protection/>
    </xf>
    <xf numFmtId="0" fontId="36" fillId="0" borderId="0" xfId="63" applyFont="1" applyAlignment="1">
      <alignment vertical="center"/>
      <protection/>
    </xf>
    <xf numFmtId="0" fontId="36" fillId="0" borderId="12" xfId="63" applyFont="1" applyBorder="1" applyAlignment="1">
      <alignment horizontal="left" vertical="center"/>
      <protection/>
    </xf>
    <xf numFmtId="0" fontId="36" fillId="0" borderId="11" xfId="63" applyFont="1" applyBorder="1" applyAlignment="1">
      <alignment horizontal="center" vertical="center"/>
      <protection/>
    </xf>
    <xf numFmtId="0" fontId="36" fillId="0" borderId="29" xfId="63" applyFont="1" applyBorder="1" applyAlignment="1">
      <alignment horizontal="center" vertical="center"/>
      <protection/>
    </xf>
    <xf numFmtId="0" fontId="36" fillId="0" borderId="18" xfId="63" applyFont="1" applyBorder="1" applyAlignment="1">
      <alignment horizontal="center" vertical="center"/>
      <protection/>
    </xf>
    <xf numFmtId="0" fontId="36" fillId="0" borderId="11" xfId="63" applyFont="1" applyBorder="1" applyAlignment="1">
      <alignment horizontal="center" vertical="top"/>
      <protection/>
    </xf>
    <xf numFmtId="0" fontId="36" fillId="0" borderId="30" xfId="63" applyFont="1" applyBorder="1" applyAlignment="1">
      <alignment horizontal="center" vertical="center"/>
      <protection/>
    </xf>
    <xf numFmtId="43" fontId="36" fillId="0" borderId="20" xfId="63" applyNumberFormat="1" applyFont="1" applyBorder="1" applyAlignment="1">
      <alignment vertical="center"/>
      <protection/>
    </xf>
    <xf numFmtId="43" fontId="36" fillId="0" borderId="20" xfId="63" applyNumberFormat="1" applyFont="1" applyBorder="1" applyAlignment="1">
      <alignment horizontal="right" vertical="center"/>
      <protection/>
    </xf>
    <xf numFmtId="43" fontId="36" fillId="0" borderId="30" xfId="63" applyNumberFormat="1" applyFont="1" applyBorder="1" applyAlignment="1">
      <alignment vertical="center"/>
      <protection/>
    </xf>
    <xf numFmtId="43" fontId="36" fillId="0" borderId="21" xfId="63" applyNumberFormat="1" applyFont="1" applyBorder="1" applyAlignment="1">
      <alignment vertical="center"/>
      <protection/>
    </xf>
    <xf numFmtId="0" fontId="36" fillId="0" borderId="13" xfId="63" applyFont="1" applyBorder="1" applyAlignment="1">
      <alignment horizontal="center" vertical="center"/>
      <protection/>
    </xf>
    <xf numFmtId="43" fontId="36" fillId="0" borderId="19" xfId="63" applyNumberFormat="1" applyFont="1" applyBorder="1" applyAlignment="1">
      <alignment vertical="center"/>
      <protection/>
    </xf>
    <xf numFmtId="43" fontId="36" fillId="0" borderId="19" xfId="63" applyNumberFormat="1" applyFont="1" applyBorder="1" applyAlignment="1">
      <alignment horizontal="right" vertical="center"/>
      <protection/>
    </xf>
    <xf numFmtId="43" fontId="36" fillId="0" borderId="13" xfId="63" applyNumberFormat="1" applyFont="1" applyBorder="1" applyAlignment="1">
      <alignment vertical="center"/>
      <protection/>
    </xf>
    <xf numFmtId="43" fontId="36" fillId="0" borderId="15" xfId="63" applyNumberFormat="1" applyFont="1" applyBorder="1" applyAlignment="1">
      <alignment vertical="center"/>
      <protection/>
    </xf>
    <xf numFmtId="0" fontId="35" fillId="0" borderId="0" xfId="63" applyFont="1" applyAlignment="1">
      <alignment vertical="center"/>
      <protection/>
    </xf>
    <xf numFmtId="0" fontId="35" fillId="0" borderId="0" xfId="63" applyFont="1" applyAlignment="1">
      <alignment horizontal="right" vertical="center"/>
      <protection/>
    </xf>
    <xf numFmtId="0" fontId="40" fillId="0" borderId="0" xfId="63" applyFont="1" applyAlignment="1">
      <alignment vertical="center"/>
      <protection/>
    </xf>
    <xf numFmtId="0" fontId="36" fillId="0" borderId="0" xfId="63" applyFont="1" applyBorder="1" applyAlignment="1">
      <alignment vertical="center"/>
      <protection/>
    </xf>
    <xf numFmtId="0" fontId="36" fillId="0" borderId="22" xfId="63" applyFont="1" applyBorder="1" applyAlignment="1">
      <alignment horizontal="right"/>
      <protection/>
    </xf>
    <xf numFmtId="0" fontId="36" fillId="0" borderId="23" xfId="63" applyFont="1" applyFill="1" applyBorder="1" applyAlignment="1">
      <alignment horizontal="centerContinuous" vertical="center"/>
      <protection/>
    </xf>
    <xf numFmtId="0" fontId="36" fillId="0" borderId="24" xfId="63" applyFont="1" applyFill="1" applyBorder="1" applyAlignment="1">
      <alignment horizontal="centerContinuous" vertical="center"/>
      <protection/>
    </xf>
    <xf numFmtId="0" fontId="36" fillId="0" borderId="25" xfId="63" applyFont="1" applyFill="1" applyBorder="1" applyAlignment="1">
      <alignment horizontal="centerContinuous" vertical="center"/>
      <protection/>
    </xf>
    <xf numFmtId="0" fontId="36" fillId="0" borderId="12" xfId="63" applyFont="1" applyBorder="1" applyAlignment="1">
      <alignment horizontal="left" vertical="top"/>
      <protection/>
    </xf>
    <xf numFmtId="0" fontId="36" fillId="0" borderId="12" xfId="63" applyFont="1" applyBorder="1" applyAlignment="1">
      <alignment horizontal="center" vertical="center"/>
      <protection/>
    </xf>
    <xf numFmtId="0" fontId="36" fillId="0" borderId="39" xfId="63" applyFont="1" applyBorder="1" applyAlignment="1">
      <alignment horizontal="center" vertical="center"/>
      <protection/>
    </xf>
    <xf numFmtId="0" fontId="36" fillId="0" borderId="13" xfId="63" applyFont="1" applyBorder="1" applyAlignment="1" applyProtection="1">
      <alignment horizontal="center" vertical="center"/>
      <protection locked="0"/>
    </xf>
    <xf numFmtId="208" fontId="36" fillId="0" borderId="19" xfId="63" applyNumberFormat="1" applyFont="1" applyBorder="1" applyAlignment="1" applyProtection="1">
      <alignment vertical="center"/>
      <protection locked="0"/>
    </xf>
    <xf numFmtId="197" fontId="36" fillId="0" borderId="19" xfId="63" applyNumberFormat="1" applyFont="1" applyBorder="1" applyAlignment="1" applyProtection="1">
      <alignment horizontal="right" vertical="center"/>
      <protection locked="0"/>
    </xf>
    <xf numFmtId="208" fontId="36" fillId="0" borderId="13" xfId="63" applyNumberFormat="1" applyFont="1" applyBorder="1" applyAlignment="1" applyProtection="1">
      <alignment vertical="center"/>
      <protection locked="0"/>
    </xf>
    <xf numFmtId="208" fontId="36" fillId="0" borderId="0" xfId="63" applyNumberFormat="1" applyFont="1" applyBorder="1" applyAlignment="1" applyProtection="1">
      <alignment vertical="center"/>
      <protection locked="0"/>
    </xf>
    <xf numFmtId="197" fontId="36" fillId="0" borderId="19" xfId="51" applyNumberFormat="1" applyFont="1" applyBorder="1" applyAlignment="1">
      <alignment horizontal="right" vertical="center"/>
    </xf>
    <xf numFmtId="208" fontId="36" fillId="0" borderId="15" xfId="63" applyNumberFormat="1" applyFont="1" applyBorder="1" applyAlignment="1" applyProtection="1">
      <alignment vertical="center"/>
      <protection locked="0"/>
    </xf>
    <xf numFmtId="0" fontId="35" fillId="0" borderId="0" xfId="63" applyFont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5" fillId="0" borderId="10" xfId="0" applyFont="1" applyBorder="1" applyAlignment="1">
      <alignment horizontal="right" vertical="center"/>
    </xf>
    <xf numFmtId="0" fontId="36" fillId="0" borderId="22" xfId="0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2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6" fillId="0" borderId="30" xfId="0" applyFont="1" applyBorder="1" applyAlignment="1">
      <alignment horizontal="center" vertical="center"/>
    </xf>
    <xf numFmtId="189" fontId="36" fillId="0" borderId="20" xfId="0" applyNumberFormat="1" applyFont="1" applyBorder="1" applyAlignment="1" applyProtection="1">
      <alignment vertical="center"/>
      <protection locked="0"/>
    </xf>
    <xf numFmtId="189" fontId="36" fillId="0" borderId="21" xfId="0" applyNumberFormat="1" applyFont="1" applyBorder="1" applyAlignment="1" applyProtection="1">
      <alignment vertical="center"/>
      <protection locked="0"/>
    </xf>
    <xf numFmtId="189" fontId="33" fillId="0" borderId="0" xfId="0" applyNumberFormat="1" applyFont="1" applyBorder="1" applyAlignment="1" applyProtection="1">
      <alignment vertical="center"/>
      <protection locked="0"/>
    </xf>
    <xf numFmtId="0" fontId="33" fillId="0" borderId="0" xfId="0" applyFont="1" applyAlignment="1">
      <alignment/>
    </xf>
    <xf numFmtId="0" fontId="36" fillId="0" borderId="13" xfId="0" applyFont="1" applyBorder="1" applyAlignment="1">
      <alignment horizontal="center" vertical="center"/>
    </xf>
    <xf numFmtId="189" fontId="36" fillId="0" borderId="19" xfId="0" applyNumberFormat="1" applyFont="1" applyBorder="1" applyAlignment="1" applyProtection="1">
      <alignment vertical="center"/>
      <protection locked="0"/>
    </xf>
    <xf numFmtId="189" fontId="36" fillId="0" borderId="15" xfId="0" applyNumberFormat="1" applyFont="1" applyBorder="1" applyAlignment="1" applyProtection="1">
      <alignment vertical="center"/>
      <protection locked="0"/>
    </xf>
    <xf numFmtId="0" fontId="35" fillId="0" borderId="0" xfId="67" applyFont="1" applyAlignment="1">
      <alignment vertical="center"/>
      <protection/>
    </xf>
    <xf numFmtId="0" fontId="35" fillId="0" borderId="0" xfId="0" applyFont="1" applyBorder="1" applyAlignment="1">
      <alignment vertical="center"/>
    </xf>
    <xf numFmtId="0" fontId="34" fillId="0" borderId="0" xfId="67" applyFont="1" applyBorder="1" applyAlignment="1">
      <alignment vertical="center"/>
      <protection/>
    </xf>
    <xf numFmtId="0" fontId="36" fillId="0" borderId="0" xfId="67" applyFont="1" applyBorder="1" applyAlignment="1">
      <alignment vertical="center"/>
      <protection/>
    </xf>
    <xf numFmtId="0" fontId="36" fillId="0" borderId="0" xfId="67" applyFont="1" applyAlignment="1">
      <alignment vertical="center"/>
      <protection/>
    </xf>
    <xf numFmtId="0" fontId="35" fillId="0" borderId="10" xfId="67" applyFont="1" applyBorder="1" applyAlignment="1">
      <alignment horizontal="right" vertical="center"/>
      <protection/>
    </xf>
    <xf numFmtId="0" fontId="36" fillId="0" borderId="22" xfId="67" applyFont="1" applyBorder="1" applyAlignment="1">
      <alignment horizontal="right"/>
      <protection/>
    </xf>
    <xf numFmtId="0" fontId="36" fillId="0" borderId="23" xfId="67" applyFont="1" applyBorder="1" applyAlignment="1">
      <alignment horizontal="centerContinuous" vertical="center"/>
      <protection/>
    </xf>
    <xf numFmtId="0" fontId="36" fillId="0" borderId="24" xfId="67" applyFont="1" applyBorder="1" applyAlignment="1">
      <alignment horizontal="centerContinuous" vertical="center"/>
      <protection/>
    </xf>
    <xf numFmtId="0" fontId="36" fillId="0" borderId="25" xfId="67" applyFont="1" applyBorder="1" applyAlignment="1">
      <alignment horizontal="centerContinuous" vertical="center"/>
      <protection/>
    </xf>
    <xf numFmtId="0" fontId="36" fillId="0" borderId="40" xfId="67" applyFont="1" applyBorder="1" applyAlignment="1">
      <alignment horizontal="center"/>
      <protection/>
    </xf>
    <xf numFmtId="0" fontId="36" fillId="0" borderId="12" xfId="67" applyFont="1" applyBorder="1" applyAlignment="1">
      <alignment horizontal="left" vertical="center"/>
      <protection/>
    </xf>
    <xf numFmtId="0" fontId="36" fillId="0" borderId="29" xfId="67" applyFont="1" applyBorder="1" applyAlignment="1">
      <alignment horizontal="center" vertical="center"/>
      <protection/>
    </xf>
    <xf numFmtId="0" fontId="36" fillId="0" borderId="39" xfId="67" applyFont="1" applyBorder="1" applyAlignment="1">
      <alignment horizontal="center" vertical="center"/>
      <protection/>
    </xf>
    <xf numFmtId="0" fontId="36" fillId="0" borderId="11" xfId="67" applyFont="1" applyBorder="1" applyAlignment="1">
      <alignment horizontal="center" vertical="top"/>
      <protection/>
    </xf>
    <xf numFmtId="0" fontId="36" fillId="0" borderId="30" xfId="67" applyFont="1" applyBorder="1" applyAlignment="1">
      <alignment horizontal="center" vertical="center"/>
      <protection/>
    </xf>
    <xf numFmtId="41" fontId="36" fillId="0" borderId="20" xfId="67" applyNumberFormat="1" applyFont="1" applyBorder="1" applyAlignment="1" applyProtection="1">
      <alignment horizontal="right" vertical="center"/>
      <protection locked="0"/>
    </xf>
    <xf numFmtId="41" fontId="36" fillId="0" borderId="21" xfId="67" applyNumberFormat="1" applyFont="1" applyBorder="1" applyAlignment="1" applyProtection="1">
      <alignment horizontal="right" vertical="center"/>
      <protection locked="0"/>
    </xf>
    <xf numFmtId="0" fontId="33" fillId="0" borderId="0" xfId="67" applyFont="1" applyBorder="1" applyAlignment="1">
      <alignment vertical="center"/>
      <protection/>
    </xf>
    <xf numFmtId="0" fontId="33" fillId="0" borderId="0" xfId="67" applyFont="1" applyAlignment="1">
      <alignment vertical="center"/>
      <protection/>
    </xf>
    <xf numFmtId="0" fontId="36" fillId="0" borderId="13" xfId="67" applyFont="1" applyBorder="1" applyAlignment="1">
      <alignment horizontal="center" vertical="center"/>
      <protection/>
    </xf>
    <xf numFmtId="41" fontId="36" fillId="0" borderId="19" xfId="67" applyNumberFormat="1" applyFont="1" applyBorder="1" applyAlignment="1" applyProtection="1">
      <alignment horizontal="right" vertical="center"/>
      <protection locked="0"/>
    </xf>
    <xf numFmtId="41" fontId="36" fillId="0" borderId="15" xfId="67" applyNumberFormat="1" applyFont="1" applyBorder="1" applyAlignment="1" applyProtection="1">
      <alignment horizontal="right" vertical="center"/>
      <protection locked="0"/>
    </xf>
    <xf numFmtId="0" fontId="35" fillId="0" borderId="0" xfId="67" applyFont="1" applyAlignment="1" applyProtection="1">
      <alignment vertical="center"/>
      <protection locked="0"/>
    </xf>
    <xf numFmtId="0" fontId="35" fillId="0" borderId="0" xfId="67" applyFont="1" applyAlignment="1" applyProtection="1">
      <alignment horizontal="right" vertical="center"/>
      <protection locked="0"/>
    </xf>
    <xf numFmtId="38" fontId="0" fillId="0" borderId="0" xfId="51" applyFont="1" applyAlignment="1">
      <alignment vertical="center"/>
    </xf>
    <xf numFmtId="0" fontId="36" fillId="0" borderId="26" xfId="63" applyFont="1" applyBorder="1" applyAlignment="1">
      <alignment horizontal="center" vertical="center"/>
      <protection/>
    </xf>
    <xf numFmtId="38" fontId="36" fillId="0" borderId="0" xfId="51" applyFont="1" applyAlignment="1">
      <alignment vertical="center"/>
    </xf>
    <xf numFmtId="0" fontId="33" fillId="0" borderId="13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38" fontId="33" fillId="0" borderId="0" xfId="51" applyFont="1" applyAlignment="1">
      <alignment/>
    </xf>
    <xf numFmtId="0" fontId="33" fillId="0" borderId="0" xfId="63" applyFont="1">
      <alignment/>
      <protection/>
    </xf>
    <xf numFmtId="0" fontId="36" fillId="0" borderId="13" xfId="63" applyFont="1" applyBorder="1" applyAlignment="1">
      <alignment vertical="center"/>
      <protection/>
    </xf>
    <xf numFmtId="41" fontId="36" fillId="0" borderId="19" xfId="63" applyNumberFormat="1" applyFont="1" applyBorder="1" applyAlignment="1" applyProtection="1">
      <alignment horizontal="right" vertical="center"/>
      <protection locked="0"/>
    </xf>
    <xf numFmtId="41" fontId="36" fillId="0" borderId="15" xfId="63" applyNumberFormat="1" applyFont="1" applyBorder="1" applyAlignment="1" applyProtection="1">
      <alignment horizontal="right" vertical="center"/>
      <protection locked="0"/>
    </xf>
    <xf numFmtId="0" fontId="36" fillId="0" borderId="0" xfId="63" applyFont="1">
      <alignment/>
      <protection/>
    </xf>
    <xf numFmtId="38" fontId="36" fillId="0" borderId="0" xfId="51" applyFont="1" applyAlignment="1">
      <alignment/>
    </xf>
    <xf numFmtId="41" fontId="36" fillId="0" borderId="19" xfId="52" applyNumberFormat="1" applyFont="1" applyBorder="1" applyAlignment="1">
      <alignment horizontal="right" vertical="center"/>
    </xf>
    <xf numFmtId="41" fontId="36" fillId="0" borderId="15" xfId="52" applyNumberFormat="1" applyFont="1" applyBorder="1" applyAlignment="1">
      <alignment horizontal="right" vertical="center"/>
    </xf>
    <xf numFmtId="49" fontId="36" fillId="0" borderId="13" xfId="63" applyNumberFormat="1" applyFont="1" applyBorder="1" applyAlignment="1">
      <alignment horizontal="center" vertical="center"/>
      <protection/>
    </xf>
    <xf numFmtId="41" fontId="36" fillId="0" borderId="11" xfId="63" applyNumberFormat="1" applyFont="1" applyBorder="1" applyAlignment="1" applyProtection="1">
      <alignment horizontal="right" vertical="center"/>
      <protection locked="0"/>
    </xf>
    <xf numFmtId="41" fontId="36" fillId="0" borderId="11" xfId="52" applyNumberFormat="1" applyFont="1" applyBorder="1" applyAlignment="1">
      <alignment horizontal="right" vertical="center"/>
    </xf>
    <xf numFmtId="41" fontId="36" fillId="0" borderId="14" xfId="52" applyNumberFormat="1" applyFont="1" applyBorder="1" applyAlignment="1">
      <alignment horizontal="right" vertical="center"/>
    </xf>
    <xf numFmtId="0" fontId="36" fillId="0" borderId="22" xfId="63" applyFont="1" applyBorder="1" applyAlignment="1">
      <alignment horizontal="center" vertical="center"/>
      <protection/>
    </xf>
    <xf numFmtId="0" fontId="36" fillId="0" borderId="28" xfId="63" applyFont="1" applyBorder="1" applyAlignment="1">
      <alignment horizontal="center" vertical="center"/>
      <protection/>
    </xf>
    <xf numFmtId="41" fontId="36" fillId="0" borderId="19" xfId="63" applyNumberFormat="1" applyFont="1" applyBorder="1" applyAlignment="1">
      <alignment horizontal="right" vertical="center"/>
      <protection/>
    </xf>
    <xf numFmtId="41" fontId="36" fillId="0" borderId="0" xfId="63" applyNumberFormat="1" applyFont="1" applyBorder="1" applyAlignment="1">
      <alignment horizontal="right" vertical="center"/>
      <protection/>
    </xf>
    <xf numFmtId="41" fontId="36" fillId="0" borderId="19" xfId="52" applyNumberFormat="1" applyFont="1" applyBorder="1" applyAlignment="1">
      <alignment vertical="center"/>
    </xf>
    <xf numFmtId="41" fontId="36" fillId="0" borderId="15" xfId="52" applyNumberFormat="1" applyFont="1" applyBorder="1" applyAlignment="1">
      <alignment vertical="center"/>
    </xf>
    <xf numFmtId="41" fontId="36" fillId="0" borderId="11" xfId="52" applyNumberFormat="1" applyFont="1" applyBorder="1" applyAlignment="1">
      <alignment vertical="center"/>
    </xf>
    <xf numFmtId="41" fontId="36" fillId="0" borderId="14" xfId="52" applyNumberFormat="1" applyFont="1" applyBorder="1" applyAlignment="1">
      <alignment vertical="center"/>
    </xf>
    <xf numFmtId="38" fontId="35" fillId="0" borderId="0" xfId="51" applyFont="1" applyAlignment="1">
      <alignment vertical="center"/>
    </xf>
    <xf numFmtId="0" fontId="35" fillId="0" borderId="0" xfId="63" applyFont="1">
      <alignment/>
      <protection/>
    </xf>
    <xf numFmtId="0" fontId="40" fillId="0" borderId="0" xfId="63" applyFont="1">
      <alignment/>
      <protection/>
    </xf>
    <xf numFmtId="0" fontId="35" fillId="0" borderId="0" xfId="63" applyFont="1" applyAlignment="1">
      <alignment horizontal="right"/>
      <protection/>
    </xf>
    <xf numFmtId="38" fontId="40" fillId="0" borderId="0" xfId="51" applyFont="1" applyAlignment="1">
      <alignment/>
    </xf>
    <xf numFmtId="0" fontId="0" fillId="0" borderId="0" xfId="63" applyFont="1">
      <alignment/>
      <protection/>
    </xf>
    <xf numFmtId="38" fontId="0" fillId="0" borderId="0" xfId="51" applyFont="1" applyAlignment="1">
      <alignment/>
    </xf>
    <xf numFmtId="0" fontId="36" fillId="0" borderId="17" xfId="63" applyFont="1" applyBorder="1" applyAlignment="1">
      <alignment horizontal="center" vertical="center"/>
      <protection/>
    </xf>
    <xf numFmtId="41" fontId="36" fillId="0" borderId="0" xfId="63" applyNumberFormat="1" applyFont="1" applyAlignment="1">
      <alignment vertical="center"/>
      <protection/>
    </xf>
    <xf numFmtId="41" fontId="36" fillId="0" borderId="19" xfId="63" applyNumberFormat="1" applyFont="1" applyBorder="1" applyAlignment="1" applyProtection="1">
      <alignment vertical="center"/>
      <protection locked="0"/>
    </xf>
    <xf numFmtId="43" fontId="33" fillId="0" borderId="19" xfId="63" applyNumberFormat="1" applyFont="1" applyBorder="1" applyAlignment="1" applyProtection="1">
      <alignment vertical="center"/>
      <protection locked="0"/>
    </xf>
    <xf numFmtId="41" fontId="36" fillId="0" borderId="0" xfId="63" applyNumberFormat="1" applyFont="1" applyAlignment="1" applyProtection="1">
      <alignment vertical="center"/>
      <protection locked="0"/>
    </xf>
    <xf numFmtId="0" fontId="36" fillId="0" borderId="13" xfId="63" applyFont="1" applyBorder="1" applyAlignment="1">
      <alignment horizontal="left" vertical="center"/>
      <protection/>
    </xf>
    <xf numFmtId="41" fontId="36" fillId="0" borderId="19" xfId="51" applyNumberFormat="1" applyFont="1" applyBorder="1" applyAlignment="1" applyProtection="1">
      <alignment vertical="center"/>
      <protection locked="0"/>
    </xf>
    <xf numFmtId="41" fontId="36" fillId="0" borderId="0" xfId="52" applyNumberFormat="1" applyFont="1" applyAlignment="1">
      <alignment vertical="center"/>
    </xf>
    <xf numFmtId="43" fontId="36" fillId="0" borderId="11" xfId="63" applyNumberFormat="1" applyFont="1" applyBorder="1" applyAlignment="1">
      <alignment vertical="center"/>
      <protection/>
    </xf>
    <xf numFmtId="41" fontId="36" fillId="0" borderId="11" xfId="51" applyNumberFormat="1" applyFont="1" applyBorder="1" applyAlignment="1" applyProtection="1">
      <alignment vertical="center"/>
      <protection locked="0"/>
    </xf>
    <xf numFmtId="208" fontId="36" fillId="0" borderId="29" xfId="63" applyNumberFormat="1" applyFont="1" applyBorder="1" applyAlignment="1">
      <alignment horizontal="center" vertical="center"/>
      <protection/>
    </xf>
    <xf numFmtId="41" fontId="36" fillId="0" borderId="15" xfId="63" applyNumberFormat="1" applyFont="1" applyBorder="1" applyAlignment="1" applyProtection="1">
      <alignment vertical="center"/>
      <protection locked="0"/>
    </xf>
    <xf numFmtId="49" fontId="40" fillId="0" borderId="28" xfId="0" applyNumberFormat="1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49" fontId="40" fillId="0" borderId="39" xfId="0" applyNumberFormat="1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40" fillId="0" borderId="27" xfId="0" applyNumberFormat="1" applyFont="1" applyBorder="1" applyAlignment="1">
      <alignment horizontal="right" vertical="center" wrapText="1"/>
    </xf>
    <xf numFmtId="0" fontId="40" fillId="0" borderId="21" xfId="0" applyFont="1" applyBorder="1" applyAlignment="1">
      <alignment/>
    </xf>
    <xf numFmtId="0" fontId="40" fillId="0" borderId="35" xfId="0" applyFont="1" applyBorder="1" applyAlignment="1">
      <alignment horizontal="right"/>
    </xf>
    <xf numFmtId="0" fontId="40" fillId="0" borderId="37" xfId="0" applyFont="1" applyBorder="1" applyAlignment="1">
      <alignment/>
    </xf>
    <xf numFmtId="0" fontId="40" fillId="0" borderId="0" xfId="0" applyFont="1" applyBorder="1" applyAlignment="1">
      <alignment horizontal="right"/>
    </xf>
    <xf numFmtId="49" fontId="40" fillId="0" borderId="17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40" fillId="0" borderId="35" xfId="0" applyFont="1" applyBorder="1" applyAlignment="1">
      <alignment horizontal="right" vertical="center"/>
    </xf>
    <xf numFmtId="0" fontId="40" fillId="0" borderId="37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49" fontId="40" fillId="0" borderId="0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0" fillId="0" borderId="39" xfId="0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27" xfId="0" applyFont="1" applyBorder="1" applyAlignment="1">
      <alignment horizontal="right" vertical="center"/>
    </xf>
    <xf numFmtId="0" fontId="40" fillId="0" borderId="21" xfId="0" applyFont="1" applyBorder="1" applyAlignment="1">
      <alignment vertical="center"/>
    </xf>
    <xf numFmtId="49" fontId="40" fillId="0" borderId="39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/>
    </xf>
    <xf numFmtId="0" fontId="40" fillId="0" borderId="38" xfId="0" applyFont="1" applyBorder="1" applyAlignment="1">
      <alignment vertical="center"/>
    </xf>
    <xf numFmtId="0" fontId="40" fillId="0" borderId="43" xfId="0" applyFont="1" applyBorder="1" applyAlignment="1">
      <alignment horizontal="right" vertical="center"/>
    </xf>
    <xf numFmtId="0" fontId="40" fillId="0" borderId="44" xfId="0" applyFont="1" applyBorder="1" applyAlignment="1">
      <alignment vertical="center"/>
    </xf>
    <xf numFmtId="0" fontId="40" fillId="0" borderId="45" xfId="0" applyFont="1" applyBorder="1" applyAlignment="1">
      <alignment horizontal="right" vertical="center"/>
    </xf>
    <xf numFmtId="0" fontId="40" fillId="0" borderId="46" xfId="0" applyFont="1" applyBorder="1" applyAlignment="1">
      <alignment vertical="center"/>
    </xf>
    <xf numFmtId="49" fontId="40" fillId="0" borderId="13" xfId="0" applyNumberFormat="1" applyFont="1" applyBorder="1" applyAlignment="1">
      <alignment horizontal="right" vertical="center"/>
    </xf>
    <xf numFmtId="57" fontId="40" fillId="0" borderId="17" xfId="0" applyNumberFormat="1" applyFont="1" applyBorder="1" applyAlignment="1" applyProtection="1">
      <alignment horizontal="right" vertical="center"/>
      <protection locked="0"/>
    </xf>
    <xf numFmtId="0" fontId="35" fillId="0" borderId="13" xfId="0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40" fillId="0" borderId="27" xfId="0" applyNumberFormat="1" applyFont="1" applyBorder="1" applyAlignment="1">
      <alignment horizontal="right" vertical="center"/>
    </xf>
    <xf numFmtId="57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30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0" fillId="0" borderId="18" xfId="0" applyFont="1" applyBorder="1" applyAlignment="1">
      <alignment horizontal="right" vertical="center"/>
    </xf>
    <xf numFmtId="0" fontId="44" fillId="0" borderId="0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6" fillId="0" borderId="0" xfId="64" applyFont="1">
      <alignment/>
      <protection/>
    </xf>
    <xf numFmtId="0" fontId="47" fillId="0" borderId="0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vertical="center"/>
      <protection/>
    </xf>
    <xf numFmtId="0" fontId="34" fillId="0" borderId="0" xfId="64" applyFont="1" applyFill="1" applyBorder="1" applyAlignment="1">
      <alignment vertical="center"/>
      <protection/>
    </xf>
    <xf numFmtId="0" fontId="47" fillId="0" borderId="0" xfId="64" applyFont="1" applyFill="1" applyBorder="1" applyAlignment="1">
      <alignment vertical="center"/>
      <protection/>
    </xf>
    <xf numFmtId="0" fontId="46" fillId="0" borderId="0" xfId="64" applyFont="1" applyFill="1" applyBorder="1" applyAlignment="1">
      <alignment horizontal="left" vertical="center" indent="1"/>
      <protection/>
    </xf>
    <xf numFmtId="0" fontId="46" fillId="0" borderId="0" xfId="64" applyFont="1" applyFill="1">
      <alignment/>
      <protection/>
    </xf>
    <xf numFmtId="0" fontId="46" fillId="0" borderId="29" xfId="64" applyFont="1" applyFill="1" applyBorder="1" applyAlignment="1">
      <alignment horizontal="center" vertical="center"/>
      <protection/>
    </xf>
    <xf numFmtId="0" fontId="46" fillId="0" borderId="16" xfId="64" applyFont="1" applyBorder="1" applyAlignment="1">
      <alignment horizontal="center" vertical="center"/>
      <protection/>
    </xf>
    <xf numFmtId="0" fontId="46" fillId="0" borderId="17" xfId="64" applyFont="1" applyBorder="1" applyAlignment="1">
      <alignment horizontal="center" vertical="center"/>
      <protection/>
    </xf>
    <xf numFmtId="0" fontId="46" fillId="0" borderId="47" xfId="64" applyFont="1" applyBorder="1" applyAlignment="1">
      <alignment horizontal="center" vertical="center"/>
      <protection/>
    </xf>
    <xf numFmtId="0" fontId="46" fillId="0" borderId="29" xfId="64" applyFont="1" applyBorder="1" applyAlignment="1">
      <alignment horizontal="left" vertical="center" indent="1"/>
      <protection/>
    </xf>
    <xf numFmtId="0" fontId="46" fillId="0" borderId="0" xfId="64" applyFont="1" applyBorder="1">
      <alignment/>
      <protection/>
    </xf>
    <xf numFmtId="0" fontId="47" fillId="0" borderId="0" xfId="64" applyFont="1" applyAlignment="1">
      <alignment horizontal="center"/>
      <protection/>
    </xf>
    <xf numFmtId="0" fontId="47" fillId="0" borderId="0" xfId="64" applyFont="1" applyBorder="1" applyAlignment="1">
      <alignment horizontal="center"/>
      <protection/>
    </xf>
    <xf numFmtId="0" fontId="46" fillId="0" borderId="0" xfId="64" applyFont="1" applyAlignment="1">
      <alignment horizontal="left" indent="1"/>
      <protection/>
    </xf>
    <xf numFmtId="0" fontId="46" fillId="0" borderId="16" xfId="64" applyFont="1" applyFill="1" applyBorder="1" applyAlignment="1">
      <alignment horizontal="center" vertical="center"/>
      <protection/>
    </xf>
    <xf numFmtId="0" fontId="46" fillId="0" borderId="17" xfId="64" applyFont="1" applyFill="1" applyBorder="1" applyAlignment="1">
      <alignment horizontal="center" vertical="center"/>
      <protection/>
    </xf>
    <xf numFmtId="0" fontId="46" fillId="0" borderId="18" xfId="64" applyFont="1" applyFill="1" applyBorder="1" applyAlignment="1">
      <alignment horizontal="center" vertical="center"/>
      <protection/>
    </xf>
    <xf numFmtId="0" fontId="36" fillId="0" borderId="40" xfId="68" applyFont="1" applyBorder="1" applyAlignment="1">
      <alignment horizontal="center" vertical="center"/>
      <protection/>
    </xf>
    <xf numFmtId="0" fontId="36" fillId="0" borderId="19" xfId="68" applyFont="1" applyBorder="1" applyAlignment="1">
      <alignment horizontal="center" vertical="center"/>
      <protection/>
    </xf>
    <xf numFmtId="0" fontId="36" fillId="0" borderId="13" xfId="68" applyFont="1" applyBorder="1" applyAlignment="1">
      <alignment horizontal="left"/>
      <protection/>
    </xf>
    <xf numFmtId="0" fontId="36" fillId="0" borderId="12" xfId="0" applyFont="1" applyBorder="1" applyAlignment="1">
      <alignment/>
    </xf>
    <xf numFmtId="0" fontId="36" fillId="0" borderId="11" xfId="68" applyFont="1" applyBorder="1" applyAlignment="1">
      <alignment horizontal="center" vertical="center"/>
      <protection/>
    </xf>
    <xf numFmtId="0" fontId="36" fillId="0" borderId="26" xfId="68" applyFont="1" applyBorder="1" applyAlignment="1">
      <alignment horizontal="center" vertical="center" wrapText="1"/>
      <protection/>
    </xf>
    <xf numFmtId="0" fontId="36" fillId="0" borderId="15" xfId="68" applyFont="1" applyBorder="1" applyAlignment="1">
      <alignment horizontal="center" vertical="center" wrapText="1"/>
      <protection/>
    </xf>
    <xf numFmtId="0" fontId="36" fillId="0" borderId="14" xfId="68" applyFont="1" applyBorder="1" applyAlignment="1">
      <alignment horizontal="center" vertical="center" wrapText="1"/>
      <protection/>
    </xf>
    <xf numFmtId="0" fontId="36" fillId="0" borderId="20" xfId="68" applyFont="1" applyFill="1" applyBorder="1" applyAlignment="1">
      <alignment horizontal="center" vertical="center"/>
      <protection/>
    </xf>
    <xf numFmtId="0" fontId="36" fillId="0" borderId="11" xfId="68" applyFont="1" applyFill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60" fillId="0" borderId="26" xfId="68" applyFont="1" applyBorder="1" applyAlignment="1">
      <alignment horizontal="center" vertical="center"/>
      <protection/>
    </xf>
    <xf numFmtId="0" fontId="60" fillId="0" borderId="14" xfId="68" applyFont="1" applyBorder="1" applyAlignment="1">
      <alignment horizontal="center" vertical="center"/>
      <protection/>
    </xf>
    <xf numFmtId="0" fontId="36" fillId="0" borderId="15" xfId="68" applyFont="1" applyBorder="1" applyAlignment="1">
      <alignment horizontal="center" vertical="center"/>
      <protection/>
    </xf>
    <xf numFmtId="0" fontId="36" fillId="0" borderId="14" xfId="68" applyFont="1" applyBorder="1" applyAlignment="1">
      <alignment horizontal="center" vertical="center"/>
      <protection/>
    </xf>
    <xf numFmtId="0" fontId="36" fillId="0" borderId="22" xfId="68" applyFont="1" applyFill="1" applyBorder="1" applyAlignment="1">
      <alignment horizontal="center" vertical="center"/>
      <protection/>
    </xf>
    <xf numFmtId="0" fontId="36" fillId="0" borderId="12" xfId="68" applyFont="1" applyFill="1" applyBorder="1" applyAlignment="1">
      <alignment horizontal="center" vertical="center"/>
      <protection/>
    </xf>
    <xf numFmtId="0" fontId="36" fillId="0" borderId="40" xfId="68" applyFont="1" applyFill="1" applyBorder="1" applyAlignment="1">
      <alignment horizontal="center" vertical="center"/>
      <protection/>
    </xf>
    <xf numFmtId="0" fontId="36" fillId="0" borderId="40" xfId="63" applyFont="1" applyBorder="1" applyAlignment="1">
      <alignment horizontal="center" vertical="center"/>
      <protection/>
    </xf>
    <xf numFmtId="0" fontId="36" fillId="0" borderId="11" xfId="63" applyFont="1" applyBorder="1" applyAlignment="1">
      <alignment horizontal="center" vertical="center"/>
      <protection/>
    </xf>
    <xf numFmtId="0" fontId="36" fillId="0" borderId="26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0" fontId="42" fillId="0" borderId="11" xfId="63" applyFont="1" applyBorder="1" applyAlignment="1">
      <alignment horizontal="center" vertical="center"/>
      <protection/>
    </xf>
    <xf numFmtId="0" fontId="36" fillId="0" borderId="4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40" xfId="67" applyFont="1" applyBorder="1" applyAlignment="1">
      <alignment horizontal="center" vertical="center"/>
      <protection/>
    </xf>
    <xf numFmtId="0" fontId="36" fillId="0" borderId="11" xfId="67" applyFont="1" applyBorder="1" applyAlignment="1">
      <alignment horizontal="center" vertical="center"/>
      <protection/>
    </xf>
    <xf numFmtId="0" fontId="36" fillId="0" borderId="26" xfId="67" applyFont="1" applyBorder="1" applyAlignment="1">
      <alignment horizontal="center" vertical="center"/>
      <protection/>
    </xf>
    <xf numFmtId="0" fontId="36" fillId="0" borderId="14" xfId="67" applyFont="1" applyBorder="1" applyAlignment="1">
      <alignment horizontal="center" vertical="center"/>
      <protection/>
    </xf>
    <xf numFmtId="0" fontId="40" fillId="0" borderId="2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59" fillId="0" borderId="0" xfId="68" applyFont="1" applyBorder="1" applyAlignment="1">
      <alignment/>
      <protection/>
    </xf>
    <xf numFmtId="41" fontId="27" fillId="0" borderId="19" xfId="63" applyNumberFormat="1" applyFont="1" applyBorder="1" applyAlignment="1" applyProtection="1">
      <alignment horizontal="right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1-0305(9(1).7修正分)" xfId="66"/>
    <cellStyle name="標準_1-1011 2" xfId="67"/>
    <cellStyle name="標準_数字で見る足立人口(1)" xfId="68"/>
    <cellStyle name="標準_担当者配布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62"/>
        <xdr:cNvSpPr>
          <a:spLocks/>
        </xdr:cNvSpPr>
      </xdr:nvSpPr>
      <xdr:spPr>
        <a:xfrm>
          <a:off x="0" y="1600200"/>
          <a:ext cx="857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2" name="Line 65"/>
        <xdr:cNvSpPr>
          <a:spLocks/>
        </xdr:cNvSpPr>
      </xdr:nvSpPr>
      <xdr:spPr>
        <a:xfrm>
          <a:off x="0" y="1600200"/>
          <a:ext cx="847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61950"/>
          <a:ext cx="1095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1095375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4819650"/>
          <a:ext cx="1085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28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90950"/>
          <a:ext cx="1038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96"/>
        <xdr:cNvSpPr>
          <a:spLocks/>
        </xdr:cNvSpPr>
      </xdr:nvSpPr>
      <xdr:spPr>
        <a:xfrm>
          <a:off x="0" y="361950"/>
          <a:ext cx="514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2" name="Line 97"/>
        <xdr:cNvSpPr>
          <a:spLocks/>
        </xdr:cNvSpPr>
      </xdr:nvSpPr>
      <xdr:spPr>
        <a:xfrm>
          <a:off x="0" y="361950"/>
          <a:ext cx="514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1</xdr:col>
      <xdr:colOff>0</xdr:colOff>
      <xdr:row>4</xdr:row>
      <xdr:rowOff>238125</xdr:rowOff>
    </xdr:to>
    <xdr:sp>
      <xdr:nvSpPr>
        <xdr:cNvPr id="1" name="Line 2"/>
        <xdr:cNvSpPr>
          <a:spLocks/>
        </xdr:cNvSpPr>
      </xdr:nvSpPr>
      <xdr:spPr>
        <a:xfrm>
          <a:off x="0" y="542925"/>
          <a:ext cx="1485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923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0</xdr:colOff>
      <xdr:row>9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8575" y="1752600"/>
          <a:ext cx="914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1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209925"/>
          <a:ext cx="914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28575</xdr:rowOff>
    </xdr:from>
    <xdr:to>
      <xdr:col>1</xdr:col>
      <xdr:colOff>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4714875"/>
          <a:ext cx="904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28575" y="4714875"/>
          <a:ext cx="914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657225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47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085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2085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F1" sqref="F1"/>
    </sheetView>
  </sheetViews>
  <sheetFormatPr defaultColWidth="8.796875" defaultRowHeight="15" customHeight="1"/>
  <cols>
    <col min="1" max="1" width="6" style="562" customWidth="1"/>
    <col min="2" max="2" width="3.59765625" style="575" customWidth="1"/>
    <col min="3" max="3" width="2.09765625" style="576" customWidth="1"/>
    <col min="4" max="4" width="3.59765625" style="575" customWidth="1"/>
    <col min="5" max="5" width="7.59765625" style="575" customWidth="1"/>
    <col min="6" max="6" width="70.59765625" style="577" customWidth="1"/>
    <col min="7" max="16384" width="9" style="562" customWidth="1"/>
  </cols>
  <sheetData>
    <row r="2" spans="2:6" ht="15" customHeight="1">
      <c r="B2" s="560" t="s">
        <v>712</v>
      </c>
      <c r="C2" s="560"/>
      <c r="D2" s="560"/>
      <c r="E2" s="560"/>
      <c r="F2" s="561"/>
    </row>
    <row r="3" spans="2:6" ht="15" customHeight="1">
      <c r="B3" s="563"/>
      <c r="C3" s="563"/>
      <c r="D3" s="563"/>
      <c r="E3" s="563"/>
      <c r="F3" s="564"/>
    </row>
    <row r="4" spans="2:6" s="568" customFormat="1" ht="15" customHeight="1">
      <c r="B4" s="565" t="s">
        <v>713</v>
      </c>
      <c r="C4" s="566"/>
      <c r="D4" s="566"/>
      <c r="E4" s="566"/>
      <c r="F4" s="567"/>
    </row>
    <row r="5" spans="2:6" s="568" customFormat="1" ht="7.5" customHeight="1">
      <c r="B5" s="566"/>
      <c r="C5" s="566"/>
      <c r="D5" s="566"/>
      <c r="E5" s="566"/>
      <c r="F5" s="567"/>
    </row>
    <row r="6" spans="2:6" ht="18" customHeight="1">
      <c r="B6" s="578" t="s">
        <v>714</v>
      </c>
      <c r="C6" s="579"/>
      <c r="D6" s="579"/>
      <c r="E6" s="580"/>
      <c r="F6" s="569" t="s">
        <v>715</v>
      </c>
    </row>
    <row r="7" spans="2:6" ht="18" customHeight="1">
      <c r="B7" s="570">
        <v>1</v>
      </c>
      <c r="C7" s="571" t="s">
        <v>716</v>
      </c>
      <c r="D7" s="571">
        <v>1</v>
      </c>
      <c r="E7" s="572"/>
      <c r="F7" s="573" t="s">
        <v>717</v>
      </c>
    </row>
    <row r="8" spans="2:6" ht="18" customHeight="1">
      <c r="B8" s="570">
        <v>1</v>
      </c>
      <c r="C8" s="571" t="s">
        <v>718</v>
      </c>
      <c r="D8" s="571">
        <v>2</v>
      </c>
      <c r="E8" s="572"/>
      <c r="F8" s="573" t="s">
        <v>719</v>
      </c>
    </row>
    <row r="9" spans="2:6" ht="18" customHeight="1">
      <c r="B9" s="570">
        <v>1</v>
      </c>
      <c r="C9" s="571" t="s">
        <v>718</v>
      </c>
      <c r="D9" s="571">
        <v>3</v>
      </c>
      <c r="E9" s="572" t="s">
        <v>720</v>
      </c>
      <c r="F9" s="573" t="s">
        <v>721</v>
      </c>
    </row>
    <row r="10" spans="2:6" ht="18" customHeight="1">
      <c r="B10" s="570">
        <v>1</v>
      </c>
      <c r="C10" s="571" t="s">
        <v>718</v>
      </c>
      <c r="D10" s="571">
        <v>4</v>
      </c>
      <c r="E10" s="572"/>
      <c r="F10" s="573" t="s">
        <v>722</v>
      </c>
    </row>
    <row r="11" spans="2:6" ht="18" customHeight="1">
      <c r="B11" s="570">
        <v>1</v>
      </c>
      <c r="C11" s="571" t="s">
        <v>718</v>
      </c>
      <c r="D11" s="571">
        <v>5</v>
      </c>
      <c r="E11" s="572"/>
      <c r="F11" s="573" t="s">
        <v>723</v>
      </c>
    </row>
    <row r="12" spans="2:6" ht="18" customHeight="1">
      <c r="B12" s="570">
        <v>1</v>
      </c>
      <c r="C12" s="571" t="s">
        <v>718</v>
      </c>
      <c r="D12" s="571">
        <v>6</v>
      </c>
      <c r="E12" s="572"/>
      <c r="F12" s="573" t="s">
        <v>724</v>
      </c>
    </row>
    <row r="13" spans="2:6" ht="18" customHeight="1">
      <c r="B13" s="570">
        <v>1</v>
      </c>
      <c r="C13" s="571" t="s">
        <v>718</v>
      </c>
      <c r="D13" s="571">
        <v>7</v>
      </c>
      <c r="E13" s="572"/>
      <c r="F13" s="573" t="s">
        <v>725</v>
      </c>
    </row>
    <row r="14" spans="2:6" ht="18" customHeight="1">
      <c r="B14" s="570">
        <v>1</v>
      </c>
      <c r="C14" s="571" t="s">
        <v>718</v>
      </c>
      <c r="D14" s="571">
        <v>8</v>
      </c>
      <c r="E14" s="572"/>
      <c r="F14" s="573" t="s">
        <v>726</v>
      </c>
    </row>
    <row r="15" spans="2:6" ht="18" customHeight="1">
      <c r="B15" s="570">
        <v>1</v>
      </c>
      <c r="C15" s="571" t="s">
        <v>718</v>
      </c>
      <c r="D15" s="571">
        <v>9</v>
      </c>
      <c r="E15" s="572"/>
      <c r="F15" s="573" t="s">
        <v>727</v>
      </c>
    </row>
    <row r="16" spans="2:6" ht="18" customHeight="1">
      <c r="B16" s="570">
        <v>1</v>
      </c>
      <c r="C16" s="571" t="s">
        <v>718</v>
      </c>
      <c r="D16" s="571">
        <v>10</v>
      </c>
      <c r="E16" s="572"/>
      <c r="F16" s="573" t="s">
        <v>728</v>
      </c>
    </row>
    <row r="17" spans="2:6" ht="18" customHeight="1">
      <c r="B17" s="570">
        <v>1</v>
      </c>
      <c r="C17" s="571" t="s">
        <v>718</v>
      </c>
      <c r="D17" s="571">
        <v>11</v>
      </c>
      <c r="E17" s="572"/>
      <c r="F17" s="573" t="s">
        <v>729</v>
      </c>
    </row>
    <row r="18" spans="2:6" ht="18" customHeight="1">
      <c r="B18" s="570">
        <v>1</v>
      </c>
      <c r="C18" s="571" t="s">
        <v>718</v>
      </c>
      <c r="D18" s="571">
        <v>12</v>
      </c>
      <c r="E18" s="572"/>
      <c r="F18" s="573" t="s">
        <v>730</v>
      </c>
    </row>
    <row r="19" spans="2:6" s="574" customFormat="1" ht="18" customHeight="1">
      <c r="B19" s="570">
        <v>1</v>
      </c>
      <c r="C19" s="571" t="s">
        <v>718</v>
      </c>
      <c r="D19" s="571">
        <v>13</v>
      </c>
      <c r="E19" s="572"/>
      <c r="F19" s="573" t="s">
        <v>732</v>
      </c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E16" sqref="E16"/>
    </sheetView>
  </sheetViews>
  <sheetFormatPr defaultColWidth="8.796875" defaultRowHeight="14.25"/>
  <cols>
    <col min="1" max="1" width="8.3984375" style="98" customWidth="1"/>
    <col min="2" max="3" width="8.59765625" style="98" customWidth="1"/>
    <col min="4" max="4" width="9.59765625" style="98" customWidth="1"/>
    <col min="5" max="10" width="8.59765625" style="98" customWidth="1"/>
    <col min="11" max="16384" width="9" style="98" customWidth="1"/>
  </cols>
  <sheetData>
    <row r="1" spans="1:11" s="112" customFormat="1" ht="15" customHeight="1">
      <c r="A1" s="109" t="s">
        <v>657</v>
      </c>
      <c r="B1" s="110"/>
      <c r="C1" s="111"/>
      <c r="D1" s="111"/>
      <c r="E1" s="111"/>
      <c r="F1" s="108"/>
      <c r="G1" s="108"/>
      <c r="H1" s="108"/>
      <c r="I1" s="108"/>
      <c r="J1" s="108"/>
      <c r="K1" s="111"/>
    </row>
    <row r="2" spans="3:11" s="414" customFormat="1" ht="12.75" customHeight="1" thickBot="1">
      <c r="C2" s="415"/>
      <c r="D2" s="415"/>
      <c r="E2" s="415"/>
      <c r="F2" s="415"/>
      <c r="G2" s="415"/>
      <c r="H2" s="415"/>
      <c r="I2" s="396"/>
      <c r="J2" s="388" t="s">
        <v>658</v>
      </c>
      <c r="K2" s="396"/>
    </row>
    <row r="3" spans="1:11" s="396" customFormat="1" ht="13.5" customHeight="1" thickTop="1">
      <c r="A3" s="416" t="s">
        <v>659</v>
      </c>
      <c r="B3" s="599" t="s">
        <v>660</v>
      </c>
      <c r="C3" s="599" t="s">
        <v>661</v>
      </c>
      <c r="D3" s="395" t="s">
        <v>662</v>
      </c>
      <c r="E3" s="417" t="s">
        <v>663</v>
      </c>
      <c r="F3" s="418"/>
      <c r="G3" s="419"/>
      <c r="H3" s="417" t="s">
        <v>664</v>
      </c>
      <c r="I3" s="418"/>
      <c r="J3" s="418"/>
      <c r="K3" s="415"/>
    </row>
    <row r="4" spans="1:10" s="396" customFormat="1" ht="13.5" customHeight="1">
      <c r="A4" s="420" t="s">
        <v>665</v>
      </c>
      <c r="B4" s="603"/>
      <c r="C4" s="603"/>
      <c r="D4" s="401" t="s">
        <v>666</v>
      </c>
      <c r="E4" s="399" t="s">
        <v>14</v>
      </c>
      <c r="F4" s="399" t="s">
        <v>667</v>
      </c>
      <c r="G4" s="421" t="s">
        <v>668</v>
      </c>
      <c r="H4" s="399" t="s">
        <v>14</v>
      </c>
      <c r="I4" s="399" t="s">
        <v>667</v>
      </c>
      <c r="J4" s="422" t="s">
        <v>668</v>
      </c>
    </row>
    <row r="5" spans="1:10" s="396" customFormat="1" ht="18" customHeight="1">
      <c r="A5" s="423">
        <v>12</v>
      </c>
      <c r="B5" s="424">
        <v>616064</v>
      </c>
      <c r="C5" s="424">
        <v>535321</v>
      </c>
      <c r="D5" s="425" t="s">
        <v>669</v>
      </c>
      <c r="E5" s="424">
        <v>93291</v>
      </c>
      <c r="F5" s="424">
        <v>89293</v>
      </c>
      <c r="G5" s="426">
        <v>3998</v>
      </c>
      <c r="H5" s="424">
        <v>174034</v>
      </c>
      <c r="I5" s="424">
        <v>152005</v>
      </c>
      <c r="J5" s="427">
        <v>22029</v>
      </c>
    </row>
    <row r="6" spans="1:10" s="396" customFormat="1" ht="18" customHeight="1">
      <c r="A6" s="423">
        <v>17</v>
      </c>
      <c r="B6" s="424">
        <v>622500</v>
      </c>
      <c r="C6" s="424">
        <v>539309</v>
      </c>
      <c r="D6" s="428" t="s">
        <v>670</v>
      </c>
      <c r="E6" s="424">
        <v>91666</v>
      </c>
      <c r="F6" s="424">
        <v>87847</v>
      </c>
      <c r="G6" s="424">
        <v>3819</v>
      </c>
      <c r="H6" s="424">
        <v>174857</v>
      </c>
      <c r="I6" s="424">
        <v>153863</v>
      </c>
      <c r="J6" s="429">
        <v>20994</v>
      </c>
    </row>
    <row r="7" spans="1:10" s="92" customFormat="1" ht="18" customHeight="1">
      <c r="A7" s="113">
        <v>22</v>
      </c>
      <c r="B7" s="114">
        <v>683426</v>
      </c>
      <c r="C7" s="114">
        <v>608632</v>
      </c>
      <c r="D7" s="115" t="s">
        <v>671</v>
      </c>
      <c r="E7" s="114">
        <v>84303</v>
      </c>
      <c r="F7" s="114">
        <v>80448</v>
      </c>
      <c r="G7" s="114">
        <v>3855</v>
      </c>
      <c r="H7" s="114">
        <v>159096</v>
      </c>
      <c r="I7" s="114">
        <v>139712</v>
      </c>
      <c r="J7" s="116">
        <v>19384</v>
      </c>
    </row>
    <row r="8" spans="1:10" s="414" customFormat="1" ht="12.75" customHeight="1">
      <c r="A8" s="430" t="s">
        <v>672</v>
      </c>
      <c r="B8" s="430"/>
      <c r="C8" s="430"/>
      <c r="D8" s="430"/>
      <c r="E8" s="430"/>
      <c r="F8" s="430"/>
      <c r="G8" s="430"/>
      <c r="H8" s="430"/>
      <c r="I8" s="430"/>
      <c r="J8" s="430"/>
    </row>
    <row r="9" spans="2:3" ht="13.5" customHeight="1">
      <c r="B9" s="97"/>
      <c r="C9" s="117"/>
    </row>
    <row r="10" ht="13.5" customHeight="1">
      <c r="B10" s="97"/>
    </row>
    <row r="19" ht="12">
      <c r="G19" s="118"/>
    </row>
  </sheetData>
  <sheetProtection/>
  <mergeCells count="2"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B14" sqref="B14"/>
    </sheetView>
  </sheetViews>
  <sheetFormatPr defaultColWidth="8.796875" defaultRowHeight="14.25"/>
  <cols>
    <col min="1" max="1" width="22" style="34" customWidth="1"/>
    <col min="2" max="2" width="19.5" style="34" customWidth="1"/>
    <col min="3" max="3" width="20.59765625" style="34" customWidth="1"/>
    <col min="4" max="4" width="18.69921875" style="34" customWidth="1"/>
    <col min="5" max="16384" width="9" style="34" customWidth="1"/>
  </cols>
  <sheetData>
    <row r="1" spans="1:4" s="56" customFormat="1" ht="15" customHeight="1">
      <c r="A1" s="1" t="s">
        <v>4</v>
      </c>
      <c r="D1" s="57"/>
    </row>
    <row r="2" spans="1:4" s="223" customFormat="1" ht="12.75" customHeight="1" thickBot="1">
      <c r="A2" s="431"/>
      <c r="B2" s="224"/>
      <c r="C2" s="432" t="s">
        <v>0</v>
      </c>
      <c r="D2" s="226"/>
    </row>
    <row r="3" spans="1:4" s="435" customFormat="1" ht="14.25" customHeight="1" thickTop="1">
      <c r="A3" s="433" t="s">
        <v>5</v>
      </c>
      <c r="B3" s="604" t="s">
        <v>1</v>
      </c>
      <c r="C3" s="605" t="s">
        <v>2</v>
      </c>
      <c r="D3" s="434"/>
    </row>
    <row r="4" spans="1:4" s="435" customFormat="1" ht="12">
      <c r="A4" s="436" t="s">
        <v>6</v>
      </c>
      <c r="B4" s="591"/>
      <c r="C4" s="606"/>
      <c r="D4" s="437"/>
    </row>
    <row r="5" spans="1:5" s="435" customFormat="1" ht="18" customHeight="1">
      <c r="A5" s="438">
        <v>25</v>
      </c>
      <c r="B5" s="439">
        <v>241987</v>
      </c>
      <c r="C5" s="440">
        <v>586856</v>
      </c>
      <c r="D5" s="441"/>
      <c r="E5" s="442"/>
    </row>
    <row r="6" spans="1:5" s="435" customFormat="1" ht="18" customHeight="1">
      <c r="A6" s="443">
        <v>26</v>
      </c>
      <c r="B6" s="444">
        <v>243152</v>
      </c>
      <c r="C6" s="445">
        <v>587156</v>
      </c>
      <c r="D6" s="441"/>
      <c r="E6" s="442"/>
    </row>
    <row r="7" spans="1:5" s="58" customFormat="1" ht="18" customHeight="1">
      <c r="A7" s="61">
        <v>27</v>
      </c>
      <c r="B7" s="62">
        <v>244413</v>
      </c>
      <c r="C7" s="63">
        <v>587544</v>
      </c>
      <c r="D7" s="59"/>
      <c r="E7" s="60"/>
    </row>
    <row r="8" spans="1:4" s="299" customFormat="1" ht="12" customHeight="1">
      <c r="A8" s="446" t="s">
        <v>3</v>
      </c>
      <c r="B8" s="263"/>
      <c r="C8" s="263"/>
      <c r="D8" s="447"/>
    </row>
  </sheetData>
  <sheetProtection/>
  <mergeCells count="2">
    <mergeCell ref="B3:B4"/>
    <mergeCell ref="C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E12" sqref="E12"/>
    </sheetView>
  </sheetViews>
  <sheetFormatPr defaultColWidth="8.796875" defaultRowHeight="18" customHeight="1"/>
  <cols>
    <col min="1" max="1" width="9.8984375" style="126" customWidth="1"/>
    <col min="2" max="2" width="9.69921875" style="126" customWidth="1"/>
    <col min="3" max="9" width="9.59765625" style="126" customWidth="1"/>
    <col min="10" max="16384" width="9" style="126" customWidth="1"/>
  </cols>
  <sheetData>
    <row r="1" s="135" customFormat="1" ht="15" customHeight="1">
      <c r="A1" s="134" t="s">
        <v>7</v>
      </c>
    </row>
    <row r="2" spans="1:9" s="450" customFormat="1" ht="12.75" customHeight="1" thickBot="1">
      <c r="A2" s="448"/>
      <c r="B2" s="449"/>
      <c r="C2" s="449"/>
      <c r="D2" s="449"/>
      <c r="E2" s="449"/>
      <c r="F2" s="449"/>
      <c r="G2" s="449"/>
      <c r="I2" s="451" t="s">
        <v>0</v>
      </c>
    </row>
    <row r="3" spans="1:10" s="450" customFormat="1" ht="15.75" customHeight="1" thickTop="1">
      <c r="A3" s="452" t="s">
        <v>5</v>
      </c>
      <c r="B3" s="607" t="s">
        <v>8</v>
      </c>
      <c r="C3" s="453" t="s">
        <v>9</v>
      </c>
      <c r="D3" s="454"/>
      <c r="E3" s="455"/>
      <c r="F3" s="456" t="s">
        <v>10</v>
      </c>
      <c r="G3" s="607" t="s">
        <v>11</v>
      </c>
      <c r="H3" s="607" t="s">
        <v>12</v>
      </c>
      <c r="I3" s="609" t="s">
        <v>13</v>
      </c>
      <c r="J3" s="449"/>
    </row>
    <row r="4" spans="1:10" s="450" customFormat="1" ht="15.75" customHeight="1">
      <c r="A4" s="457" t="s">
        <v>18</v>
      </c>
      <c r="B4" s="608"/>
      <c r="C4" s="458" t="s">
        <v>14</v>
      </c>
      <c r="D4" s="458" t="s">
        <v>15</v>
      </c>
      <c r="E4" s="459" t="s">
        <v>16</v>
      </c>
      <c r="F4" s="460" t="s">
        <v>17</v>
      </c>
      <c r="G4" s="608"/>
      <c r="H4" s="608"/>
      <c r="I4" s="610"/>
      <c r="J4" s="449"/>
    </row>
    <row r="5" spans="1:10" s="465" customFormat="1" ht="18" customHeight="1">
      <c r="A5" s="461">
        <v>25</v>
      </c>
      <c r="B5" s="462">
        <v>14514</v>
      </c>
      <c r="C5" s="462">
        <v>22282</v>
      </c>
      <c r="D5" s="462">
        <v>9541</v>
      </c>
      <c r="E5" s="462">
        <v>12741</v>
      </c>
      <c r="F5" s="462">
        <v>7969</v>
      </c>
      <c r="G5" s="462">
        <v>8131</v>
      </c>
      <c r="H5" s="462">
        <v>3221</v>
      </c>
      <c r="I5" s="463">
        <v>2961</v>
      </c>
      <c r="J5" s="464"/>
    </row>
    <row r="6" spans="1:10" s="465" customFormat="1" ht="18" customHeight="1">
      <c r="A6" s="466">
        <v>26</v>
      </c>
      <c r="B6" s="467">
        <v>14573</v>
      </c>
      <c r="C6" s="467">
        <v>22516</v>
      </c>
      <c r="D6" s="467">
        <v>9598</v>
      </c>
      <c r="E6" s="467">
        <v>12918</v>
      </c>
      <c r="F6" s="467">
        <v>7791</v>
      </c>
      <c r="G6" s="467">
        <v>8754</v>
      </c>
      <c r="H6" s="467">
        <v>3253</v>
      </c>
      <c r="I6" s="468">
        <v>2718</v>
      </c>
      <c r="J6" s="464"/>
    </row>
    <row r="7" spans="1:10" s="129" customFormat="1" ht="18" customHeight="1">
      <c r="A7" s="133">
        <v>27</v>
      </c>
      <c r="B7" s="132">
        <v>15318</v>
      </c>
      <c r="C7" s="132">
        <v>23679</v>
      </c>
      <c r="D7" s="132">
        <v>10273</v>
      </c>
      <c r="E7" s="132">
        <v>13406</v>
      </c>
      <c r="F7" s="132">
        <v>7728</v>
      </c>
      <c r="G7" s="132">
        <v>9513</v>
      </c>
      <c r="H7" s="132">
        <v>3317</v>
      </c>
      <c r="I7" s="131">
        <v>3121</v>
      </c>
      <c r="J7" s="130"/>
    </row>
    <row r="8" spans="1:9" s="446" customFormat="1" ht="12" customHeight="1">
      <c r="A8" s="446" t="s">
        <v>702</v>
      </c>
      <c r="B8" s="469"/>
      <c r="C8" s="469"/>
      <c r="D8" s="469"/>
      <c r="E8" s="469"/>
      <c r="F8" s="469"/>
      <c r="G8" s="469"/>
      <c r="H8" s="469"/>
      <c r="I8" s="470" t="s">
        <v>374</v>
      </c>
    </row>
    <row r="9" spans="1:8" ht="12" customHeight="1">
      <c r="A9" s="16"/>
      <c r="B9" s="128"/>
      <c r="C9" s="128"/>
      <c r="D9" s="128"/>
      <c r="E9" s="128"/>
      <c r="F9" s="128"/>
      <c r="G9" s="128"/>
      <c r="H9" s="128"/>
    </row>
    <row r="10" ht="18" customHeight="1">
      <c r="G10" s="127"/>
    </row>
  </sheetData>
  <sheetProtection/>
  <mergeCells count="4">
    <mergeCell ref="B3:B4"/>
    <mergeCell ref="G3:G4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B2" sqref="B2"/>
    </sheetView>
  </sheetViews>
  <sheetFormatPr defaultColWidth="8.796875" defaultRowHeight="13.5" customHeight="1"/>
  <cols>
    <col min="1" max="1" width="11.59765625" style="86" customWidth="1"/>
    <col min="2" max="8" width="10.59765625" style="86" customWidth="1"/>
    <col min="9" max="9" width="9" style="86" customWidth="1"/>
    <col min="10" max="10" width="9" style="87" customWidth="1"/>
    <col min="11" max="16384" width="9" style="86" customWidth="1"/>
  </cols>
  <sheetData>
    <row r="1" spans="1:2" ht="15" customHeight="1">
      <c r="A1" s="88" t="s">
        <v>701</v>
      </c>
      <c r="B1" s="89"/>
    </row>
    <row r="2" spans="3:10" s="389" customFormat="1" ht="12.75" customHeight="1" thickBot="1">
      <c r="C2" s="387"/>
      <c r="D2" s="387"/>
      <c r="E2" s="387"/>
      <c r="F2" s="387"/>
      <c r="H2" s="388" t="s">
        <v>700</v>
      </c>
      <c r="J2" s="471"/>
    </row>
    <row r="3" spans="1:10" s="396" customFormat="1" ht="13.5" customHeight="1" thickTop="1">
      <c r="A3" s="390" t="s">
        <v>694</v>
      </c>
      <c r="B3" s="599" t="s">
        <v>14</v>
      </c>
      <c r="C3" s="391" t="s">
        <v>605</v>
      </c>
      <c r="D3" s="391" t="s">
        <v>606</v>
      </c>
      <c r="E3" s="391" t="s">
        <v>607</v>
      </c>
      <c r="F3" s="391" t="s">
        <v>608</v>
      </c>
      <c r="G3" s="391" t="s">
        <v>609</v>
      </c>
      <c r="H3" s="472" t="s">
        <v>610</v>
      </c>
      <c r="J3" s="473"/>
    </row>
    <row r="4" spans="1:10" s="396" customFormat="1" ht="13.5" customHeight="1">
      <c r="A4" s="397" t="s">
        <v>699</v>
      </c>
      <c r="B4" s="600"/>
      <c r="C4" s="398" t="s">
        <v>611</v>
      </c>
      <c r="D4" s="398" t="s">
        <v>611</v>
      </c>
      <c r="E4" s="398" t="s">
        <v>611</v>
      </c>
      <c r="F4" s="398" t="s">
        <v>611</v>
      </c>
      <c r="G4" s="398" t="s">
        <v>611</v>
      </c>
      <c r="H4" s="422" t="s">
        <v>611</v>
      </c>
      <c r="J4" s="473"/>
    </row>
    <row r="5" spans="1:10" s="477" customFormat="1" ht="13.5" customHeight="1">
      <c r="A5" s="474" t="s">
        <v>14</v>
      </c>
      <c r="B5" s="616">
        <f>SUM(C5:H5,B31:H31)</f>
        <v>674111</v>
      </c>
      <c r="C5" s="94">
        <f aca="true" t="shared" si="0" ref="C5:H5">SUM(C7:C27)</f>
        <v>73228</v>
      </c>
      <c r="D5" s="94">
        <f t="shared" si="0"/>
        <v>48729</v>
      </c>
      <c r="E5" s="94">
        <f t="shared" si="0"/>
        <v>42549</v>
      </c>
      <c r="F5" s="94">
        <f t="shared" si="0"/>
        <v>56059</v>
      </c>
      <c r="G5" s="94">
        <f t="shared" si="0"/>
        <v>61322</v>
      </c>
      <c r="H5" s="95">
        <f t="shared" si="0"/>
        <v>73918</v>
      </c>
      <c r="I5" s="475"/>
      <c r="J5" s="476"/>
    </row>
    <row r="6" spans="1:10" s="481" customFormat="1" ht="13.5" customHeight="1">
      <c r="A6" s="478"/>
      <c r="B6" s="479"/>
      <c r="C6" s="479"/>
      <c r="D6" s="479"/>
      <c r="E6" s="479"/>
      <c r="F6" s="479"/>
      <c r="G6" s="479"/>
      <c r="H6" s="480"/>
      <c r="J6" s="482"/>
    </row>
    <row r="7" spans="1:10" s="481" customFormat="1" ht="13.5" customHeight="1">
      <c r="A7" s="407" t="s">
        <v>698</v>
      </c>
      <c r="B7" s="479">
        <f aca="true" t="shared" si="1" ref="B7:B27">SUM(C7:H7,B33:H33)</f>
        <v>146910</v>
      </c>
      <c r="C7" s="483">
        <v>17548</v>
      </c>
      <c r="D7" s="483">
        <v>13454</v>
      </c>
      <c r="E7" s="483">
        <v>8557</v>
      </c>
      <c r="F7" s="483">
        <v>13595</v>
      </c>
      <c r="G7" s="483">
        <v>12702</v>
      </c>
      <c r="H7" s="484">
        <v>20439</v>
      </c>
      <c r="J7" s="482"/>
    </row>
    <row r="8" spans="1:10" s="481" customFormat="1" ht="13.5" customHeight="1">
      <c r="A8" s="485" t="s">
        <v>697</v>
      </c>
      <c r="B8" s="479">
        <f t="shared" si="1"/>
        <v>84256</v>
      </c>
      <c r="C8" s="483">
        <v>9582</v>
      </c>
      <c r="D8" s="483">
        <v>7835</v>
      </c>
      <c r="E8" s="483">
        <v>4398</v>
      </c>
      <c r="F8" s="483">
        <v>7867</v>
      </c>
      <c r="G8" s="483">
        <v>6897</v>
      </c>
      <c r="H8" s="484">
        <v>10866</v>
      </c>
      <c r="J8" s="482"/>
    </row>
    <row r="9" spans="1:10" s="481" customFormat="1" ht="13.5" customHeight="1">
      <c r="A9" s="485" t="s">
        <v>564</v>
      </c>
      <c r="B9" s="479">
        <f t="shared" si="1"/>
        <v>67251</v>
      </c>
      <c r="C9" s="483">
        <v>6876</v>
      </c>
      <c r="D9" s="483">
        <v>4646</v>
      </c>
      <c r="E9" s="483">
        <v>3771</v>
      </c>
      <c r="F9" s="483">
        <v>4985</v>
      </c>
      <c r="G9" s="483">
        <v>6484</v>
      </c>
      <c r="H9" s="484">
        <v>7740</v>
      </c>
      <c r="J9" s="482"/>
    </row>
    <row r="10" spans="1:10" s="481" customFormat="1" ht="13.5" customHeight="1">
      <c r="A10" s="407" t="s">
        <v>567</v>
      </c>
      <c r="B10" s="479">
        <f t="shared" si="1"/>
        <v>60029</v>
      </c>
      <c r="C10" s="483">
        <v>5711</v>
      </c>
      <c r="D10" s="483">
        <v>3227</v>
      </c>
      <c r="E10" s="483">
        <v>3436</v>
      </c>
      <c r="F10" s="483">
        <v>4222</v>
      </c>
      <c r="G10" s="483">
        <v>5707</v>
      </c>
      <c r="H10" s="484">
        <v>7570</v>
      </c>
      <c r="J10" s="482"/>
    </row>
    <row r="11" spans="1:10" s="481" customFormat="1" ht="13.5" customHeight="1">
      <c r="A11" s="407" t="s">
        <v>570</v>
      </c>
      <c r="B11" s="479">
        <f t="shared" si="1"/>
        <v>46859</v>
      </c>
      <c r="C11" s="483">
        <v>4339</v>
      </c>
      <c r="D11" s="483">
        <v>2613</v>
      </c>
      <c r="E11" s="483">
        <v>2973</v>
      </c>
      <c r="F11" s="483">
        <v>3471</v>
      </c>
      <c r="G11" s="483">
        <v>4758</v>
      </c>
      <c r="H11" s="484">
        <v>5468</v>
      </c>
      <c r="J11" s="482"/>
    </row>
    <row r="12" spans="1:10" s="481" customFormat="1" ht="13.5" customHeight="1">
      <c r="A12" s="407" t="s">
        <v>573</v>
      </c>
      <c r="B12" s="479">
        <f t="shared" si="1"/>
        <v>39840</v>
      </c>
      <c r="C12" s="483">
        <v>4162</v>
      </c>
      <c r="D12" s="483">
        <v>2344</v>
      </c>
      <c r="E12" s="483">
        <v>2426</v>
      </c>
      <c r="F12" s="483">
        <v>2973</v>
      </c>
      <c r="G12" s="483">
        <v>3990</v>
      </c>
      <c r="H12" s="484">
        <v>4100</v>
      </c>
      <c r="J12" s="482"/>
    </row>
    <row r="13" spans="1:10" s="481" customFormat="1" ht="13.5" customHeight="1">
      <c r="A13" s="407" t="s">
        <v>576</v>
      </c>
      <c r="B13" s="479">
        <f t="shared" si="1"/>
        <v>36314</v>
      </c>
      <c r="C13" s="483">
        <v>3968</v>
      </c>
      <c r="D13" s="483">
        <v>2249</v>
      </c>
      <c r="E13" s="483">
        <v>2316</v>
      </c>
      <c r="F13" s="483">
        <v>2885</v>
      </c>
      <c r="G13" s="483">
        <v>3380</v>
      </c>
      <c r="H13" s="484">
        <v>3338</v>
      </c>
      <c r="J13" s="482"/>
    </row>
    <row r="14" spans="1:10" s="481" customFormat="1" ht="13.5" customHeight="1">
      <c r="A14" s="407" t="s">
        <v>612</v>
      </c>
      <c r="B14" s="479">
        <f t="shared" si="1"/>
        <v>39106</v>
      </c>
      <c r="C14" s="483">
        <v>3361</v>
      </c>
      <c r="D14" s="483">
        <v>1981</v>
      </c>
      <c r="E14" s="483">
        <v>2408</v>
      </c>
      <c r="F14" s="483">
        <v>2551</v>
      </c>
      <c r="G14" s="483">
        <v>3470</v>
      </c>
      <c r="H14" s="484">
        <v>3264</v>
      </c>
      <c r="J14" s="482"/>
    </row>
    <row r="15" spans="1:10" s="481" customFormat="1" ht="13.5" customHeight="1">
      <c r="A15" s="407" t="s">
        <v>613</v>
      </c>
      <c r="B15" s="479">
        <f t="shared" si="1"/>
        <v>43095</v>
      </c>
      <c r="C15" s="483">
        <v>3765</v>
      </c>
      <c r="D15" s="483">
        <v>2617</v>
      </c>
      <c r="E15" s="483">
        <v>2600</v>
      </c>
      <c r="F15" s="483">
        <v>2772</v>
      </c>
      <c r="G15" s="483">
        <v>3352</v>
      </c>
      <c r="H15" s="484">
        <v>3062</v>
      </c>
      <c r="J15" s="482"/>
    </row>
    <row r="16" spans="1:10" s="481" customFormat="1" ht="13.5" customHeight="1">
      <c r="A16" s="407" t="s">
        <v>614</v>
      </c>
      <c r="B16" s="479">
        <f t="shared" si="1"/>
        <v>36516</v>
      </c>
      <c r="C16" s="483">
        <v>3193</v>
      </c>
      <c r="D16" s="483">
        <v>2354</v>
      </c>
      <c r="E16" s="483">
        <v>2731</v>
      </c>
      <c r="F16" s="483">
        <v>2433</v>
      </c>
      <c r="G16" s="483">
        <v>3066</v>
      </c>
      <c r="H16" s="484">
        <v>2637</v>
      </c>
      <c r="J16" s="482"/>
    </row>
    <row r="17" spans="1:10" s="481" customFormat="1" ht="13.5" customHeight="1">
      <c r="A17" s="407" t="s">
        <v>615</v>
      </c>
      <c r="B17" s="479">
        <f t="shared" si="1"/>
        <v>26196</v>
      </c>
      <c r="C17" s="483">
        <v>2619</v>
      </c>
      <c r="D17" s="483">
        <v>1994</v>
      </c>
      <c r="E17" s="483">
        <v>2248</v>
      </c>
      <c r="F17" s="483">
        <v>2266</v>
      </c>
      <c r="G17" s="483">
        <v>2974</v>
      </c>
      <c r="H17" s="484">
        <v>2103</v>
      </c>
      <c r="J17" s="482"/>
    </row>
    <row r="18" spans="1:10" s="481" customFormat="1" ht="13.5" customHeight="1">
      <c r="A18" s="407" t="s">
        <v>616</v>
      </c>
      <c r="B18" s="479">
        <f t="shared" si="1"/>
        <v>15664</v>
      </c>
      <c r="C18" s="483">
        <v>2198</v>
      </c>
      <c r="D18" s="483">
        <v>1285</v>
      </c>
      <c r="E18" s="483">
        <v>1442</v>
      </c>
      <c r="F18" s="483">
        <v>1767</v>
      </c>
      <c r="G18" s="483">
        <v>1563</v>
      </c>
      <c r="H18" s="484">
        <v>1259</v>
      </c>
      <c r="J18" s="482"/>
    </row>
    <row r="19" spans="1:10" s="481" customFormat="1" ht="13.5" customHeight="1">
      <c r="A19" s="407" t="s">
        <v>617</v>
      </c>
      <c r="B19" s="479">
        <f t="shared" si="1"/>
        <v>11224</v>
      </c>
      <c r="C19" s="483">
        <v>1957</v>
      </c>
      <c r="D19" s="483">
        <v>857</v>
      </c>
      <c r="E19" s="483">
        <v>1129</v>
      </c>
      <c r="F19" s="483">
        <v>1509</v>
      </c>
      <c r="G19" s="483">
        <v>1044</v>
      </c>
      <c r="H19" s="484">
        <v>761</v>
      </c>
      <c r="J19" s="482"/>
    </row>
    <row r="20" spans="1:10" s="481" customFormat="1" ht="13.5" customHeight="1">
      <c r="A20" s="407" t="s">
        <v>618</v>
      </c>
      <c r="B20" s="479">
        <f t="shared" si="1"/>
        <v>8831</v>
      </c>
      <c r="C20" s="483">
        <v>1697</v>
      </c>
      <c r="D20" s="483">
        <v>573</v>
      </c>
      <c r="E20" s="483">
        <v>818</v>
      </c>
      <c r="F20" s="483">
        <v>1186</v>
      </c>
      <c r="G20" s="483">
        <v>876</v>
      </c>
      <c r="H20" s="484">
        <v>602</v>
      </c>
      <c r="J20" s="482"/>
    </row>
    <row r="21" spans="1:10" s="481" customFormat="1" ht="13.5" customHeight="1">
      <c r="A21" s="407" t="s">
        <v>619</v>
      </c>
      <c r="B21" s="479">
        <f t="shared" si="1"/>
        <v>4472</v>
      </c>
      <c r="C21" s="483">
        <v>734</v>
      </c>
      <c r="D21" s="483">
        <v>270</v>
      </c>
      <c r="E21" s="483">
        <v>488</v>
      </c>
      <c r="F21" s="483">
        <v>567</v>
      </c>
      <c r="G21" s="483">
        <v>371</v>
      </c>
      <c r="H21" s="484">
        <v>293</v>
      </c>
      <c r="J21" s="482"/>
    </row>
    <row r="22" spans="1:10" s="481" customFormat="1" ht="13.5" customHeight="1">
      <c r="A22" s="407" t="s">
        <v>620</v>
      </c>
      <c r="B22" s="479">
        <f t="shared" si="1"/>
        <v>3446</v>
      </c>
      <c r="C22" s="483">
        <v>644</v>
      </c>
      <c r="D22" s="483">
        <v>194</v>
      </c>
      <c r="E22" s="483">
        <v>394</v>
      </c>
      <c r="F22" s="483">
        <v>454</v>
      </c>
      <c r="G22" s="483">
        <v>301</v>
      </c>
      <c r="H22" s="484">
        <v>195</v>
      </c>
      <c r="J22" s="482"/>
    </row>
    <row r="23" spans="1:10" s="481" customFormat="1" ht="13.5" customHeight="1">
      <c r="A23" s="407" t="s">
        <v>621</v>
      </c>
      <c r="B23" s="479">
        <f t="shared" si="1"/>
        <v>2381</v>
      </c>
      <c r="C23" s="483">
        <v>489</v>
      </c>
      <c r="D23" s="483">
        <v>136</v>
      </c>
      <c r="E23" s="483">
        <v>248</v>
      </c>
      <c r="F23" s="483">
        <v>341</v>
      </c>
      <c r="G23" s="483">
        <v>238</v>
      </c>
      <c r="H23" s="484">
        <v>118</v>
      </c>
      <c r="J23" s="482"/>
    </row>
    <row r="24" spans="1:10" s="481" customFormat="1" ht="13.5" customHeight="1">
      <c r="A24" s="407" t="s">
        <v>622</v>
      </c>
      <c r="B24" s="479">
        <f t="shared" si="1"/>
        <v>1206</v>
      </c>
      <c r="C24" s="483">
        <v>277</v>
      </c>
      <c r="D24" s="483">
        <v>67</v>
      </c>
      <c r="E24" s="483">
        <v>119</v>
      </c>
      <c r="F24" s="483">
        <v>157</v>
      </c>
      <c r="G24" s="483">
        <v>109</v>
      </c>
      <c r="H24" s="484">
        <v>69</v>
      </c>
      <c r="J24" s="482"/>
    </row>
    <row r="25" spans="1:10" s="481" customFormat="1" ht="13.5" customHeight="1">
      <c r="A25" s="407" t="s">
        <v>623</v>
      </c>
      <c r="B25" s="479">
        <f t="shared" si="1"/>
        <v>419</v>
      </c>
      <c r="C25" s="483">
        <v>93</v>
      </c>
      <c r="D25" s="483">
        <v>24</v>
      </c>
      <c r="E25" s="483">
        <v>37</v>
      </c>
      <c r="F25" s="483">
        <v>52</v>
      </c>
      <c r="G25" s="483">
        <v>36</v>
      </c>
      <c r="H25" s="484">
        <v>26</v>
      </c>
      <c r="J25" s="482"/>
    </row>
    <row r="26" spans="1:10" s="481" customFormat="1" ht="13.5" customHeight="1">
      <c r="A26" s="407" t="s">
        <v>696</v>
      </c>
      <c r="B26" s="479">
        <f t="shared" si="1"/>
        <v>85</v>
      </c>
      <c r="C26" s="483">
        <v>14</v>
      </c>
      <c r="D26" s="483">
        <v>8</v>
      </c>
      <c r="E26" s="483">
        <v>9</v>
      </c>
      <c r="F26" s="483">
        <v>4</v>
      </c>
      <c r="G26" s="483">
        <v>3</v>
      </c>
      <c r="H26" s="484">
        <v>7</v>
      </c>
      <c r="J26" s="482"/>
    </row>
    <row r="27" spans="1:10" s="481" customFormat="1" ht="13.5" customHeight="1">
      <c r="A27" s="421" t="s">
        <v>695</v>
      </c>
      <c r="B27" s="486">
        <f t="shared" si="1"/>
        <v>11</v>
      </c>
      <c r="C27" s="487">
        <v>1</v>
      </c>
      <c r="D27" s="487">
        <v>1</v>
      </c>
      <c r="E27" s="487">
        <v>1</v>
      </c>
      <c r="F27" s="487">
        <v>2</v>
      </c>
      <c r="G27" s="487">
        <v>1</v>
      </c>
      <c r="H27" s="488">
        <v>1</v>
      </c>
      <c r="J27" s="482"/>
    </row>
    <row r="28" s="481" customFormat="1" ht="13.5" customHeight="1" thickBot="1">
      <c r="J28" s="482"/>
    </row>
    <row r="29" spans="1:10" s="396" customFormat="1" ht="13.5" customHeight="1" thickTop="1">
      <c r="A29" s="390" t="s">
        <v>694</v>
      </c>
      <c r="B29" s="391" t="s">
        <v>624</v>
      </c>
      <c r="C29" s="391" t="s">
        <v>625</v>
      </c>
      <c r="D29" s="391" t="s">
        <v>626</v>
      </c>
      <c r="E29" s="489" t="s">
        <v>627</v>
      </c>
      <c r="F29" s="391" t="s">
        <v>628</v>
      </c>
      <c r="G29" s="391" t="s">
        <v>629</v>
      </c>
      <c r="H29" s="490" t="s">
        <v>630</v>
      </c>
      <c r="J29" s="473"/>
    </row>
    <row r="30" spans="1:10" s="396" customFormat="1" ht="13.5" customHeight="1">
      <c r="A30" s="397" t="s">
        <v>693</v>
      </c>
      <c r="B30" s="398" t="s">
        <v>611</v>
      </c>
      <c r="C30" s="398" t="s">
        <v>611</v>
      </c>
      <c r="D30" s="398" t="s">
        <v>611</v>
      </c>
      <c r="E30" s="421" t="s">
        <v>611</v>
      </c>
      <c r="F30" s="398" t="s">
        <v>611</v>
      </c>
      <c r="G30" s="398" t="s">
        <v>611</v>
      </c>
      <c r="H30" s="422" t="s">
        <v>611</v>
      </c>
      <c r="J30" s="473"/>
    </row>
    <row r="31" spans="1:10" s="97" customFormat="1" ht="13.5" customHeight="1">
      <c r="A31" s="93" t="s">
        <v>14</v>
      </c>
      <c r="B31" s="94">
        <f aca="true" t="shared" si="2" ref="B31:H31">SUM(B33:B53)</f>
        <v>54752</v>
      </c>
      <c r="C31" s="94">
        <f t="shared" si="2"/>
        <v>45553</v>
      </c>
      <c r="D31" s="94">
        <f t="shared" si="2"/>
        <v>33323</v>
      </c>
      <c r="E31" s="94">
        <f t="shared" si="2"/>
        <v>55588</v>
      </c>
      <c r="F31" s="94">
        <f t="shared" si="2"/>
        <v>43357</v>
      </c>
      <c r="G31" s="94">
        <f t="shared" si="2"/>
        <v>36098</v>
      </c>
      <c r="H31" s="95">
        <f t="shared" si="2"/>
        <v>49635</v>
      </c>
      <c r="I31" s="99"/>
      <c r="J31" s="100"/>
    </row>
    <row r="32" spans="1:10" s="481" customFormat="1" ht="13.5" customHeight="1">
      <c r="A32" s="407"/>
      <c r="B32" s="491"/>
      <c r="C32" s="491"/>
      <c r="D32" s="491"/>
      <c r="E32" s="491"/>
      <c r="F32" s="491"/>
      <c r="G32" s="491"/>
      <c r="H32" s="492"/>
      <c r="I32" s="396"/>
      <c r="J32" s="473"/>
    </row>
    <row r="33" spans="1:10" s="481" customFormat="1" ht="13.5" customHeight="1">
      <c r="A33" s="407" t="s">
        <v>692</v>
      </c>
      <c r="B33" s="493">
        <v>10669</v>
      </c>
      <c r="C33" s="493">
        <v>9248</v>
      </c>
      <c r="D33" s="493">
        <v>5747</v>
      </c>
      <c r="E33" s="493">
        <v>10714</v>
      </c>
      <c r="F33" s="493">
        <v>8411</v>
      </c>
      <c r="G33" s="493">
        <v>6306</v>
      </c>
      <c r="H33" s="494">
        <v>9520</v>
      </c>
      <c r="I33" s="396"/>
      <c r="J33" s="473"/>
    </row>
    <row r="34" spans="1:10" s="481" customFormat="1" ht="13.5" customHeight="1">
      <c r="A34" s="485" t="s">
        <v>691</v>
      </c>
      <c r="B34" s="493">
        <v>7132</v>
      </c>
      <c r="C34" s="493">
        <v>5558</v>
      </c>
      <c r="D34" s="493">
        <v>3415</v>
      </c>
      <c r="E34" s="493">
        <v>5970</v>
      </c>
      <c r="F34" s="493">
        <v>4920</v>
      </c>
      <c r="G34" s="493">
        <v>3692</v>
      </c>
      <c r="H34" s="494">
        <v>6124</v>
      </c>
      <c r="I34" s="396"/>
      <c r="J34" s="473"/>
    </row>
    <row r="35" spans="1:10" s="481" customFormat="1" ht="13.5" customHeight="1">
      <c r="A35" s="485" t="s">
        <v>564</v>
      </c>
      <c r="B35" s="493">
        <v>5963</v>
      </c>
      <c r="C35" s="493">
        <v>4258</v>
      </c>
      <c r="D35" s="493">
        <v>3138</v>
      </c>
      <c r="E35" s="493">
        <v>5439</v>
      </c>
      <c r="F35" s="493">
        <v>4824</v>
      </c>
      <c r="G35" s="493">
        <v>3642</v>
      </c>
      <c r="H35" s="494">
        <v>5485</v>
      </c>
      <c r="I35" s="396"/>
      <c r="J35" s="473"/>
    </row>
    <row r="36" spans="1:10" s="481" customFormat="1" ht="13.5" customHeight="1">
      <c r="A36" s="407" t="s">
        <v>567</v>
      </c>
      <c r="B36" s="493">
        <v>5795</v>
      </c>
      <c r="C36" s="493">
        <v>3916</v>
      </c>
      <c r="D36" s="493">
        <v>3021</v>
      </c>
      <c r="E36" s="493">
        <v>5275</v>
      </c>
      <c r="F36" s="493">
        <v>4201</v>
      </c>
      <c r="G36" s="493">
        <v>3458</v>
      </c>
      <c r="H36" s="494">
        <v>4490</v>
      </c>
      <c r="I36" s="396"/>
      <c r="J36" s="473"/>
    </row>
    <row r="37" spans="1:10" s="481" customFormat="1" ht="13.5" customHeight="1">
      <c r="A37" s="407" t="s">
        <v>570</v>
      </c>
      <c r="B37" s="493">
        <v>4358</v>
      </c>
      <c r="C37" s="493">
        <v>3080</v>
      </c>
      <c r="D37" s="493">
        <v>2433</v>
      </c>
      <c r="E37" s="493">
        <v>4190</v>
      </c>
      <c r="F37" s="493">
        <v>3185</v>
      </c>
      <c r="G37" s="493">
        <v>2671</v>
      </c>
      <c r="H37" s="494">
        <v>3320</v>
      </c>
      <c r="I37" s="396"/>
      <c r="J37" s="473"/>
    </row>
    <row r="38" spans="1:10" s="481" customFormat="1" ht="13.5" customHeight="1">
      <c r="A38" s="407" t="s">
        <v>573</v>
      </c>
      <c r="B38" s="493">
        <v>3815</v>
      </c>
      <c r="C38" s="493">
        <v>2736</v>
      </c>
      <c r="D38" s="493">
        <v>2180</v>
      </c>
      <c r="E38" s="493">
        <v>3485</v>
      </c>
      <c r="F38" s="493">
        <v>2536</v>
      </c>
      <c r="G38" s="493">
        <v>2190</v>
      </c>
      <c r="H38" s="494">
        <v>2903</v>
      </c>
      <c r="I38" s="396"/>
      <c r="J38" s="473"/>
    </row>
    <row r="39" spans="1:10" s="481" customFormat="1" ht="13.5" customHeight="1">
      <c r="A39" s="407" t="s">
        <v>576</v>
      </c>
      <c r="B39" s="493">
        <v>3162</v>
      </c>
      <c r="C39" s="493">
        <v>2605</v>
      </c>
      <c r="D39" s="493">
        <v>1992</v>
      </c>
      <c r="E39" s="493">
        <v>3156</v>
      </c>
      <c r="F39" s="493">
        <v>2403</v>
      </c>
      <c r="G39" s="493">
        <v>2146</v>
      </c>
      <c r="H39" s="494">
        <v>2714</v>
      </c>
      <c r="I39" s="396"/>
      <c r="J39" s="473"/>
    </row>
    <row r="40" spans="1:10" s="481" customFormat="1" ht="13.5" customHeight="1">
      <c r="A40" s="407" t="s">
        <v>612</v>
      </c>
      <c r="B40" s="493">
        <v>3936</v>
      </c>
      <c r="C40" s="493">
        <v>3155</v>
      </c>
      <c r="D40" s="493">
        <v>2533</v>
      </c>
      <c r="E40" s="493">
        <v>3550</v>
      </c>
      <c r="F40" s="493">
        <v>2604</v>
      </c>
      <c r="G40" s="493">
        <v>2474</v>
      </c>
      <c r="H40" s="494">
        <v>3819</v>
      </c>
      <c r="I40" s="396"/>
      <c r="J40" s="473"/>
    </row>
    <row r="41" spans="1:10" s="481" customFormat="1" ht="13.5" customHeight="1">
      <c r="A41" s="407" t="s">
        <v>613</v>
      </c>
      <c r="B41" s="493">
        <v>3867</v>
      </c>
      <c r="C41" s="493">
        <v>3686</v>
      </c>
      <c r="D41" s="493">
        <v>3030</v>
      </c>
      <c r="E41" s="493">
        <v>3901</v>
      </c>
      <c r="F41" s="493">
        <v>3025</v>
      </c>
      <c r="G41" s="493">
        <v>3361</v>
      </c>
      <c r="H41" s="494">
        <v>4057</v>
      </c>
      <c r="I41" s="396"/>
      <c r="J41" s="473"/>
    </row>
    <row r="42" spans="1:10" s="481" customFormat="1" ht="13.5" customHeight="1">
      <c r="A42" s="407" t="s">
        <v>614</v>
      </c>
      <c r="B42" s="493">
        <v>2568</v>
      </c>
      <c r="C42" s="493">
        <v>3085</v>
      </c>
      <c r="D42" s="493">
        <v>2484</v>
      </c>
      <c r="E42" s="493">
        <v>4005</v>
      </c>
      <c r="F42" s="493">
        <v>2475</v>
      </c>
      <c r="G42" s="493">
        <v>2438</v>
      </c>
      <c r="H42" s="494">
        <v>3047</v>
      </c>
      <c r="I42" s="396"/>
      <c r="J42" s="473"/>
    </row>
    <row r="43" spans="1:10" s="481" customFormat="1" ht="13.5" customHeight="1">
      <c r="A43" s="407" t="s">
        <v>615</v>
      </c>
      <c r="B43" s="493">
        <v>1443</v>
      </c>
      <c r="C43" s="493">
        <v>1759</v>
      </c>
      <c r="D43" s="493">
        <v>1397</v>
      </c>
      <c r="E43" s="493">
        <v>2182</v>
      </c>
      <c r="F43" s="493">
        <v>2022</v>
      </c>
      <c r="G43" s="493">
        <v>1652</v>
      </c>
      <c r="H43" s="494">
        <v>1537</v>
      </c>
      <c r="I43" s="396"/>
      <c r="J43" s="473"/>
    </row>
    <row r="44" spans="1:10" s="481" customFormat="1" ht="13.5" customHeight="1">
      <c r="A44" s="407" t="s">
        <v>616</v>
      </c>
      <c r="B44" s="493">
        <v>706</v>
      </c>
      <c r="C44" s="493">
        <v>874</v>
      </c>
      <c r="D44" s="493">
        <v>605</v>
      </c>
      <c r="E44" s="493">
        <v>1399</v>
      </c>
      <c r="F44" s="493">
        <v>1016</v>
      </c>
      <c r="G44" s="493">
        <v>715</v>
      </c>
      <c r="H44" s="494">
        <v>835</v>
      </c>
      <c r="I44" s="396"/>
      <c r="J44" s="473"/>
    </row>
    <row r="45" spans="1:10" s="481" customFormat="1" ht="13.5" customHeight="1">
      <c r="A45" s="407" t="s">
        <v>617</v>
      </c>
      <c r="B45" s="493">
        <v>487</v>
      </c>
      <c r="C45" s="493">
        <v>578</v>
      </c>
      <c r="D45" s="493">
        <v>432</v>
      </c>
      <c r="E45" s="493">
        <v>809</v>
      </c>
      <c r="F45" s="493">
        <v>635</v>
      </c>
      <c r="G45" s="493">
        <v>418</v>
      </c>
      <c r="H45" s="494">
        <v>608</v>
      </c>
      <c r="I45" s="396"/>
      <c r="J45" s="473"/>
    </row>
    <row r="46" spans="1:10" s="481" customFormat="1" ht="13.5" customHeight="1">
      <c r="A46" s="407" t="s">
        <v>618</v>
      </c>
      <c r="B46" s="493">
        <v>363</v>
      </c>
      <c r="C46" s="493">
        <v>428</v>
      </c>
      <c r="D46" s="493">
        <v>362</v>
      </c>
      <c r="E46" s="493">
        <v>592</v>
      </c>
      <c r="F46" s="493">
        <v>440</v>
      </c>
      <c r="G46" s="493">
        <v>368</v>
      </c>
      <c r="H46" s="494">
        <v>526</v>
      </c>
      <c r="I46" s="396"/>
      <c r="J46" s="473"/>
    </row>
    <row r="47" spans="1:10" s="481" customFormat="1" ht="13.5" customHeight="1">
      <c r="A47" s="407" t="s">
        <v>619</v>
      </c>
      <c r="B47" s="493">
        <v>229</v>
      </c>
      <c r="C47" s="493">
        <v>240</v>
      </c>
      <c r="D47" s="493">
        <v>200</v>
      </c>
      <c r="E47" s="493">
        <v>319</v>
      </c>
      <c r="F47" s="493">
        <v>250</v>
      </c>
      <c r="G47" s="493">
        <v>225</v>
      </c>
      <c r="H47" s="494">
        <v>286</v>
      </c>
      <c r="I47" s="396"/>
      <c r="J47" s="473"/>
    </row>
    <row r="48" spans="1:10" s="481" customFormat="1" ht="13.5" customHeight="1">
      <c r="A48" s="407" t="s">
        <v>620</v>
      </c>
      <c r="B48" s="493">
        <v>114</v>
      </c>
      <c r="C48" s="493">
        <v>173</v>
      </c>
      <c r="D48" s="493">
        <v>154</v>
      </c>
      <c r="E48" s="493">
        <v>272</v>
      </c>
      <c r="F48" s="493">
        <v>205</v>
      </c>
      <c r="G48" s="493">
        <v>170</v>
      </c>
      <c r="H48" s="494">
        <v>176</v>
      </c>
      <c r="I48" s="396"/>
      <c r="J48" s="473"/>
    </row>
    <row r="49" spans="1:10" s="481" customFormat="1" ht="13.5" customHeight="1">
      <c r="A49" s="407" t="s">
        <v>621</v>
      </c>
      <c r="B49" s="493">
        <v>93</v>
      </c>
      <c r="C49" s="493">
        <v>106</v>
      </c>
      <c r="D49" s="493">
        <v>114</v>
      </c>
      <c r="E49" s="493">
        <v>186</v>
      </c>
      <c r="F49" s="493">
        <v>117</v>
      </c>
      <c r="G49" s="493">
        <v>105</v>
      </c>
      <c r="H49" s="494">
        <v>90</v>
      </c>
      <c r="I49" s="396"/>
      <c r="J49" s="473"/>
    </row>
    <row r="50" spans="1:10" s="481" customFormat="1" ht="13.5" customHeight="1">
      <c r="A50" s="407" t="s">
        <v>622</v>
      </c>
      <c r="B50" s="493">
        <v>32</v>
      </c>
      <c r="C50" s="493">
        <v>48</v>
      </c>
      <c r="D50" s="493">
        <v>59</v>
      </c>
      <c r="E50" s="493">
        <v>100</v>
      </c>
      <c r="F50" s="493">
        <v>60</v>
      </c>
      <c r="G50" s="493">
        <v>45</v>
      </c>
      <c r="H50" s="494">
        <v>64</v>
      </c>
      <c r="I50" s="396"/>
      <c r="J50" s="473"/>
    </row>
    <row r="51" spans="1:10" s="481" customFormat="1" ht="13.5" customHeight="1">
      <c r="A51" s="407" t="s">
        <v>623</v>
      </c>
      <c r="B51" s="493">
        <v>16</v>
      </c>
      <c r="C51" s="493">
        <v>15</v>
      </c>
      <c r="D51" s="493">
        <v>21</v>
      </c>
      <c r="E51" s="493">
        <v>35</v>
      </c>
      <c r="F51" s="493">
        <v>22</v>
      </c>
      <c r="G51" s="493">
        <v>13</v>
      </c>
      <c r="H51" s="494">
        <v>29</v>
      </c>
      <c r="I51" s="396"/>
      <c r="J51" s="473"/>
    </row>
    <row r="52" spans="1:10" s="481" customFormat="1" ht="13.5" customHeight="1">
      <c r="A52" s="407" t="s">
        <v>690</v>
      </c>
      <c r="B52" s="493">
        <v>4</v>
      </c>
      <c r="C52" s="493">
        <v>5</v>
      </c>
      <c r="D52" s="493">
        <v>5</v>
      </c>
      <c r="E52" s="493">
        <v>8</v>
      </c>
      <c r="F52" s="493">
        <v>6</v>
      </c>
      <c r="G52" s="493">
        <v>9</v>
      </c>
      <c r="H52" s="494">
        <v>3</v>
      </c>
      <c r="I52" s="396"/>
      <c r="J52" s="473"/>
    </row>
    <row r="53" spans="1:10" s="481" customFormat="1" ht="13.5" customHeight="1">
      <c r="A53" s="421" t="s">
        <v>689</v>
      </c>
      <c r="B53" s="487" t="s">
        <v>688</v>
      </c>
      <c r="C53" s="487" t="s">
        <v>688</v>
      </c>
      <c r="D53" s="495">
        <v>1</v>
      </c>
      <c r="E53" s="495">
        <v>1</v>
      </c>
      <c r="F53" s="487" t="s">
        <v>688</v>
      </c>
      <c r="G53" s="487" t="s">
        <v>688</v>
      </c>
      <c r="H53" s="496">
        <v>2</v>
      </c>
      <c r="I53" s="396"/>
      <c r="J53" s="473"/>
    </row>
    <row r="54" spans="1:10" s="498" customFormat="1" ht="12" customHeight="1">
      <c r="A54" s="412" t="s">
        <v>632</v>
      </c>
      <c r="B54" s="412"/>
      <c r="C54" s="412"/>
      <c r="D54" s="412"/>
      <c r="E54" s="412"/>
      <c r="F54" s="412"/>
      <c r="G54" s="412"/>
      <c r="H54" s="413"/>
      <c r="I54" s="412"/>
      <c r="J54" s="497"/>
    </row>
    <row r="55" spans="8:10" s="499" customFormat="1" ht="12" customHeight="1">
      <c r="H55" s="500" t="s">
        <v>633</v>
      </c>
      <c r="J55" s="501"/>
    </row>
    <row r="56" spans="8:10" s="502" customFormat="1" ht="12" customHeight="1">
      <c r="H56" s="500" t="s">
        <v>634</v>
      </c>
      <c r="J56" s="503"/>
    </row>
    <row r="57" s="502" customFormat="1" ht="13.5" customHeight="1">
      <c r="J57" s="503"/>
    </row>
  </sheetData>
  <sheetProtection/>
  <mergeCells count="1"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B5:H31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B2" sqref="B2"/>
    </sheetView>
  </sheetViews>
  <sheetFormatPr defaultColWidth="10.59765625" defaultRowHeight="13.5" customHeight="1"/>
  <cols>
    <col min="1" max="4" width="10.8984375" style="86" customWidth="1"/>
    <col min="5" max="5" width="12" style="86" customWidth="1"/>
    <col min="6" max="8" width="10.8984375" style="86" customWidth="1"/>
    <col min="9" max="16384" width="10.59765625" style="86" customWidth="1"/>
  </cols>
  <sheetData>
    <row r="1" spans="1:3" ht="15" customHeight="1">
      <c r="A1" s="88" t="s">
        <v>635</v>
      </c>
      <c r="B1" s="91"/>
      <c r="C1" s="91"/>
    </row>
    <row r="2" s="387" customFormat="1" ht="12.75" customHeight="1" thickBot="1">
      <c r="H2" s="388" t="s">
        <v>603</v>
      </c>
    </row>
    <row r="3" spans="1:8" s="396" customFormat="1" ht="13.5" customHeight="1" thickTop="1">
      <c r="A3" s="390" t="s">
        <v>636</v>
      </c>
      <c r="B3" s="599" t="s">
        <v>637</v>
      </c>
      <c r="C3" s="395" t="s">
        <v>638</v>
      </c>
      <c r="D3" s="392" t="s">
        <v>639</v>
      </c>
      <c r="E3" s="393"/>
      <c r="F3" s="393"/>
      <c r="G3" s="393"/>
      <c r="H3" s="393"/>
    </row>
    <row r="4" spans="1:10" s="396" customFormat="1" ht="13.5" customHeight="1">
      <c r="A4" s="397" t="s">
        <v>640</v>
      </c>
      <c r="B4" s="600"/>
      <c r="C4" s="401" t="s">
        <v>641</v>
      </c>
      <c r="D4" s="399" t="s">
        <v>14</v>
      </c>
      <c r="E4" s="399" t="s">
        <v>642</v>
      </c>
      <c r="F4" s="399" t="s">
        <v>643</v>
      </c>
      <c r="G4" s="399" t="s">
        <v>644</v>
      </c>
      <c r="H4" s="504" t="s">
        <v>645</v>
      </c>
      <c r="J4" s="505"/>
    </row>
    <row r="5" spans="1:9" s="97" customFormat="1" ht="13.5" customHeight="1">
      <c r="A5" s="93" t="s">
        <v>14</v>
      </c>
      <c r="B5" s="102">
        <f>SUM(B7:B21)</f>
        <v>674111</v>
      </c>
      <c r="C5" s="103">
        <f>B5/D5</f>
        <v>2.0798192027644085</v>
      </c>
      <c r="D5" s="102">
        <f>SUM(D7:D21)</f>
        <v>324120</v>
      </c>
      <c r="E5" s="104">
        <f>SUM(E7:E21)</f>
        <v>140437</v>
      </c>
      <c r="F5" s="104">
        <f>SUM(F7:F21)</f>
        <v>83456</v>
      </c>
      <c r="G5" s="104">
        <f>SUM(G7:G21)</f>
        <v>50740</v>
      </c>
      <c r="H5" s="105">
        <f>SUM(H7:H21)</f>
        <v>36386</v>
      </c>
      <c r="I5" s="96"/>
    </row>
    <row r="6" spans="1:8" s="481" customFormat="1" ht="13.5" customHeight="1">
      <c r="A6" s="407"/>
      <c r="B6" s="506"/>
      <c r="C6" s="507"/>
      <c r="D6" s="506"/>
      <c r="E6" s="506"/>
      <c r="F6" s="506"/>
      <c r="G6" s="506"/>
      <c r="H6" s="508"/>
    </row>
    <row r="7" spans="1:8" s="481" customFormat="1" ht="13.5" customHeight="1">
      <c r="A7" s="509" t="s">
        <v>646</v>
      </c>
      <c r="B7" s="493">
        <v>11</v>
      </c>
      <c r="C7" s="408">
        <f aca="true" t="shared" si="0" ref="C7:C21">B7/D7</f>
        <v>1</v>
      </c>
      <c r="D7" s="510">
        <f>SUM(E7:H7)</f>
        <v>11</v>
      </c>
      <c r="E7" s="493">
        <v>11</v>
      </c>
      <c r="F7" s="483" t="s">
        <v>631</v>
      </c>
      <c r="G7" s="483" t="s">
        <v>631</v>
      </c>
      <c r="H7" s="484" t="s">
        <v>631</v>
      </c>
    </row>
    <row r="8" spans="1:8" s="481" customFormat="1" ht="13.5" customHeight="1">
      <c r="A8" s="407" t="s">
        <v>567</v>
      </c>
      <c r="B8" s="493">
        <v>718</v>
      </c>
      <c r="C8" s="408">
        <f t="shared" si="0"/>
        <v>1.1029185867895546</v>
      </c>
      <c r="D8" s="510">
        <f aca="true" t="shared" si="1" ref="D8:D21">SUM(E8:H8,B28:G28)</f>
        <v>651</v>
      </c>
      <c r="E8" s="493">
        <v>604</v>
      </c>
      <c r="F8" s="493">
        <v>27</v>
      </c>
      <c r="G8" s="493">
        <v>20</v>
      </c>
      <c r="H8" s="484" t="s">
        <v>631</v>
      </c>
    </row>
    <row r="9" spans="1:8" s="481" customFormat="1" ht="13.5" customHeight="1">
      <c r="A9" s="407" t="s">
        <v>570</v>
      </c>
      <c r="B9" s="493">
        <v>10467</v>
      </c>
      <c r="C9" s="408">
        <f t="shared" si="0"/>
        <v>1.2169515172654342</v>
      </c>
      <c r="D9" s="510">
        <f t="shared" si="1"/>
        <v>8601</v>
      </c>
      <c r="E9" s="493">
        <v>7481</v>
      </c>
      <c r="F9" s="493">
        <v>564</v>
      </c>
      <c r="G9" s="493">
        <v>395</v>
      </c>
      <c r="H9" s="494">
        <v>140</v>
      </c>
    </row>
    <row r="10" spans="1:8" s="481" customFormat="1" ht="13.5" customHeight="1">
      <c r="A10" s="407" t="s">
        <v>573</v>
      </c>
      <c r="B10" s="493">
        <v>27105</v>
      </c>
      <c r="C10" s="408">
        <f t="shared" si="0"/>
        <v>1.5190831138261502</v>
      </c>
      <c r="D10" s="510">
        <f t="shared" si="1"/>
        <v>17843</v>
      </c>
      <c r="E10" s="493">
        <v>12538</v>
      </c>
      <c r="F10" s="493">
        <v>2599</v>
      </c>
      <c r="G10" s="493">
        <v>1719</v>
      </c>
      <c r="H10" s="494">
        <v>766</v>
      </c>
    </row>
    <row r="11" spans="1:8" s="481" customFormat="1" ht="13.5" customHeight="1">
      <c r="A11" s="407" t="s">
        <v>576</v>
      </c>
      <c r="B11" s="493">
        <v>45391</v>
      </c>
      <c r="C11" s="408">
        <f t="shared" si="0"/>
        <v>2.0424316054715623</v>
      </c>
      <c r="D11" s="510">
        <f t="shared" si="1"/>
        <v>22224</v>
      </c>
      <c r="E11" s="493">
        <v>10804</v>
      </c>
      <c r="F11" s="493">
        <v>4157</v>
      </c>
      <c r="G11" s="493">
        <v>3822</v>
      </c>
      <c r="H11" s="511">
        <v>2610</v>
      </c>
    </row>
    <row r="12" spans="1:8" s="481" customFormat="1" ht="13.5" customHeight="1">
      <c r="A12" s="407" t="s">
        <v>612</v>
      </c>
      <c r="B12" s="493">
        <v>62376</v>
      </c>
      <c r="C12" s="408">
        <f t="shared" si="0"/>
        <v>2.3892442639905007</v>
      </c>
      <c r="D12" s="510">
        <f t="shared" si="1"/>
        <v>26107</v>
      </c>
      <c r="E12" s="493">
        <v>10082</v>
      </c>
      <c r="F12" s="493">
        <v>4580</v>
      </c>
      <c r="G12" s="493">
        <v>4801</v>
      </c>
      <c r="H12" s="511">
        <v>4855</v>
      </c>
    </row>
    <row r="13" spans="1:8" s="481" customFormat="1" ht="13.5" customHeight="1">
      <c r="A13" s="407" t="s">
        <v>613</v>
      </c>
      <c r="B13" s="493">
        <v>80969</v>
      </c>
      <c r="C13" s="408">
        <f t="shared" si="0"/>
        <v>2.4933485249738254</v>
      </c>
      <c r="D13" s="510">
        <f t="shared" si="1"/>
        <v>32474</v>
      </c>
      <c r="E13" s="493">
        <v>11640</v>
      </c>
      <c r="F13" s="493">
        <v>5741</v>
      </c>
      <c r="G13" s="493">
        <v>5736</v>
      </c>
      <c r="H13" s="511">
        <v>6736</v>
      </c>
    </row>
    <row r="14" spans="1:8" s="481" customFormat="1" ht="13.5" customHeight="1">
      <c r="A14" s="407" t="s">
        <v>614</v>
      </c>
      <c r="B14" s="493">
        <v>77242</v>
      </c>
      <c r="C14" s="408">
        <f t="shared" si="0"/>
        <v>2.512016650947998</v>
      </c>
      <c r="D14" s="510">
        <f t="shared" si="1"/>
        <v>30749</v>
      </c>
      <c r="E14" s="493">
        <v>10732</v>
      </c>
      <c r="F14" s="493">
        <v>5699</v>
      </c>
      <c r="G14" s="493">
        <v>5358</v>
      </c>
      <c r="H14" s="511">
        <v>6386</v>
      </c>
    </row>
    <row r="15" spans="1:8" s="481" customFormat="1" ht="13.5" customHeight="1">
      <c r="A15" s="407" t="s">
        <v>615</v>
      </c>
      <c r="B15" s="493">
        <v>63835</v>
      </c>
      <c r="C15" s="408">
        <f t="shared" si="0"/>
        <v>2.4446614583333335</v>
      </c>
      <c r="D15" s="510">
        <f t="shared" si="1"/>
        <v>26112</v>
      </c>
      <c r="E15" s="493">
        <v>9101</v>
      </c>
      <c r="F15" s="493">
        <v>5376</v>
      </c>
      <c r="G15" s="493">
        <v>4764</v>
      </c>
      <c r="H15" s="511">
        <v>5057</v>
      </c>
    </row>
    <row r="16" spans="1:8" s="481" customFormat="1" ht="13.5" customHeight="1">
      <c r="A16" s="407" t="s">
        <v>616</v>
      </c>
      <c r="B16" s="493">
        <v>51041</v>
      </c>
      <c r="C16" s="408">
        <f t="shared" si="0"/>
        <v>2.303398167787355</v>
      </c>
      <c r="D16" s="510">
        <f t="shared" si="1"/>
        <v>22159</v>
      </c>
      <c r="E16" s="493">
        <v>7971</v>
      </c>
      <c r="F16" s="493">
        <v>5300</v>
      </c>
      <c r="G16" s="493">
        <v>4378</v>
      </c>
      <c r="H16" s="511">
        <v>3429</v>
      </c>
    </row>
    <row r="17" spans="1:8" s="481" customFormat="1" ht="13.5" customHeight="1">
      <c r="A17" s="407" t="s">
        <v>617</v>
      </c>
      <c r="B17" s="493">
        <v>52429</v>
      </c>
      <c r="C17" s="408">
        <f t="shared" si="0"/>
        <v>2.0751632693449436</v>
      </c>
      <c r="D17" s="510">
        <f t="shared" si="1"/>
        <v>25265</v>
      </c>
      <c r="E17" s="493">
        <v>9941</v>
      </c>
      <c r="F17" s="493">
        <v>7449</v>
      </c>
      <c r="G17" s="493">
        <v>4791</v>
      </c>
      <c r="H17" s="511">
        <v>2414</v>
      </c>
    </row>
    <row r="18" spans="1:8" s="481" customFormat="1" ht="13.5" customHeight="1">
      <c r="A18" s="407" t="s">
        <v>618</v>
      </c>
      <c r="B18" s="493">
        <v>56013</v>
      </c>
      <c r="C18" s="408">
        <f t="shared" si="0"/>
        <v>1.933282711490008</v>
      </c>
      <c r="D18" s="510">
        <f t="shared" si="1"/>
        <v>28973</v>
      </c>
      <c r="E18" s="493">
        <v>11712</v>
      </c>
      <c r="F18" s="493">
        <v>10190</v>
      </c>
      <c r="G18" s="493">
        <v>4992</v>
      </c>
      <c r="H18" s="494">
        <v>1631</v>
      </c>
    </row>
    <row r="19" spans="1:8" s="481" customFormat="1" ht="13.5" customHeight="1">
      <c r="A19" s="407" t="s">
        <v>619</v>
      </c>
      <c r="B19" s="493">
        <v>53314</v>
      </c>
      <c r="C19" s="408">
        <f t="shared" si="0"/>
        <v>1.876658805308177</v>
      </c>
      <c r="D19" s="510">
        <f t="shared" si="1"/>
        <v>28409</v>
      </c>
      <c r="E19" s="493">
        <v>11229</v>
      </c>
      <c r="F19" s="493">
        <v>11416</v>
      </c>
      <c r="G19" s="493">
        <v>4345</v>
      </c>
      <c r="H19" s="494">
        <v>1083</v>
      </c>
    </row>
    <row r="20" spans="1:8" s="481" customFormat="1" ht="13.5" customHeight="1">
      <c r="A20" s="407" t="s">
        <v>647</v>
      </c>
      <c r="B20" s="493">
        <v>93132</v>
      </c>
      <c r="C20" s="408">
        <f t="shared" si="0"/>
        <v>1.7096596541469324</v>
      </c>
      <c r="D20" s="510">
        <f t="shared" si="1"/>
        <v>54474</v>
      </c>
      <c r="E20" s="493">
        <v>26523</v>
      </c>
      <c r="F20" s="493">
        <v>20358</v>
      </c>
      <c r="G20" s="493">
        <v>5619</v>
      </c>
      <c r="H20" s="494">
        <v>1279</v>
      </c>
    </row>
    <row r="21" spans="1:8" s="481" customFormat="1" ht="13.5" customHeight="1">
      <c r="A21" s="421" t="s">
        <v>648</v>
      </c>
      <c r="B21" s="495">
        <v>68</v>
      </c>
      <c r="C21" s="512">
        <f t="shared" si="0"/>
        <v>1</v>
      </c>
      <c r="D21" s="513">
        <f t="shared" si="1"/>
        <v>68</v>
      </c>
      <c r="E21" s="495">
        <v>68</v>
      </c>
      <c r="F21" s="487" t="s">
        <v>631</v>
      </c>
      <c r="G21" s="487" t="s">
        <v>631</v>
      </c>
      <c r="H21" s="488" t="s">
        <v>631</v>
      </c>
    </row>
    <row r="22" s="481" customFormat="1" ht="13.5" customHeight="1" thickBot="1"/>
    <row r="23" spans="1:7" s="396" customFormat="1" ht="13.5" customHeight="1" thickTop="1">
      <c r="A23" s="390" t="s">
        <v>636</v>
      </c>
      <c r="B23" s="392" t="s">
        <v>649</v>
      </c>
      <c r="C23" s="393"/>
      <c r="D23" s="393"/>
      <c r="E23" s="393"/>
      <c r="F23" s="393"/>
      <c r="G23" s="393"/>
    </row>
    <row r="24" spans="1:7" s="396" customFormat="1" ht="13.5" customHeight="1">
      <c r="A24" s="397" t="s">
        <v>640</v>
      </c>
      <c r="B24" s="399" t="s">
        <v>650</v>
      </c>
      <c r="C24" s="399" t="s">
        <v>651</v>
      </c>
      <c r="D24" s="514" t="s">
        <v>652</v>
      </c>
      <c r="E24" s="399" t="s">
        <v>653</v>
      </c>
      <c r="F24" s="399" t="s">
        <v>654</v>
      </c>
      <c r="G24" s="504" t="s">
        <v>655</v>
      </c>
    </row>
    <row r="25" spans="1:8" s="97" customFormat="1" ht="13.5" customHeight="1">
      <c r="A25" s="93" t="s">
        <v>14</v>
      </c>
      <c r="B25" s="106">
        <f aca="true" t="shared" si="2" ref="B25:G25">SUM(B27:B41)</f>
        <v>10441</v>
      </c>
      <c r="C25" s="106">
        <f t="shared" si="2"/>
        <v>2035</v>
      </c>
      <c r="D25" s="106">
        <f t="shared" si="2"/>
        <v>467</v>
      </c>
      <c r="E25" s="106">
        <f t="shared" si="2"/>
        <v>126</v>
      </c>
      <c r="F25" s="106">
        <f t="shared" si="2"/>
        <v>19</v>
      </c>
      <c r="G25" s="107">
        <f t="shared" si="2"/>
        <v>13</v>
      </c>
      <c r="H25" s="96"/>
    </row>
    <row r="26" spans="1:7" s="481" customFormat="1" ht="13.5" customHeight="1">
      <c r="A26" s="407"/>
      <c r="B26" s="506"/>
      <c r="C26" s="506"/>
      <c r="D26" s="506"/>
      <c r="E26" s="506"/>
      <c r="F26" s="506"/>
      <c r="G26" s="515"/>
    </row>
    <row r="27" spans="1:7" s="481" customFormat="1" ht="13.5" customHeight="1">
      <c r="A27" s="509" t="s">
        <v>646</v>
      </c>
      <c r="B27" s="483" t="s">
        <v>631</v>
      </c>
      <c r="C27" s="483" t="s">
        <v>631</v>
      </c>
      <c r="D27" s="483" t="s">
        <v>631</v>
      </c>
      <c r="E27" s="483" t="s">
        <v>631</v>
      </c>
      <c r="F27" s="483" t="s">
        <v>631</v>
      </c>
      <c r="G27" s="484" t="s">
        <v>631</v>
      </c>
    </row>
    <row r="28" spans="1:7" s="481" customFormat="1" ht="13.5" customHeight="1">
      <c r="A28" s="407" t="s">
        <v>567</v>
      </c>
      <c r="B28" s="483" t="s">
        <v>631</v>
      </c>
      <c r="C28" s="483" t="s">
        <v>631</v>
      </c>
      <c r="D28" s="483" t="s">
        <v>631</v>
      </c>
      <c r="E28" s="483" t="s">
        <v>631</v>
      </c>
      <c r="F28" s="483" t="s">
        <v>631</v>
      </c>
      <c r="G28" s="484" t="s">
        <v>631</v>
      </c>
    </row>
    <row r="29" spans="1:7" s="481" customFormat="1" ht="13.5" customHeight="1">
      <c r="A29" s="407" t="s">
        <v>570</v>
      </c>
      <c r="B29" s="493">
        <v>17</v>
      </c>
      <c r="C29" s="493">
        <v>1</v>
      </c>
      <c r="D29" s="493">
        <v>2</v>
      </c>
      <c r="E29" s="493">
        <v>1</v>
      </c>
      <c r="F29" s="483" t="s">
        <v>631</v>
      </c>
      <c r="G29" s="484" t="s">
        <v>631</v>
      </c>
    </row>
    <row r="30" spans="1:7" s="481" customFormat="1" ht="13.5" customHeight="1">
      <c r="A30" s="407" t="s">
        <v>573</v>
      </c>
      <c r="B30" s="493">
        <v>186</v>
      </c>
      <c r="C30" s="493">
        <v>28</v>
      </c>
      <c r="D30" s="493">
        <v>6</v>
      </c>
      <c r="E30" s="493">
        <v>1</v>
      </c>
      <c r="F30" s="483" t="s">
        <v>631</v>
      </c>
      <c r="G30" s="484" t="s">
        <v>631</v>
      </c>
    </row>
    <row r="31" spans="1:7" s="481" customFormat="1" ht="13.5" customHeight="1">
      <c r="A31" s="407" t="s">
        <v>576</v>
      </c>
      <c r="B31" s="493">
        <v>658</v>
      </c>
      <c r="C31" s="493">
        <v>140</v>
      </c>
      <c r="D31" s="493">
        <v>28</v>
      </c>
      <c r="E31" s="493">
        <v>4</v>
      </c>
      <c r="F31" s="493">
        <v>1</v>
      </c>
      <c r="G31" s="484" t="s">
        <v>631</v>
      </c>
    </row>
    <row r="32" spans="1:7" s="481" customFormat="1" ht="13.5" customHeight="1">
      <c r="A32" s="407" t="s">
        <v>612</v>
      </c>
      <c r="B32" s="493">
        <v>1493</v>
      </c>
      <c r="C32" s="493">
        <v>247</v>
      </c>
      <c r="D32" s="493">
        <v>37</v>
      </c>
      <c r="E32" s="493">
        <v>9</v>
      </c>
      <c r="F32" s="493">
        <v>1</v>
      </c>
      <c r="G32" s="494">
        <v>2</v>
      </c>
    </row>
    <row r="33" spans="1:7" s="481" customFormat="1" ht="13.5" customHeight="1">
      <c r="A33" s="407" t="s">
        <v>613</v>
      </c>
      <c r="B33" s="493">
        <v>2143</v>
      </c>
      <c r="C33" s="493">
        <v>397</v>
      </c>
      <c r="D33" s="493">
        <v>58</v>
      </c>
      <c r="E33" s="493">
        <v>18</v>
      </c>
      <c r="F33" s="493">
        <v>2</v>
      </c>
      <c r="G33" s="494">
        <v>3</v>
      </c>
    </row>
    <row r="34" spans="1:7" s="481" customFormat="1" ht="13.5" customHeight="1">
      <c r="A34" s="407" t="s">
        <v>614</v>
      </c>
      <c r="B34" s="493">
        <v>2099</v>
      </c>
      <c r="C34" s="493">
        <v>355</v>
      </c>
      <c r="D34" s="493">
        <v>94</v>
      </c>
      <c r="E34" s="493">
        <v>23</v>
      </c>
      <c r="F34" s="493">
        <v>3</v>
      </c>
      <c r="G34" s="484" t="s">
        <v>631</v>
      </c>
    </row>
    <row r="35" spans="1:7" s="481" customFormat="1" ht="13.5" customHeight="1">
      <c r="A35" s="407" t="s">
        <v>615</v>
      </c>
      <c r="B35" s="493">
        <v>1501</v>
      </c>
      <c r="C35" s="493">
        <v>248</v>
      </c>
      <c r="D35" s="493">
        <v>52</v>
      </c>
      <c r="E35" s="493">
        <v>12</v>
      </c>
      <c r="F35" s="493">
        <v>1</v>
      </c>
      <c r="G35" s="484" t="s">
        <v>631</v>
      </c>
    </row>
    <row r="36" spans="1:7" s="481" customFormat="1" ht="13.5" customHeight="1">
      <c r="A36" s="407" t="s">
        <v>616</v>
      </c>
      <c r="B36" s="493">
        <v>897</v>
      </c>
      <c r="C36" s="493">
        <v>164</v>
      </c>
      <c r="D36" s="493">
        <v>14</v>
      </c>
      <c r="E36" s="493">
        <v>3</v>
      </c>
      <c r="F36" s="493">
        <v>1</v>
      </c>
      <c r="G36" s="494">
        <v>2</v>
      </c>
    </row>
    <row r="37" spans="1:7" s="481" customFormat="1" ht="13.5" customHeight="1">
      <c r="A37" s="407" t="s">
        <v>617</v>
      </c>
      <c r="B37" s="493">
        <v>527</v>
      </c>
      <c r="C37" s="493">
        <v>95</v>
      </c>
      <c r="D37" s="493">
        <v>32</v>
      </c>
      <c r="E37" s="493">
        <v>13</v>
      </c>
      <c r="F37" s="493">
        <v>2</v>
      </c>
      <c r="G37" s="494">
        <v>1</v>
      </c>
    </row>
    <row r="38" spans="1:7" s="481" customFormat="1" ht="13.5" customHeight="1">
      <c r="A38" s="407" t="s">
        <v>618</v>
      </c>
      <c r="B38" s="493">
        <v>325</v>
      </c>
      <c r="C38" s="493">
        <v>84</v>
      </c>
      <c r="D38" s="493">
        <v>25</v>
      </c>
      <c r="E38" s="493">
        <v>11</v>
      </c>
      <c r="F38" s="493">
        <v>1</v>
      </c>
      <c r="G38" s="494">
        <v>2</v>
      </c>
    </row>
    <row r="39" spans="1:7" s="481" customFormat="1" ht="13.5" customHeight="1">
      <c r="A39" s="407" t="s">
        <v>619</v>
      </c>
      <c r="B39" s="493">
        <v>203</v>
      </c>
      <c r="C39" s="493">
        <v>86</v>
      </c>
      <c r="D39" s="493">
        <v>32</v>
      </c>
      <c r="E39" s="493">
        <v>8</v>
      </c>
      <c r="F39" s="493">
        <v>4</v>
      </c>
      <c r="G39" s="494">
        <v>3</v>
      </c>
    </row>
    <row r="40" spans="1:7" s="481" customFormat="1" ht="13.5" customHeight="1">
      <c r="A40" s="407" t="s">
        <v>647</v>
      </c>
      <c r="B40" s="493">
        <v>392</v>
      </c>
      <c r="C40" s="493">
        <v>190</v>
      </c>
      <c r="D40" s="493">
        <v>87</v>
      </c>
      <c r="E40" s="493">
        <v>23</v>
      </c>
      <c r="F40" s="493">
        <v>3</v>
      </c>
      <c r="G40" s="484" t="s">
        <v>631</v>
      </c>
    </row>
    <row r="41" spans="1:7" s="481" customFormat="1" ht="13.5" customHeight="1">
      <c r="A41" s="421" t="s">
        <v>648</v>
      </c>
      <c r="B41" s="487" t="s">
        <v>631</v>
      </c>
      <c r="C41" s="487" t="s">
        <v>631</v>
      </c>
      <c r="D41" s="487" t="s">
        <v>631</v>
      </c>
      <c r="E41" s="487" t="s">
        <v>631</v>
      </c>
      <c r="F41" s="487" t="s">
        <v>631</v>
      </c>
      <c r="G41" s="488" t="s">
        <v>631</v>
      </c>
    </row>
    <row r="42" spans="1:7" s="499" customFormat="1" ht="12" customHeight="1">
      <c r="A42" s="412" t="s">
        <v>656</v>
      </c>
      <c r="B42" s="414"/>
      <c r="C42" s="414"/>
      <c r="D42" s="414"/>
      <c r="E42" s="414"/>
      <c r="F42" s="414"/>
      <c r="G42" s="413"/>
    </row>
    <row r="43" s="499" customFormat="1" ht="12" customHeight="1">
      <c r="H43" s="500" t="s">
        <v>633</v>
      </c>
    </row>
    <row r="44" s="499" customFormat="1" ht="12" customHeight="1">
      <c r="H44" s="500" t="s">
        <v>634</v>
      </c>
    </row>
    <row r="45" s="499" customFormat="1" ht="13.5" customHeight="1"/>
    <row r="46" s="101" customFormat="1" ht="13.5" customHeight="1"/>
    <row r="47" s="101" customFormat="1" ht="13.5" customHeight="1"/>
    <row r="48" s="101" customFormat="1" ht="13.5" customHeight="1"/>
    <row r="49" s="101" customFormat="1" ht="13.5" customHeight="1"/>
    <row r="50" s="101" customFormat="1" ht="13.5" customHeight="1"/>
    <row r="51" s="101" customFormat="1" ht="13.5" customHeight="1"/>
    <row r="52" s="101" customFormat="1" ht="13.5" customHeight="1"/>
    <row r="53" s="101" customFormat="1" ht="13.5" customHeight="1"/>
    <row r="54" s="101" customFormat="1" ht="13.5" customHeight="1"/>
    <row r="55" s="101" customFormat="1" ht="13.5" customHeight="1"/>
    <row r="56" s="101" customFormat="1" ht="13.5" customHeight="1"/>
    <row r="57" s="101" customFormat="1" ht="13.5" customHeight="1"/>
    <row r="58" s="101" customFormat="1" ht="13.5" customHeight="1"/>
    <row r="59" s="101" customFormat="1" ht="13.5" customHeight="1"/>
    <row r="60" s="101" customFormat="1" ht="13.5" customHeight="1"/>
    <row r="61" s="101" customFormat="1" ht="13.5" customHeight="1"/>
    <row r="62" s="101" customFormat="1" ht="13.5" customHeight="1"/>
    <row r="63" s="101" customFormat="1" ht="13.5" customHeight="1"/>
    <row r="64" s="101" customFormat="1" ht="13.5" customHeight="1"/>
    <row r="65" s="101" customFormat="1" ht="13.5" customHeight="1"/>
  </sheetData>
  <sheetProtection/>
  <mergeCells count="1"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ignoredErrors>
    <ignoredError sqref="B5:H41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D1" sqref="D1"/>
    </sheetView>
  </sheetViews>
  <sheetFormatPr defaultColWidth="8.796875" defaultRowHeight="14.25"/>
  <cols>
    <col min="1" max="1" width="9.09765625" style="34" customWidth="1"/>
    <col min="2" max="2" width="21.09765625" style="34" customWidth="1"/>
    <col min="3" max="3" width="7.8984375" style="34" customWidth="1"/>
    <col min="4" max="4" width="21" style="34" customWidth="1"/>
    <col min="5" max="5" width="9" style="34" customWidth="1"/>
    <col min="6" max="6" width="20.59765625" style="34" customWidth="1"/>
    <col min="7" max="16384" width="9" style="34" customWidth="1"/>
  </cols>
  <sheetData>
    <row r="1" ht="14.25" thickBot="1">
      <c r="A1" s="7" t="s">
        <v>731</v>
      </c>
    </row>
    <row r="2" spans="1:6" s="299" customFormat="1" ht="14.25" thickTop="1">
      <c r="A2" s="516" t="s">
        <v>380</v>
      </c>
      <c r="B2" s="613" t="s">
        <v>381</v>
      </c>
      <c r="C2" s="517" t="s">
        <v>380</v>
      </c>
      <c r="D2" s="613" t="s">
        <v>381</v>
      </c>
      <c r="E2" s="518" t="s">
        <v>380</v>
      </c>
      <c r="F2" s="611" t="s">
        <v>381</v>
      </c>
    </row>
    <row r="3" spans="1:6" s="299" customFormat="1" ht="13.5">
      <c r="A3" s="519" t="s">
        <v>382</v>
      </c>
      <c r="B3" s="614"/>
      <c r="C3" s="520" t="s">
        <v>382</v>
      </c>
      <c r="D3" s="614"/>
      <c r="E3" s="521" t="s">
        <v>382</v>
      </c>
      <c r="F3" s="612"/>
    </row>
    <row r="4" spans="1:6" s="299" customFormat="1" ht="13.5">
      <c r="A4" s="522" t="s">
        <v>383</v>
      </c>
      <c r="B4" s="523" t="s">
        <v>384</v>
      </c>
      <c r="C4" s="524" t="s">
        <v>385</v>
      </c>
      <c r="D4" s="525" t="s">
        <v>386</v>
      </c>
      <c r="E4" s="526" t="s">
        <v>387</v>
      </c>
      <c r="F4" s="523" t="s">
        <v>221</v>
      </c>
    </row>
    <row r="5" spans="1:6" s="299" customFormat="1" ht="13.5">
      <c r="A5" s="527" t="s">
        <v>388</v>
      </c>
      <c r="B5" s="528" t="s">
        <v>389</v>
      </c>
      <c r="C5" s="529"/>
      <c r="D5" s="530" t="s">
        <v>390</v>
      </c>
      <c r="E5" s="531"/>
      <c r="F5" s="532" t="s">
        <v>391</v>
      </c>
    </row>
    <row r="6" spans="1:6" s="299" customFormat="1" ht="13.5">
      <c r="A6" s="533" t="s">
        <v>392</v>
      </c>
      <c r="B6" s="534" t="s">
        <v>393</v>
      </c>
      <c r="C6" s="529"/>
      <c r="D6" s="530" t="s">
        <v>205</v>
      </c>
      <c r="E6" s="531"/>
      <c r="F6" s="532" t="s">
        <v>394</v>
      </c>
    </row>
    <row r="7" spans="1:6" s="299" customFormat="1" ht="13.5">
      <c r="A7" s="533"/>
      <c r="B7" s="532" t="s">
        <v>395</v>
      </c>
      <c r="C7" s="529"/>
      <c r="D7" s="530" t="s">
        <v>396</v>
      </c>
      <c r="E7" s="535"/>
      <c r="F7" s="536" t="s">
        <v>397</v>
      </c>
    </row>
    <row r="8" spans="1:6" s="299" customFormat="1" ht="13.5">
      <c r="A8" s="533"/>
      <c r="B8" s="532" t="s">
        <v>398</v>
      </c>
      <c r="C8" s="529"/>
      <c r="D8" s="530" t="s">
        <v>399</v>
      </c>
      <c r="E8" s="537" t="s">
        <v>400</v>
      </c>
      <c r="F8" s="538" t="s">
        <v>401</v>
      </c>
    </row>
    <row r="9" spans="1:6" s="299" customFormat="1" ht="13.5">
      <c r="A9" s="539"/>
      <c r="B9" s="536" t="s">
        <v>402</v>
      </c>
      <c r="C9" s="540"/>
      <c r="D9" s="541" t="s">
        <v>403</v>
      </c>
      <c r="E9" s="535"/>
      <c r="F9" s="536" t="s">
        <v>404</v>
      </c>
    </row>
    <row r="10" spans="1:6" s="299" customFormat="1" ht="13.5">
      <c r="A10" s="533" t="s">
        <v>405</v>
      </c>
      <c r="B10" s="532" t="s">
        <v>406</v>
      </c>
      <c r="C10" s="542" t="s">
        <v>407</v>
      </c>
      <c r="D10" s="543" t="s">
        <v>408</v>
      </c>
      <c r="E10" s="531" t="s">
        <v>705</v>
      </c>
      <c r="F10" s="538" t="s">
        <v>56</v>
      </c>
    </row>
    <row r="11" spans="1:6" s="299" customFormat="1" ht="13.5">
      <c r="A11" s="533"/>
      <c r="B11" s="532" t="s">
        <v>409</v>
      </c>
      <c r="C11" s="529"/>
      <c r="D11" s="530" t="s">
        <v>410</v>
      </c>
      <c r="E11" s="531"/>
      <c r="F11" s="532" t="s">
        <v>411</v>
      </c>
    </row>
    <row r="12" spans="1:6" s="299" customFormat="1" ht="13.5">
      <c r="A12" s="533"/>
      <c r="B12" s="532" t="s">
        <v>412</v>
      </c>
      <c r="C12" s="529"/>
      <c r="D12" s="530" t="s">
        <v>413</v>
      </c>
      <c r="E12" s="535"/>
      <c r="F12" s="536" t="s">
        <v>414</v>
      </c>
    </row>
    <row r="13" spans="1:6" s="299" customFormat="1" ht="13.5">
      <c r="A13" s="539"/>
      <c r="B13" s="536" t="s">
        <v>415</v>
      </c>
      <c r="C13" s="540"/>
      <c r="D13" s="541" t="s">
        <v>416</v>
      </c>
      <c r="E13" s="537" t="s">
        <v>417</v>
      </c>
      <c r="F13" s="538" t="s">
        <v>418</v>
      </c>
    </row>
    <row r="14" spans="1:6" s="299" customFormat="1" ht="13.5">
      <c r="A14" s="533" t="s">
        <v>419</v>
      </c>
      <c r="B14" s="532" t="s">
        <v>420</v>
      </c>
      <c r="C14" s="544" t="s">
        <v>421</v>
      </c>
      <c r="D14" s="545" t="s">
        <v>422</v>
      </c>
      <c r="E14" s="537" t="s">
        <v>423</v>
      </c>
      <c r="F14" s="538" t="s">
        <v>424</v>
      </c>
    </row>
    <row r="15" spans="1:6" s="299" customFormat="1" ht="13.5">
      <c r="A15" s="546"/>
      <c r="B15" s="532" t="s">
        <v>425</v>
      </c>
      <c r="C15" s="529" t="s">
        <v>426</v>
      </c>
      <c r="D15" s="530" t="s">
        <v>427</v>
      </c>
      <c r="E15" s="535"/>
      <c r="F15" s="536" t="s">
        <v>428</v>
      </c>
    </row>
    <row r="16" spans="1:6" s="299" customFormat="1" ht="13.5">
      <c r="A16" s="533"/>
      <c r="B16" s="536" t="s">
        <v>429</v>
      </c>
      <c r="C16" s="540"/>
      <c r="D16" s="541" t="s">
        <v>430</v>
      </c>
      <c r="E16" s="537" t="s">
        <v>431</v>
      </c>
      <c r="F16" s="538" t="s">
        <v>432</v>
      </c>
    </row>
    <row r="17" spans="1:6" s="299" customFormat="1" ht="13.5">
      <c r="A17" s="527" t="s">
        <v>433</v>
      </c>
      <c r="B17" s="528" t="s">
        <v>434</v>
      </c>
      <c r="C17" s="544" t="s">
        <v>435</v>
      </c>
      <c r="D17" s="545" t="s">
        <v>436</v>
      </c>
      <c r="E17" s="535"/>
      <c r="F17" s="536" t="s">
        <v>437</v>
      </c>
    </row>
    <row r="18" spans="1:6" s="299" customFormat="1" ht="13.5">
      <c r="A18" s="533" t="s">
        <v>438</v>
      </c>
      <c r="B18" s="534" t="s">
        <v>439</v>
      </c>
      <c r="C18" s="529" t="s">
        <v>440</v>
      </c>
      <c r="D18" s="530" t="s">
        <v>441</v>
      </c>
      <c r="E18" s="537" t="s">
        <v>442</v>
      </c>
      <c r="F18" s="538" t="s">
        <v>222</v>
      </c>
    </row>
    <row r="19" spans="1:6" s="299" customFormat="1" ht="13.5">
      <c r="A19" s="539"/>
      <c r="B19" s="536" t="s">
        <v>443</v>
      </c>
      <c r="C19" s="529"/>
      <c r="D19" s="530" t="s">
        <v>444</v>
      </c>
      <c r="E19" s="535"/>
      <c r="F19" s="536" t="s">
        <v>189</v>
      </c>
    </row>
    <row r="20" spans="1:6" s="299" customFormat="1" ht="13.5">
      <c r="A20" s="527" t="s">
        <v>445</v>
      </c>
      <c r="B20" s="528" t="s">
        <v>446</v>
      </c>
      <c r="C20" s="529"/>
      <c r="D20" s="530" t="s">
        <v>447</v>
      </c>
      <c r="E20" s="537" t="s">
        <v>448</v>
      </c>
      <c r="F20" s="538" t="s">
        <v>449</v>
      </c>
    </row>
    <row r="21" spans="1:6" s="299" customFormat="1" ht="13.5">
      <c r="A21" s="533" t="s">
        <v>450</v>
      </c>
      <c r="B21" s="532" t="s">
        <v>451</v>
      </c>
      <c r="C21" s="540"/>
      <c r="D21" s="541" t="s">
        <v>452</v>
      </c>
      <c r="E21" s="537" t="s">
        <v>453</v>
      </c>
      <c r="F21" s="538" t="s">
        <v>240</v>
      </c>
    </row>
    <row r="22" spans="1:6" s="299" customFormat="1" ht="13.5">
      <c r="A22" s="539"/>
      <c r="B22" s="536" t="s">
        <v>454</v>
      </c>
      <c r="C22" s="542" t="s">
        <v>455</v>
      </c>
      <c r="D22" s="543" t="s">
        <v>456</v>
      </c>
      <c r="E22" s="547" t="s">
        <v>457</v>
      </c>
      <c r="F22" s="528" t="s">
        <v>241</v>
      </c>
    </row>
    <row r="23" spans="1:6" s="299" customFormat="1" ht="13.5">
      <c r="A23" s="527" t="s">
        <v>458</v>
      </c>
      <c r="B23" s="528" t="s">
        <v>459</v>
      </c>
      <c r="C23" s="529"/>
      <c r="D23" s="530" t="s">
        <v>460</v>
      </c>
      <c r="E23" s="547" t="s">
        <v>553</v>
      </c>
      <c r="F23" s="528" t="s">
        <v>552</v>
      </c>
    </row>
    <row r="24" spans="1:6" s="299" customFormat="1" ht="13.5">
      <c r="A24" s="533" t="s">
        <v>462</v>
      </c>
      <c r="B24" s="532" t="s">
        <v>463</v>
      </c>
      <c r="C24" s="529"/>
      <c r="D24" s="530" t="s">
        <v>464</v>
      </c>
      <c r="E24" s="548" t="s">
        <v>461</v>
      </c>
      <c r="F24" s="549"/>
    </row>
    <row r="25" spans="1:6" s="299" customFormat="1" ht="13.5">
      <c r="A25" s="533"/>
      <c r="B25" s="532" t="s">
        <v>466</v>
      </c>
      <c r="C25" s="540"/>
      <c r="D25" s="541" t="s">
        <v>467</v>
      </c>
      <c r="E25" s="550" t="s">
        <v>465</v>
      </c>
      <c r="F25" s="549"/>
    </row>
    <row r="26" spans="1:6" s="299" customFormat="1" ht="13.5">
      <c r="A26" s="533"/>
      <c r="B26" s="532" t="s">
        <v>469</v>
      </c>
      <c r="C26" s="529" t="s">
        <v>470</v>
      </c>
      <c r="D26" s="530" t="s">
        <v>471</v>
      </c>
      <c r="E26" s="447" t="s">
        <v>468</v>
      </c>
      <c r="F26" s="549"/>
    </row>
    <row r="27" spans="1:6" s="299" customFormat="1" ht="13.5">
      <c r="A27" s="533"/>
      <c r="B27" s="532" t="s">
        <v>473</v>
      </c>
      <c r="C27" s="529"/>
      <c r="D27" s="530" t="s">
        <v>474</v>
      </c>
      <c r="E27" s="263" t="s">
        <v>472</v>
      </c>
      <c r="F27" s="549"/>
    </row>
    <row r="28" spans="1:6" s="299" customFormat="1" ht="13.5">
      <c r="A28" s="533"/>
      <c r="B28" s="532" t="s">
        <v>476</v>
      </c>
      <c r="C28" s="540"/>
      <c r="D28" s="541" t="s">
        <v>477</v>
      </c>
      <c r="E28" s="263" t="s">
        <v>475</v>
      </c>
      <c r="F28" s="549"/>
    </row>
    <row r="29" spans="1:6" s="299" customFormat="1" ht="13.5">
      <c r="A29" s="539"/>
      <c r="B29" s="536" t="s">
        <v>479</v>
      </c>
      <c r="C29" s="529" t="s">
        <v>480</v>
      </c>
      <c r="D29" s="543" t="s">
        <v>481</v>
      </c>
      <c r="E29" s="551" t="s">
        <v>478</v>
      </c>
      <c r="F29" s="549"/>
    </row>
    <row r="30" spans="1:6" s="299" customFormat="1" ht="13.5">
      <c r="A30" s="552" t="s">
        <v>483</v>
      </c>
      <c r="B30" s="532" t="s">
        <v>484</v>
      </c>
      <c r="C30" s="529"/>
      <c r="D30" s="530" t="s">
        <v>485</v>
      </c>
      <c r="E30" s="551" t="s">
        <v>482</v>
      </c>
      <c r="F30" s="549"/>
    </row>
    <row r="31" spans="1:6" s="299" customFormat="1" ht="13.5">
      <c r="A31" s="552" t="s">
        <v>487</v>
      </c>
      <c r="B31" s="538" t="s">
        <v>488</v>
      </c>
      <c r="C31" s="529"/>
      <c r="D31" s="530" t="s">
        <v>489</v>
      </c>
      <c r="E31" s="551" t="s">
        <v>486</v>
      </c>
      <c r="F31" s="549"/>
    </row>
    <row r="32" spans="1:6" s="299" customFormat="1" ht="13.5">
      <c r="A32" s="533"/>
      <c r="B32" s="532" t="s">
        <v>491</v>
      </c>
      <c r="C32" s="529"/>
      <c r="D32" s="530" t="s">
        <v>492</v>
      </c>
      <c r="E32" s="551" t="s">
        <v>490</v>
      </c>
      <c r="F32" s="549"/>
    </row>
    <row r="33" spans="1:6" s="299" customFormat="1" ht="13.5">
      <c r="A33" s="539"/>
      <c r="B33" s="536" t="s">
        <v>494</v>
      </c>
      <c r="C33" s="540"/>
      <c r="D33" s="530" t="s">
        <v>495</v>
      </c>
      <c r="E33" s="551" t="s">
        <v>493</v>
      </c>
      <c r="F33" s="549"/>
    </row>
    <row r="34" spans="1:6" s="299" customFormat="1" ht="13.5">
      <c r="A34" s="527" t="s">
        <v>497</v>
      </c>
      <c r="B34" s="528" t="s">
        <v>498</v>
      </c>
      <c r="C34" s="529" t="s">
        <v>499</v>
      </c>
      <c r="D34" s="543" t="s">
        <v>500</v>
      </c>
      <c r="E34" s="551" t="s">
        <v>496</v>
      </c>
      <c r="F34" s="549"/>
    </row>
    <row r="35" spans="1:6" s="299" customFormat="1" ht="13.5">
      <c r="A35" s="531" t="s">
        <v>502</v>
      </c>
      <c r="B35" s="532" t="s">
        <v>503</v>
      </c>
      <c r="C35" s="529"/>
      <c r="D35" s="530" t="s">
        <v>504</v>
      </c>
      <c r="E35" s="551" t="s">
        <v>501</v>
      </c>
      <c r="F35" s="549"/>
    </row>
    <row r="36" spans="1:6" s="299" customFormat="1" ht="13.5">
      <c r="A36" s="531"/>
      <c r="B36" s="532" t="s">
        <v>506</v>
      </c>
      <c r="C36" s="529"/>
      <c r="D36" s="530" t="s">
        <v>507</v>
      </c>
      <c r="E36" s="551" t="s">
        <v>505</v>
      </c>
      <c r="F36" s="549"/>
    </row>
    <row r="37" spans="1:6" s="299" customFormat="1" ht="13.5">
      <c r="A37" s="531"/>
      <c r="B37" s="532" t="s">
        <v>509</v>
      </c>
      <c r="C37" s="529"/>
      <c r="D37" s="530" t="s">
        <v>510</v>
      </c>
      <c r="E37" s="551" t="s">
        <v>508</v>
      </c>
      <c r="F37" s="549"/>
    </row>
    <row r="38" spans="1:6" s="299" customFormat="1" ht="13.5">
      <c r="A38" s="531"/>
      <c r="B38" s="532" t="s">
        <v>512</v>
      </c>
      <c r="C38" s="529"/>
      <c r="D38" s="530" t="s">
        <v>513</v>
      </c>
      <c r="E38" s="551" t="s">
        <v>511</v>
      </c>
      <c r="F38" s="549"/>
    </row>
    <row r="39" spans="1:6" s="299" customFormat="1" ht="13.5">
      <c r="A39" s="535"/>
      <c r="B39" s="536" t="s">
        <v>514</v>
      </c>
      <c r="C39" s="540"/>
      <c r="D39" s="541" t="s">
        <v>515</v>
      </c>
      <c r="E39" s="551"/>
      <c r="F39" s="549"/>
    </row>
    <row r="40" spans="1:6" s="299" customFormat="1" ht="13.5">
      <c r="A40" s="537" t="s">
        <v>517</v>
      </c>
      <c r="B40" s="532" t="s">
        <v>518</v>
      </c>
      <c r="C40" s="529" t="s">
        <v>519</v>
      </c>
      <c r="D40" s="543" t="s">
        <v>520</v>
      </c>
      <c r="E40" s="553" t="s">
        <v>516</v>
      </c>
      <c r="F40" s="549"/>
    </row>
    <row r="41" spans="1:6" s="299" customFormat="1" ht="13.5">
      <c r="A41" s="531"/>
      <c r="B41" s="532" t="s">
        <v>522</v>
      </c>
      <c r="C41" s="529"/>
      <c r="D41" s="530" t="s">
        <v>523</v>
      </c>
      <c r="E41" s="554" t="s">
        <v>521</v>
      </c>
      <c r="F41" s="549"/>
    </row>
    <row r="42" spans="1:6" s="299" customFormat="1" ht="13.5">
      <c r="A42" s="535"/>
      <c r="B42" s="536" t="s">
        <v>525</v>
      </c>
      <c r="C42" s="529"/>
      <c r="D42" s="530" t="s">
        <v>526</v>
      </c>
      <c r="E42" s="555" t="s">
        <v>524</v>
      </c>
      <c r="F42" s="549"/>
    </row>
    <row r="43" spans="1:6" s="299" customFormat="1" ht="13.5">
      <c r="A43" s="537" t="s">
        <v>528</v>
      </c>
      <c r="B43" s="532" t="s">
        <v>529</v>
      </c>
      <c r="C43" s="529"/>
      <c r="D43" s="530" t="s">
        <v>530</v>
      </c>
      <c r="E43" s="555" t="s">
        <v>527</v>
      </c>
      <c r="F43" s="549"/>
    </row>
    <row r="44" spans="1:6" s="299" customFormat="1" ht="13.5">
      <c r="A44" s="535"/>
      <c r="B44" s="536" t="s">
        <v>532</v>
      </c>
      <c r="C44" s="540"/>
      <c r="D44" s="541" t="s">
        <v>533</v>
      </c>
      <c r="E44" s="549" t="s">
        <v>531</v>
      </c>
      <c r="F44" s="549"/>
    </row>
    <row r="45" spans="1:6" s="299" customFormat="1" ht="13.5">
      <c r="A45" s="531" t="s">
        <v>534</v>
      </c>
      <c r="B45" s="538" t="s">
        <v>535</v>
      </c>
      <c r="C45" s="542" t="s">
        <v>536</v>
      </c>
      <c r="D45" s="543" t="s">
        <v>537</v>
      </c>
      <c r="E45" s="549" t="s">
        <v>538</v>
      </c>
      <c r="F45" s="549"/>
    </row>
    <row r="46" spans="1:6" s="299" customFormat="1" ht="13.5">
      <c r="A46" s="531"/>
      <c r="B46" s="532" t="s">
        <v>539</v>
      </c>
      <c r="C46" s="540"/>
      <c r="D46" s="541" t="s">
        <v>540</v>
      </c>
      <c r="E46" s="549" t="s">
        <v>541</v>
      </c>
      <c r="F46" s="224"/>
    </row>
    <row r="47" spans="1:6" s="299" customFormat="1" ht="13.5">
      <c r="A47" s="556" t="s">
        <v>542</v>
      </c>
      <c r="B47" s="538" t="s">
        <v>543</v>
      </c>
      <c r="C47" s="529" t="s">
        <v>544</v>
      </c>
      <c r="D47" s="543" t="s">
        <v>545</v>
      </c>
      <c r="F47" s="226"/>
    </row>
    <row r="48" spans="1:6" s="299" customFormat="1" ht="13.5">
      <c r="A48" s="557"/>
      <c r="B48" s="536" t="s">
        <v>546</v>
      </c>
      <c r="C48" s="529"/>
      <c r="D48" s="530" t="s">
        <v>547</v>
      </c>
      <c r="E48" s="549"/>
      <c r="F48" s="558"/>
    </row>
    <row r="49" spans="1:6" s="299" customFormat="1" ht="13.5">
      <c r="A49" s="559" t="s">
        <v>548</v>
      </c>
      <c r="B49" s="528" t="s">
        <v>549</v>
      </c>
      <c r="C49" s="540"/>
      <c r="D49" s="541" t="s">
        <v>188</v>
      </c>
      <c r="E49" s="549"/>
      <c r="F49" s="558"/>
    </row>
    <row r="50" spans="1:6" s="299" customFormat="1" ht="13.5">
      <c r="A50" s="446" t="s">
        <v>3</v>
      </c>
      <c r="E50" s="549"/>
      <c r="F50" s="558"/>
    </row>
    <row r="51" ht="13.5">
      <c r="E51" s="64"/>
    </row>
  </sheetData>
  <sheetProtection/>
  <mergeCells count="3">
    <mergeCell ref="F2:F3"/>
    <mergeCell ref="D2:D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D1" sqref="D1"/>
    </sheetView>
  </sheetViews>
  <sheetFormatPr defaultColWidth="8.796875" defaultRowHeight="18" customHeight="1"/>
  <cols>
    <col min="1" max="1" width="8.8984375" style="14" customWidth="1"/>
    <col min="2" max="2" width="10.59765625" style="14" customWidth="1"/>
    <col min="3" max="3" width="11.8984375" style="14" customWidth="1"/>
    <col min="4" max="4" width="12.59765625" style="14" customWidth="1"/>
    <col min="5" max="5" width="11.69921875" style="14" customWidth="1"/>
    <col min="6" max="6" width="11.59765625" style="14" customWidth="1"/>
    <col min="7" max="7" width="10.09765625" style="14" customWidth="1"/>
    <col min="8" max="8" width="9.3984375" style="14" customWidth="1"/>
    <col min="9" max="16384" width="9" style="14" customWidth="1"/>
  </cols>
  <sheetData>
    <row r="1" spans="1:8" s="68" customFormat="1" ht="79.5" customHeight="1">
      <c r="A1" s="65" t="s">
        <v>555</v>
      </c>
      <c r="B1" s="66"/>
      <c r="C1" s="66"/>
      <c r="D1" s="66"/>
      <c r="E1" s="66"/>
      <c r="F1" s="66"/>
      <c r="G1" s="66"/>
      <c r="H1" s="67"/>
    </row>
    <row r="3" spans="1:8" ht="15" customHeight="1">
      <c r="A3" s="3" t="s">
        <v>366</v>
      </c>
      <c r="B3" s="3"/>
      <c r="H3" s="15"/>
    </row>
    <row r="4" spans="1:8" s="68" customFormat="1" ht="12.75" customHeight="1" thickBot="1">
      <c r="A4" s="142"/>
      <c r="B4" s="142"/>
      <c r="H4" s="143" t="s">
        <v>551</v>
      </c>
    </row>
    <row r="5" spans="1:9" s="150" customFormat="1" ht="16.5" customHeight="1" thickTop="1">
      <c r="A5" s="144" t="s">
        <v>5</v>
      </c>
      <c r="B5" s="581" t="s">
        <v>20</v>
      </c>
      <c r="C5" s="145" t="s">
        <v>335</v>
      </c>
      <c r="D5" s="146"/>
      <c r="E5" s="146"/>
      <c r="F5" s="147"/>
      <c r="G5" s="581" t="s">
        <v>336</v>
      </c>
      <c r="H5" s="148" t="s">
        <v>331</v>
      </c>
      <c r="I5" s="149"/>
    </row>
    <row r="6" spans="1:9" s="150" customFormat="1" ht="12">
      <c r="A6" s="583" t="s">
        <v>377</v>
      </c>
      <c r="B6" s="582"/>
      <c r="C6" s="151" t="s">
        <v>8</v>
      </c>
      <c r="D6" s="151" t="s">
        <v>337</v>
      </c>
      <c r="E6" s="152" t="s">
        <v>15</v>
      </c>
      <c r="F6" s="153" t="s">
        <v>16</v>
      </c>
      <c r="G6" s="582"/>
      <c r="H6" s="154" t="s">
        <v>338</v>
      </c>
      <c r="I6" s="149"/>
    </row>
    <row r="7" spans="1:9" s="150" customFormat="1" ht="10.5" customHeight="1">
      <c r="A7" s="584"/>
      <c r="B7" s="155" t="s">
        <v>339</v>
      </c>
      <c r="C7" s="156"/>
      <c r="D7" s="155" t="s">
        <v>332</v>
      </c>
      <c r="E7" s="155" t="s">
        <v>332</v>
      </c>
      <c r="F7" s="155" t="s">
        <v>332</v>
      </c>
      <c r="G7" s="155" t="s">
        <v>332</v>
      </c>
      <c r="H7" s="157" t="s">
        <v>340</v>
      </c>
      <c r="I7" s="149"/>
    </row>
    <row r="8" spans="1:9" s="163" customFormat="1" ht="13.5" customHeight="1">
      <c r="A8" s="158" t="s">
        <v>341</v>
      </c>
      <c r="B8" s="159">
        <v>2190.9</v>
      </c>
      <c r="C8" s="160">
        <v>6784195</v>
      </c>
      <c r="D8" s="160">
        <v>13297586</v>
      </c>
      <c r="E8" s="160">
        <v>6565648</v>
      </c>
      <c r="F8" s="160">
        <v>6731938</v>
      </c>
      <c r="G8" s="160">
        <v>417442</v>
      </c>
      <c r="H8" s="161">
        <f>D8/B8</f>
        <v>6069.46277785385</v>
      </c>
      <c r="I8" s="162"/>
    </row>
    <row r="9" spans="1:9" s="163" customFormat="1" ht="6" customHeight="1">
      <c r="A9" s="158"/>
      <c r="B9" s="164"/>
      <c r="C9" s="160"/>
      <c r="D9" s="160"/>
      <c r="E9" s="160"/>
      <c r="F9" s="160"/>
      <c r="G9" s="160"/>
      <c r="H9" s="161"/>
      <c r="I9" s="162"/>
    </row>
    <row r="10" spans="1:9" s="163" customFormat="1" ht="13.5" customHeight="1">
      <c r="A10" s="158" t="s">
        <v>342</v>
      </c>
      <c r="B10" s="159">
        <v>626.7</v>
      </c>
      <c r="C10" s="165">
        <v>4831123</v>
      </c>
      <c r="D10" s="160">
        <v>9102598</v>
      </c>
      <c r="E10" s="160">
        <v>4485889</v>
      </c>
      <c r="F10" s="160">
        <v>4616709</v>
      </c>
      <c r="G10" s="160">
        <v>350863</v>
      </c>
      <c r="H10" s="161">
        <f>D10/B10</f>
        <v>14524.649752672729</v>
      </c>
      <c r="I10" s="166"/>
    </row>
    <row r="11" spans="1:9" s="163" customFormat="1" ht="6" customHeight="1">
      <c r="A11" s="158"/>
      <c r="B11" s="164"/>
      <c r="C11" s="165"/>
      <c r="D11" s="165"/>
      <c r="E11" s="165"/>
      <c r="F11" s="165"/>
      <c r="G11" s="165"/>
      <c r="H11" s="167"/>
      <c r="I11" s="166"/>
    </row>
    <row r="12" spans="1:9" s="19" customFormat="1" ht="13.5" customHeight="1">
      <c r="A12" s="20" t="s">
        <v>343</v>
      </c>
      <c r="B12" s="137">
        <v>53.25</v>
      </c>
      <c r="C12" s="138">
        <v>324120</v>
      </c>
      <c r="D12" s="139">
        <v>674111</v>
      </c>
      <c r="E12" s="139">
        <v>338193</v>
      </c>
      <c r="F12" s="139">
        <v>335918</v>
      </c>
      <c r="G12" s="139">
        <v>23679</v>
      </c>
      <c r="H12" s="140">
        <f>D12/B12</f>
        <v>12659.361502347418</v>
      </c>
      <c r="I12" s="18"/>
    </row>
    <row r="13" spans="1:9" s="150" customFormat="1" ht="13.5" customHeight="1">
      <c r="A13" s="158" t="s">
        <v>344</v>
      </c>
      <c r="B13" s="164">
        <v>11.66</v>
      </c>
      <c r="C13" s="165">
        <v>31847</v>
      </c>
      <c r="D13" s="160">
        <v>56873</v>
      </c>
      <c r="E13" s="160">
        <v>28405</v>
      </c>
      <c r="F13" s="160">
        <v>28468</v>
      </c>
      <c r="G13" s="160">
        <v>2484</v>
      </c>
      <c r="H13" s="161">
        <f aca="true" t="shared" si="0" ref="H13:H34">D13/B13</f>
        <v>4877.615780445969</v>
      </c>
      <c r="I13" s="168"/>
    </row>
    <row r="14" spans="1:9" s="150" customFormat="1" ht="13.5" customHeight="1">
      <c r="A14" s="158" t="s">
        <v>345</v>
      </c>
      <c r="B14" s="164">
        <v>10.21</v>
      </c>
      <c r="C14" s="165">
        <v>79418</v>
      </c>
      <c r="D14" s="160">
        <v>138088</v>
      </c>
      <c r="E14" s="160">
        <v>65759</v>
      </c>
      <c r="F14" s="160">
        <v>72329</v>
      </c>
      <c r="G14" s="160">
        <v>5153</v>
      </c>
      <c r="H14" s="161">
        <f t="shared" si="0"/>
        <v>13524.779627815866</v>
      </c>
      <c r="I14" s="168"/>
    </row>
    <row r="15" spans="1:9" s="150" customFormat="1" ht="13.5" customHeight="1">
      <c r="A15" s="158" t="s">
        <v>346</v>
      </c>
      <c r="B15" s="164">
        <v>20.37</v>
      </c>
      <c r="C15" s="165">
        <v>137180</v>
      </c>
      <c r="D15" s="160">
        <v>240585</v>
      </c>
      <c r="E15" s="160">
        <v>113643</v>
      </c>
      <c r="F15" s="160">
        <v>126942</v>
      </c>
      <c r="G15" s="160">
        <v>18420</v>
      </c>
      <c r="H15" s="161">
        <f t="shared" si="0"/>
        <v>11810.751104565537</v>
      </c>
      <c r="I15" s="168"/>
    </row>
    <row r="16" spans="1:9" s="150" customFormat="1" ht="13.5" customHeight="1">
      <c r="A16" s="158" t="s">
        <v>347</v>
      </c>
      <c r="B16" s="164">
        <v>18.22</v>
      </c>
      <c r="C16" s="165">
        <v>204483</v>
      </c>
      <c r="D16" s="160">
        <v>327712</v>
      </c>
      <c r="E16" s="160">
        <v>164077</v>
      </c>
      <c r="F16" s="160">
        <v>163635</v>
      </c>
      <c r="G16" s="160">
        <v>36016</v>
      </c>
      <c r="H16" s="161">
        <f t="shared" si="0"/>
        <v>17986.388583973658</v>
      </c>
      <c r="I16" s="168"/>
    </row>
    <row r="17" spans="1:9" s="150" customFormat="1" ht="13.5" customHeight="1">
      <c r="A17" s="158" t="s">
        <v>348</v>
      </c>
      <c r="B17" s="164">
        <v>11.29</v>
      </c>
      <c r="C17" s="165">
        <v>112806</v>
      </c>
      <c r="D17" s="160">
        <v>207413</v>
      </c>
      <c r="E17" s="160">
        <v>98815</v>
      </c>
      <c r="F17" s="160">
        <v>108598</v>
      </c>
      <c r="G17" s="160">
        <v>7696</v>
      </c>
      <c r="H17" s="161">
        <f t="shared" si="0"/>
        <v>18371.39061116032</v>
      </c>
      <c r="I17" s="168"/>
    </row>
    <row r="18" spans="1:9" s="150" customFormat="1" ht="13.5" customHeight="1">
      <c r="A18" s="158" t="s">
        <v>349</v>
      </c>
      <c r="B18" s="164">
        <v>10.11</v>
      </c>
      <c r="C18" s="165">
        <v>109735</v>
      </c>
      <c r="D18" s="160">
        <v>189795</v>
      </c>
      <c r="E18" s="160">
        <v>97242</v>
      </c>
      <c r="F18" s="160">
        <v>92553</v>
      </c>
      <c r="G18" s="160">
        <v>13248</v>
      </c>
      <c r="H18" s="161">
        <f t="shared" si="0"/>
        <v>18772.99703264095</v>
      </c>
      <c r="I18" s="168"/>
    </row>
    <row r="19" spans="1:9" s="150" customFormat="1" ht="13.5" customHeight="1">
      <c r="A19" s="158" t="s">
        <v>350</v>
      </c>
      <c r="B19" s="164">
        <v>13.77</v>
      </c>
      <c r="C19" s="165">
        <v>139014</v>
      </c>
      <c r="D19" s="160">
        <v>258423</v>
      </c>
      <c r="E19" s="160">
        <v>129057</v>
      </c>
      <c r="F19" s="160">
        <v>129366</v>
      </c>
      <c r="G19" s="160">
        <v>9865</v>
      </c>
      <c r="H19" s="161">
        <f t="shared" si="0"/>
        <v>18767.10239651416</v>
      </c>
      <c r="I19" s="168"/>
    </row>
    <row r="20" spans="1:9" s="150" customFormat="1" ht="13.5" customHeight="1">
      <c r="A20" s="158" t="s">
        <v>351</v>
      </c>
      <c r="B20" s="164">
        <v>40.16</v>
      </c>
      <c r="C20" s="165">
        <v>249102</v>
      </c>
      <c r="D20" s="160">
        <v>493952</v>
      </c>
      <c r="E20" s="160">
        <v>245017</v>
      </c>
      <c r="F20" s="160">
        <v>248935</v>
      </c>
      <c r="G20" s="160">
        <v>22766</v>
      </c>
      <c r="H20" s="161">
        <f t="shared" si="0"/>
        <v>12299.601593625499</v>
      </c>
      <c r="I20" s="168"/>
    </row>
    <row r="21" spans="1:9" s="150" customFormat="1" ht="13.5" customHeight="1">
      <c r="A21" s="158" t="s">
        <v>352</v>
      </c>
      <c r="B21" s="164">
        <v>22.84</v>
      </c>
      <c r="C21" s="165">
        <v>205290</v>
      </c>
      <c r="D21" s="160">
        <v>372077</v>
      </c>
      <c r="E21" s="160">
        <v>182430</v>
      </c>
      <c r="F21" s="160">
        <v>189647</v>
      </c>
      <c r="G21" s="160">
        <v>10663</v>
      </c>
      <c r="H21" s="161">
        <f t="shared" si="0"/>
        <v>16290.586690017513</v>
      </c>
      <c r="I21" s="168"/>
    </row>
    <row r="22" spans="1:9" s="150" customFormat="1" ht="13.5" customHeight="1">
      <c r="A22" s="158" t="s">
        <v>353</v>
      </c>
      <c r="B22" s="164">
        <v>14.67</v>
      </c>
      <c r="C22" s="165">
        <v>150097</v>
      </c>
      <c r="D22" s="160">
        <v>269689</v>
      </c>
      <c r="E22" s="160">
        <v>127275</v>
      </c>
      <c r="F22" s="160">
        <v>142414</v>
      </c>
      <c r="G22" s="160">
        <v>7386</v>
      </c>
      <c r="H22" s="161">
        <f t="shared" si="0"/>
        <v>18383.708248125426</v>
      </c>
      <c r="I22" s="168"/>
    </row>
    <row r="23" spans="1:9" s="150" customFormat="1" ht="13.5" customHeight="1">
      <c r="A23" s="158" t="s">
        <v>354</v>
      </c>
      <c r="B23" s="164">
        <v>60.66</v>
      </c>
      <c r="C23" s="165">
        <v>369863</v>
      </c>
      <c r="D23" s="160">
        <v>707455</v>
      </c>
      <c r="E23" s="160">
        <v>353709</v>
      </c>
      <c r="F23" s="160">
        <v>353746</v>
      </c>
      <c r="G23" s="160">
        <v>19353</v>
      </c>
      <c r="H23" s="161">
        <f t="shared" si="0"/>
        <v>11662.62776129245</v>
      </c>
      <c r="I23" s="168"/>
    </row>
    <row r="24" spans="1:9" s="150" customFormat="1" ht="13.5" customHeight="1">
      <c r="A24" s="158" t="s">
        <v>355</v>
      </c>
      <c r="B24" s="164">
        <v>58.05</v>
      </c>
      <c r="C24" s="165">
        <v>455473</v>
      </c>
      <c r="D24" s="160">
        <v>874332</v>
      </c>
      <c r="E24" s="160">
        <v>416360</v>
      </c>
      <c r="F24" s="160">
        <v>457972</v>
      </c>
      <c r="G24" s="160">
        <v>15693</v>
      </c>
      <c r="H24" s="161">
        <f t="shared" si="0"/>
        <v>15061.70542635659</v>
      </c>
      <c r="I24" s="168"/>
    </row>
    <row r="25" spans="1:9" s="150" customFormat="1" ht="13.5" customHeight="1">
      <c r="A25" s="158" t="s">
        <v>356</v>
      </c>
      <c r="B25" s="164">
        <v>15.11</v>
      </c>
      <c r="C25" s="165">
        <v>130981</v>
      </c>
      <c r="D25" s="160">
        <v>217008</v>
      </c>
      <c r="E25" s="160">
        <v>104197</v>
      </c>
      <c r="F25" s="160">
        <v>112811</v>
      </c>
      <c r="G25" s="160">
        <v>9091</v>
      </c>
      <c r="H25" s="161">
        <f t="shared" si="0"/>
        <v>14361.87954996691</v>
      </c>
      <c r="I25" s="168"/>
    </row>
    <row r="26" spans="1:9" s="150" customFormat="1" ht="13.5" customHeight="1">
      <c r="A26" s="158" t="s">
        <v>357</v>
      </c>
      <c r="B26" s="164">
        <v>15.59</v>
      </c>
      <c r="C26" s="165">
        <v>190666</v>
      </c>
      <c r="D26" s="160">
        <v>316625</v>
      </c>
      <c r="E26" s="160">
        <v>159469</v>
      </c>
      <c r="F26" s="160">
        <v>157156</v>
      </c>
      <c r="G26" s="160">
        <v>12283</v>
      </c>
      <c r="H26" s="161">
        <f t="shared" si="0"/>
        <v>20309.493264913406</v>
      </c>
      <c r="I26" s="168"/>
    </row>
    <row r="27" spans="1:9" s="150" customFormat="1" ht="13.5" customHeight="1">
      <c r="A27" s="158" t="s">
        <v>358</v>
      </c>
      <c r="B27" s="164">
        <v>34.06</v>
      </c>
      <c r="C27" s="165">
        <v>304693</v>
      </c>
      <c r="D27" s="160">
        <v>547165</v>
      </c>
      <c r="E27" s="160">
        <v>262952</v>
      </c>
      <c r="F27" s="160">
        <v>284213</v>
      </c>
      <c r="G27" s="160">
        <v>11421</v>
      </c>
      <c r="H27" s="161">
        <f t="shared" si="0"/>
        <v>16064.738696418084</v>
      </c>
      <c r="I27" s="168"/>
    </row>
    <row r="28" spans="1:9" s="150" customFormat="1" ht="13.5" customHeight="1">
      <c r="A28" s="158" t="s">
        <v>359</v>
      </c>
      <c r="B28" s="164">
        <v>13.01</v>
      </c>
      <c r="C28" s="165">
        <v>166782</v>
      </c>
      <c r="D28" s="160">
        <v>275507</v>
      </c>
      <c r="E28" s="160">
        <v>138907</v>
      </c>
      <c r="F28" s="160">
        <v>136600</v>
      </c>
      <c r="G28" s="160">
        <v>21616</v>
      </c>
      <c r="H28" s="161">
        <f t="shared" si="0"/>
        <v>21176.556495003842</v>
      </c>
      <c r="I28" s="168"/>
    </row>
    <row r="29" spans="1:9" s="150" customFormat="1" ht="13.5" customHeight="1">
      <c r="A29" s="158" t="s">
        <v>360</v>
      </c>
      <c r="B29" s="164">
        <v>20.61</v>
      </c>
      <c r="C29" s="165">
        <v>183101</v>
      </c>
      <c r="D29" s="160">
        <v>338084</v>
      </c>
      <c r="E29" s="160">
        <v>167889</v>
      </c>
      <c r="F29" s="160">
        <v>170195</v>
      </c>
      <c r="G29" s="160">
        <v>16005</v>
      </c>
      <c r="H29" s="161">
        <f t="shared" si="0"/>
        <v>16403.88161086851</v>
      </c>
      <c r="I29" s="168"/>
    </row>
    <row r="30" spans="1:9" s="150" customFormat="1" ht="13.5" customHeight="1">
      <c r="A30" s="158" t="s">
        <v>361</v>
      </c>
      <c r="B30" s="164">
        <v>10.16</v>
      </c>
      <c r="C30" s="165">
        <v>108564</v>
      </c>
      <c r="D30" s="160">
        <v>209087</v>
      </c>
      <c r="E30" s="160">
        <v>104226</v>
      </c>
      <c r="F30" s="160">
        <v>104861</v>
      </c>
      <c r="G30" s="160">
        <v>16188</v>
      </c>
      <c r="H30" s="161">
        <f t="shared" si="0"/>
        <v>20579.429133858266</v>
      </c>
      <c r="I30" s="168"/>
    </row>
    <row r="31" spans="1:9" s="150" customFormat="1" ht="13.5" customHeight="1">
      <c r="A31" s="158" t="s">
        <v>362</v>
      </c>
      <c r="B31" s="164">
        <v>32.22</v>
      </c>
      <c r="C31" s="165">
        <v>286513</v>
      </c>
      <c r="D31" s="160">
        <v>544172</v>
      </c>
      <c r="E31" s="160">
        <v>269267</v>
      </c>
      <c r="F31" s="160">
        <v>274905</v>
      </c>
      <c r="G31" s="160">
        <v>18022</v>
      </c>
      <c r="H31" s="161">
        <f t="shared" si="0"/>
        <v>16889.261328367473</v>
      </c>
      <c r="I31" s="168"/>
    </row>
    <row r="32" spans="1:9" s="150" customFormat="1" ht="13.5" customHeight="1">
      <c r="A32" s="158" t="s">
        <v>363</v>
      </c>
      <c r="B32" s="164">
        <v>48.08</v>
      </c>
      <c r="C32" s="165">
        <v>350732</v>
      </c>
      <c r="D32" s="160">
        <v>714656</v>
      </c>
      <c r="E32" s="160">
        <v>350294</v>
      </c>
      <c r="F32" s="160">
        <v>364362</v>
      </c>
      <c r="G32" s="160">
        <v>13552</v>
      </c>
      <c r="H32" s="161">
        <f t="shared" si="0"/>
        <v>14863.89351081531</v>
      </c>
      <c r="I32" s="168"/>
    </row>
    <row r="33" spans="1:9" s="150" customFormat="1" ht="13.5" customHeight="1">
      <c r="A33" s="169" t="s">
        <v>709</v>
      </c>
      <c r="B33" s="164">
        <v>34.8</v>
      </c>
      <c r="C33" s="165">
        <v>217836</v>
      </c>
      <c r="D33" s="160">
        <v>449527</v>
      </c>
      <c r="E33" s="160">
        <v>224918</v>
      </c>
      <c r="F33" s="160">
        <v>224609</v>
      </c>
      <c r="G33" s="160">
        <v>14969</v>
      </c>
      <c r="H33" s="161">
        <f t="shared" si="0"/>
        <v>12917.442528735633</v>
      </c>
      <c r="I33" s="168"/>
    </row>
    <row r="34" spans="1:9" s="150" customFormat="1" ht="13.5" customHeight="1">
      <c r="A34" s="170" t="s">
        <v>364</v>
      </c>
      <c r="B34" s="164">
        <v>49.9</v>
      </c>
      <c r="C34" s="171">
        <v>322827</v>
      </c>
      <c r="D34" s="172">
        <v>680262</v>
      </c>
      <c r="E34" s="173">
        <v>343788</v>
      </c>
      <c r="F34" s="173">
        <v>336474</v>
      </c>
      <c r="G34" s="173">
        <v>25294</v>
      </c>
      <c r="H34" s="174">
        <f t="shared" si="0"/>
        <v>13632.50501002004</v>
      </c>
      <c r="I34" s="168"/>
    </row>
    <row r="35" spans="1:9" s="68" customFormat="1" ht="12" customHeight="1">
      <c r="A35" s="175" t="s">
        <v>365</v>
      </c>
      <c r="B35" s="176"/>
      <c r="C35" s="177"/>
      <c r="D35" s="178"/>
      <c r="E35" s="179"/>
      <c r="F35" s="179"/>
      <c r="G35" s="179"/>
      <c r="H35" s="180"/>
      <c r="I35" s="181"/>
    </row>
    <row r="36" spans="1:9" s="68" customFormat="1" ht="12" customHeight="1">
      <c r="A36" s="182"/>
      <c r="C36" s="179"/>
      <c r="D36" s="179"/>
      <c r="E36" s="179"/>
      <c r="F36" s="179"/>
      <c r="G36" s="179"/>
      <c r="H36" s="183" t="s">
        <v>554</v>
      </c>
      <c r="I36" s="181"/>
    </row>
    <row r="37" spans="1:9" s="68" customFormat="1" ht="12" customHeight="1">
      <c r="A37" s="181"/>
      <c r="C37" s="179"/>
      <c r="D37" s="179"/>
      <c r="E37" s="179"/>
      <c r="F37" s="179"/>
      <c r="G37" s="179"/>
      <c r="H37" s="183" t="s">
        <v>710</v>
      </c>
      <c r="I37" s="181"/>
    </row>
    <row r="38" spans="1:9" s="68" customFormat="1" ht="12" customHeight="1">
      <c r="A38" s="181" t="s">
        <v>367</v>
      </c>
      <c r="C38" s="184"/>
      <c r="D38" s="184"/>
      <c r="E38" s="184"/>
      <c r="F38" s="184"/>
      <c r="G38" s="184"/>
      <c r="H38" s="183" t="s">
        <v>368</v>
      </c>
      <c r="I38" s="181"/>
    </row>
    <row r="39" spans="1:9" s="68" customFormat="1" ht="12" customHeight="1">
      <c r="A39" s="185"/>
      <c r="B39" s="186"/>
      <c r="C39" s="186"/>
      <c r="D39" s="186"/>
      <c r="E39" s="186"/>
      <c r="F39" s="186"/>
      <c r="G39" s="186"/>
      <c r="H39" s="143" t="s">
        <v>369</v>
      </c>
      <c r="I39" s="181"/>
    </row>
    <row r="40" spans="1:8" s="68" customFormat="1" ht="12" customHeight="1">
      <c r="A40" s="187"/>
      <c r="H40" s="183" t="s">
        <v>370</v>
      </c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3">
    <mergeCell ref="B5:B6"/>
    <mergeCell ref="G5:G6"/>
    <mergeCell ref="A6:A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45" zoomScalePageLayoutView="0" workbookViewId="0" topLeftCell="A1">
      <selection activeCell="E6" sqref="E6"/>
    </sheetView>
  </sheetViews>
  <sheetFormatPr defaultColWidth="8.796875" defaultRowHeight="14.25"/>
  <cols>
    <col min="1" max="1" width="5.3984375" style="5" customWidth="1"/>
    <col min="2" max="2" width="9.59765625" style="5" customWidth="1"/>
    <col min="3" max="3" width="10" style="5" customWidth="1"/>
    <col min="4" max="4" width="9.59765625" style="5" customWidth="1"/>
    <col min="5" max="5" width="9.8984375" style="5" customWidth="1"/>
    <col min="6" max="6" width="8" style="5" customWidth="1"/>
    <col min="7" max="8" width="9" style="5" customWidth="1"/>
    <col min="9" max="9" width="9.09765625" style="5" customWidth="1"/>
    <col min="10" max="10" width="9.19921875" style="5" customWidth="1"/>
    <col min="11" max="12" width="9" style="5" customWidth="1"/>
    <col min="13" max="13" width="20.69921875" style="5" customWidth="1"/>
    <col min="14" max="16384" width="9" style="5" customWidth="1"/>
  </cols>
  <sheetData>
    <row r="1" spans="1:8" s="24" customFormat="1" ht="15" customHeight="1">
      <c r="A1" s="2" t="s">
        <v>327</v>
      </c>
      <c r="B1" s="21"/>
      <c r="C1" s="22"/>
      <c r="D1" s="22"/>
      <c r="E1" s="22"/>
      <c r="F1" s="22"/>
      <c r="G1" s="22"/>
      <c r="H1" s="23"/>
    </row>
    <row r="2" spans="1:10" s="191" customFormat="1" ht="12.75" customHeight="1" thickBot="1">
      <c r="A2" s="188"/>
      <c r="B2" s="188"/>
      <c r="C2" s="189"/>
      <c r="D2" s="189"/>
      <c r="E2" s="189"/>
      <c r="F2" s="189"/>
      <c r="G2" s="189"/>
      <c r="H2" s="190"/>
      <c r="J2" s="190" t="s">
        <v>0</v>
      </c>
    </row>
    <row r="3" spans="1:11" s="196" customFormat="1" ht="16.5" customHeight="1" thickTop="1">
      <c r="A3" s="144" t="s">
        <v>5</v>
      </c>
      <c r="B3" s="581" t="s">
        <v>8</v>
      </c>
      <c r="C3" s="192" t="s">
        <v>328</v>
      </c>
      <c r="D3" s="192"/>
      <c r="E3" s="193"/>
      <c r="F3" s="145" t="s">
        <v>329</v>
      </c>
      <c r="G3" s="146"/>
      <c r="H3" s="146"/>
      <c r="I3" s="194"/>
      <c r="J3" s="586" t="s">
        <v>330</v>
      </c>
      <c r="K3" s="195"/>
    </row>
    <row r="4" spans="1:11" s="196" customFormat="1" ht="12">
      <c r="A4" s="197"/>
      <c r="B4" s="582"/>
      <c r="C4" s="589" t="s">
        <v>25</v>
      </c>
      <c r="D4" s="589" t="s">
        <v>15</v>
      </c>
      <c r="E4" s="589" t="s">
        <v>16</v>
      </c>
      <c r="F4" s="589" t="s">
        <v>21</v>
      </c>
      <c r="G4" s="198"/>
      <c r="H4" s="199" t="s">
        <v>331</v>
      </c>
      <c r="I4" s="200" t="s">
        <v>332</v>
      </c>
      <c r="J4" s="587"/>
      <c r="K4" s="201"/>
    </row>
    <row r="5" spans="1:11" s="196" customFormat="1" ht="12">
      <c r="A5" s="202" t="s">
        <v>6</v>
      </c>
      <c r="B5" s="585"/>
      <c r="C5" s="590"/>
      <c r="D5" s="590"/>
      <c r="E5" s="590"/>
      <c r="F5" s="590"/>
      <c r="G5" s="203" t="s">
        <v>25</v>
      </c>
      <c r="H5" s="170" t="s">
        <v>333</v>
      </c>
      <c r="I5" s="205" t="s">
        <v>334</v>
      </c>
      <c r="J5" s="588"/>
      <c r="K5" s="206"/>
    </row>
    <row r="6" spans="1:11" s="196" customFormat="1" ht="18" customHeight="1">
      <c r="A6" s="207">
        <v>25</v>
      </c>
      <c r="B6" s="208">
        <v>317001</v>
      </c>
      <c r="C6" s="208">
        <v>669143</v>
      </c>
      <c r="D6" s="208">
        <v>335726</v>
      </c>
      <c r="E6" s="208">
        <v>333417</v>
      </c>
      <c r="F6" s="208">
        <v>10634</v>
      </c>
      <c r="G6" s="208">
        <v>23472</v>
      </c>
      <c r="H6" s="209" t="s">
        <v>379</v>
      </c>
      <c r="I6" s="210">
        <v>24153</v>
      </c>
      <c r="J6" s="211">
        <v>12578</v>
      </c>
      <c r="K6" s="212"/>
    </row>
    <row r="7" spans="1:11" s="196" customFormat="1" ht="18" customHeight="1">
      <c r="A7" s="213">
        <v>26</v>
      </c>
      <c r="B7" s="214">
        <v>319486</v>
      </c>
      <c r="C7" s="214">
        <v>670385</v>
      </c>
      <c r="D7" s="214">
        <v>336147</v>
      </c>
      <c r="E7" s="214">
        <v>334238</v>
      </c>
      <c r="F7" s="214">
        <v>2485</v>
      </c>
      <c r="G7" s="214">
        <v>1242</v>
      </c>
      <c r="H7" s="215" t="s">
        <v>703</v>
      </c>
      <c r="I7" s="216">
        <v>2225</v>
      </c>
      <c r="J7" s="161">
        <v>12601</v>
      </c>
      <c r="K7" s="212"/>
    </row>
    <row r="8" spans="1:12" s="17" customFormat="1" ht="18" customHeight="1">
      <c r="A8" s="28">
        <v>27</v>
      </c>
      <c r="B8" s="217">
        <v>324120</v>
      </c>
      <c r="C8" s="217">
        <v>674111</v>
      </c>
      <c r="D8" s="217">
        <v>338193</v>
      </c>
      <c r="E8" s="217">
        <v>335918</v>
      </c>
      <c r="F8" s="29">
        <v>4634</v>
      </c>
      <c r="G8" s="29">
        <v>3726</v>
      </c>
      <c r="H8" s="141" t="s">
        <v>704</v>
      </c>
      <c r="I8" s="9">
        <v>4767</v>
      </c>
      <c r="J8" s="30">
        <v>12659</v>
      </c>
      <c r="K8" s="31"/>
      <c r="L8" s="32"/>
    </row>
    <row r="9" spans="1:11" s="191" customFormat="1" ht="12" customHeight="1">
      <c r="A9" s="184" t="s">
        <v>318</v>
      </c>
      <c r="B9" s="218"/>
      <c r="C9" s="218"/>
      <c r="D9" s="218"/>
      <c r="E9" s="218"/>
      <c r="F9" s="218"/>
      <c r="G9" s="218"/>
      <c r="H9" s="218"/>
      <c r="K9" s="219"/>
    </row>
    <row r="10" spans="6:10" s="191" customFormat="1" ht="12" customHeight="1">
      <c r="F10" s="220"/>
      <c r="G10" s="220"/>
      <c r="J10" s="143" t="s">
        <v>711</v>
      </c>
    </row>
    <row r="11" spans="1:10" s="191" customFormat="1" ht="12" customHeight="1">
      <c r="A11" s="143"/>
      <c r="B11" s="221"/>
      <c r="C11" s="221"/>
      <c r="D11" s="221"/>
      <c r="E11" s="221"/>
      <c r="F11" s="221"/>
      <c r="G11" s="221"/>
      <c r="H11" s="221"/>
      <c r="I11" s="221"/>
      <c r="J11" s="183" t="s">
        <v>706</v>
      </c>
    </row>
    <row r="12" spans="10:13" s="191" customFormat="1" ht="12" customHeight="1">
      <c r="J12" s="143" t="s">
        <v>707</v>
      </c>
      <c r="M12" s="222"/>
    </row>
    <row r="13" ht="13.5">
      <c r="J13" s="27"/>
    </row>
    <row r="16" ht="13.5">
      <c r="G16" s="26"/>
    </row>
    <row r="18" ht="13.5">
      <c r="F18" s="26"/>
    </row>
  </sheetData>
  <sheetProtection/>
  <mergeCells count="6">
    <mergeCell ref="B3:B5"/>
    <mergeCell ref="J3:J5"/>
    <mergeCell ref="F4:F5"/>
    <mergeCell ref="E4:E5"/>
    <mergeCell ref="D4:D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selection activeCell="F6" sqref="F6"/>
    </sheetView>
  </sheetViews>
  <sheetFormatPr defaultColWidth="7.59765625" defaultRowHeight="13.5" customHeight="1"/>
  <cols>
    <col min="1" max="1" width="7.09765625" style="34" customWidth="1"/>
    <col min="2" max="4" width="8.59765625" style="34" customWidth="1"/>
    <col min="5" max="12" width="7.09765625" style="34" customWidth="1"/>
    <col min="13" max="16384" width="7.59765625" style="34" customWidth="1"/>
  </cols>
  <sheetData>
    <row r="1" spans="1:10" s="4" customFormat="1" ht="15" customHeight="1">
      <c r="A1" s="1" t="s">
        <v>733</v>
      </c>
      <c r="B1" s="70"/>
      <c r="G1" s="69"/>
      <c r="H1" s="69"/>
      <c r="I1" s="69"/>
      <c r="J1" s="69"/>
    </row>
    <row r="2" spans="3:12" s="223" customFormat="1" ht="12.75" customHeight="1" thickBot="1">
      <c r="C2" s="224"/>
      <c r="D2" s="224"/>
      <c r="E2" s="224"/>
      <c r="F2" s="224"/>
      <c r="G2" s="224"/>
      <c r="H2" s="224"/>
      <c r="I2" s="224"/>
      <c r="J2" s="224"/>
      <c r="K2" s="225"/>
      <c r="L2" s="226" t="s">
        <v>550</v>
      </c>
    </row>
    <row r="3" spans="1:12" s="233" customFormat="1" ht="12.75" customHeight="1" thickTop="1">
      <c r="A3" s="227" t="s">
        <v>556</v>
      </c>
      <c r="B3" s="228" t="s">
        <v>25</v>
      </c>
      <c r="C3" s="228" t="s">
        <v>15</v>
      </c>
      <c r="D3" s="229" t="s">
        <v>16</v>
      </c>
      <c r="E3" s="230" t="s">
        <v>556</v>
      </c>
      <c r="F3" s="228" t="s">
        <v>25</v>
      </c>
      <c r="G3" s="228" t="s">
        <v>15</v>
      </c>
      <c r="H3" s="231" t="s">
        <v>16</v>
      </c>
      <c r="I3" s="230" t="s">
        <v>556</v>
      </c>
      <c r="J3" s="228" t="s">
        <v>25</v>
      </c>
      <c r="K3" s="228" t="s">
        <v>15</v>
      </c>
      <c r="L3" s="232" t="s">
        <v>16</v>
      </c>
    </row>
    <row r="4" spans="1:12" s="240" customFormat="1" ht="12.75" customHeight="1">
      <c r="A4" s="71" t="s">
        <v>25</v>
      </c>
      <c r="B4" s="72">
        <f>SUM(B6+B14+B22+B30+B38+B46+B54+F6+F14+F22+F30+F38+F46+F54+J6+J14+J22+J30+J38+J46+J54)</f>
        <v>674111</v>
      </c>
      <c r="C4" s="72">
        <f>SUM(C6+C14+C22+C30+C38+C46+C54+G6+G14+G22+G30+G38+G46+G54+K6+K14+K22+K30+K38+K46+K54)</f>
        <v>338193</v>
      </c>
      <c r="D4" s="73">
        <f>SUM(D6+D14+D22+D30+D38+D46+D54+H6+H14+H22+H30+H38+H46+H54+L6+L14+L22+L30+L38+L46+L54)</f>
        <v>335918</v>
      </c>
      <c r="E4" s="234"/>
      <c r="F4" s="235"/>
      <c r="G4" s="236"/>
      <c r="H4" s="237"/>
      <c r="I4" s="238"/>
      <c r="J4" s="235"/>
      <c r="K4" s="236"/>
      <c r="L4" s="239"/>
    </row>
    <row r="5" spans="1:12" s="240" customFormat="1" ht="12.75" customHeight="1">
      <c r="A5" s="241" t="s">
        <v>557</v>
      </c>
      <c r="B5" s="235"/>
      <c r="C5" s="235"/>
      <c r="D5" s="242"/>
      <c r="E5" s="243"/>
      <c r="F5" s="235"/>
      <c r="G5" s="235"/>
      <c r="H5" s="242"/>
      <c r="I5" s="244"/>
      <c r="J5" s="235"/>
      <c r="K5" s="235"/>
      <c r="L5" s="245"/>
    </row>
    <row r="6" spans="1:12" s="240" customFormat="1" ht="12.75" customHeight="1">
      <c r="A6" s="246" t="s">
        <v>558</v>
      </c>
      <c r="B6" s="235">
        <f>SUM(B8:B12)</f>
        <v>27719</v>
      </c>
      <c r="C6" s="235">
        <f>SUM(C8:C12)</f>
        <v>14093</v>
      </c>
      <c r="D6" s="242">
        <f>SUM(D8:D12)</f>
        <v>13626</v>
      </c>
      <c r="E6" s="243" t="s">
        <v>559</v>
      </c>
      <c r="F6" s="235">
        <f>SUM(F8:F12)</f>
        <v>50179</v>
      </c>
      <c r="G6" s="235">
        <f>SUM(G8:G12)</f>
        <v>26037</v>
      </c>
      <c r="H6" s="242">
        <f>SUM(H8:H12)</f>
        <v>24142</v>
      </c>
      <c r="I6" s="244" t="s">
        <v>560</v>
      </c>
      <c r="J6" s="235">
        <f>SUM(J8:J12)</f>
        <v>43271</v>
      </c>
      <c r="K6" s="235">
        <f>SUM(K8:K12)</f>
        <v>19888</v>
      </c>
      <c r="L6" s="245">
        <f>SUM(L8:L12)</f>
        <v>23383</v>
      </c>
    </row>
    <row r="7" spans="1:12" s="240" customFormat="1" ht="10.5" customHeight="1">
      <c r="A7" s="246"/>
      <c r="B7" s="235"/>
      <c r="C7" s="235"/>
      <c r="D7" s="242"/>
      <c r="E7" s="243"/>
      <c r="F7" s="235"/>
      <c r="G7" s="235"/>
      <c r="H7" s="242"/>
      <c r="I7" s="244"/>
      <c r="J7" s="235"/>
      <c r="K7" s="235"/>
      <c r="L7" s="245"/>
    </row>
    <row r="8" spans="1:12" s="240" customFormat="1" ht="12.75" customHeight="1">
      <c r="A8" s="247">
        <v>0</v>
      </c>
      <c r="B8" s="235">
        <f>SUM(C8:D8)</f>
        <v>5431</v>
      </c>
      <c r="C8" s="248">
        <v>2775</v>
      </c>
      <c r="D8" s="249">
        <v>2656</v>
      </c>
      <c r="E8" s="243">
        <v>35</v>
      </c>
      <c r="F8" s="235">
        <f>SUM(G8:H8)</f>
        <v>9514</v>
      </c>
      <c r="G8" s="248">
        <v>4908</v>
      </c>
      <c r="H8" s="249">
        <v>4606</v>
      </c>
      <c r="I8" s="244">
        <v>70</v>
      </c>
      <c r="J8" s="235">
        <f>SUM(K8:L8)</f>
        <v>8274</v>
      </c>
      <c r="K8" s="248">
        <v>3875</v>
      </c>
      <c r="L8" s="250">
        <v>4399</v>
      </c>
    </row>
    <row r="9" spans="1:12" s="240" customFormat="1" ht="12.75" customHeight="1">
      <c r="A9" s="251">
        <v>1</v>
      </c>
      <c r="B9" s="235">
        <f>SUM(C9:D9)</f>
        <v>5593</v>
      </c>
      <c r="C9" s="248">
        <v>2882</v>
      </c>
      <c r="D9" s="249">
        <v>2711</v>
      </c>
      <c r="E9" s="243">
        <v>36</v>
      </c>
      <c r="F9" s="235">
        <f>SUM(G9:H9)</f>
        <v>9689</v>
      </c>
      <c r="G9" s="248">
        <v>5006</v>
      </c>
      <c r="H9" s="249">
        <v>4683</v>
      </c>
      <c r="I9" s="244">
        <v>71</v>
      </c>
      <c r="J9" s="235">
        <f>SUM(K9:L9)</f>
        <v>9058</v>
      </c>
      <c r="K9" s="248">
        <v>4206</v>
      </c>
      <c r="L9" s="250">
        <v>4852</v>
      </c>
    </row>
    <row r="10" spans="1:12" s="240" customFormat="1" ht="12.75" customHeight="1">
      <c r="A10" s="251">
        <v>2</v>
      </c>
      <c r="B10" s="235">
        <f>SUM(C10:D10)</f>
        <v>5652</v>
      </c>
      <c r="C10" s="248">
        <v>2810</v>
      </c>
      <c r="D10" s="249">
        <v>2842</v>
      </c>
      <c r="E10" s="243">
        <v>37</v>
      </c>
      <c r="F10" s="235">
        <f>SUM(G10:H10)</f>
        <v>10019</v>
      </c>
      <c r="G10" s="248">
        <v>5227</v>
      </c>
      <c r="H10" s="249">
        <v>4792</v>
      </c>
      <c r="I10" s="244">
        <v>72</v>
      </c>
      <c r="J10" s="235">
        <f>SUM(K10:L10)</f>
        <v>8772</v>
      </c>
      <c r="K10" s="248">
        <v>4040</v>
      </c>
      <c r="L10" s="250">
        <v>4732</v>
      </c>
    </row>
    <row r="11" spans="1:12" s="240" customFormat="1" ht="12.75" customHeight="1">
      <c r="A11" s="251">
        <v>3</v>
      </c>
      <c r="B11" s="235">
        <f>SUM(C11:D11)</f>
        <v>5545</v>
      </c>
      <c r="C11" s="248">
        <v>2830</v>
      </c>
      <c r="D11" s="249">
        <v>2715</v>
      </c>
      <c r="E11" s="243">
        <v>38</v>
      </c>
      <c r="F11" s="235">
        <f>SUM(G11:H11)</f>
        <v>10324</v>
      </c>
      <c r="G11" s="248">
        <v>5322</v>
      </c>
      <c r="H11" s="249">
        <v>5002</v>
      </c>
      <c r="I11" s="244">
        <v>73</v>
      </c>
      <c r="J11" s="235">
        <f>SUM(K11:L11)</f>
        <v>8897</v>
      </c>
      <c r="K11" s="248">
        <v>4116</v>
      </c>
      <c r="L11" s="250">
        <v>4781</v>
      </c>
    </row>
    <row r="12" spans="1:12" s="240" customFormat="1" ht="12.75" customHeight="1">
      <c r="A12" s="251">
        <v>4</v>
      </c>
      <c r="B12" s="235">
        <f>SUM(C12:D12)</f>
        <v>5498</v>
      </c>
      <c r="C12" s="248">
        <v>2796</v>
      </c>
      <c r="D12" s="249">
        <v>2702</v>
      </c>
      <c r="E12" s="243">
        <v>39</v>
      </c>
      <c r="F12" s="235">
        <f>SUM(G12:H12)</f>
        <v>10633</v>
      </c>
      <c r="G12" s="248">
        <v>5574</v>
      </c>
      <c r="H12" s="249">
        <v>5059</v>
      </c>
      <c r="I12" s="244">
        <v>74</v>
      </c>
      <c r="J12" s="235">
        <f>SUM(K12:L12)</f>
        <v>8270</v>
      </c>
      <c r="K12" s="248">
        <v>3651</v>
      </c>
      <c r="L12" s="250">
        <v>4619</v>
      </c>
    </row>
    <row r="13" spans="1:12" s="240" customFormat="1" ht="12.75" customHeight="1">
      <c r="A13" s="251"/>
      <c r="B13" s="235"/>
      <c r="C13" s="235"/>
      <c r="D13" s="242"/>
      <c r="E13" s="243"/>
      <c r="F13" s="235"/>
      <c r="G13" s="235"/>
      <c r="H13" s="242"/>
      <c r="I13" s="244"/>
      <c r="J13" s="235"/>
      <c r="K13" s="235"/>
      <c r="L13" s="245"/>
    </row>
    <row r="14" spans="1:12" s="240" customFormat="1" ht="12.75" customHeight="1">
      <c r="A14" s="246" t="s">
        <v>561</v>
      </c>
      <c r="B14" s="235">
        <f>SUM(B16:B20)</f>
        <v>27187</v>
      </c>
      <c r="C14" s="235">
        <f>SUM(C16:C20)</f>
        <v>14022</v>
      </c>
      <c r="D14" s="242">
        <f>SUM(D16:D20)</f>
        <v>13165</v>
      </c>
      <c r="E14" s="243" t="s">
        <v>562</v>
      </c>
      <c r="F14" s="235">
        <f>SUM(F16:F20)</f>
        <v>59718</v>
      </c>
      <c r="G14" s="235">
        <f>SUM(G16:G20)</f>
        <v>31422</v>
      </c>
      <c r="H14" s="242">
        <f>SUM(H16:H20)</f>
        <v>28296</v>
      </c>
      <c r="I14" s="244" t="s">
        <v>563</v>
      </c>
      <c r="J14" s="235">
        <f>SUM(J16:J20)</f>
        <v>34579</v>
      </c>
      <c r="K14" s="235">
        <f>SUM(K16:K20)</f>
        <v>15286</v>
      </c>
      <c r="L14" s="245">
        <f>SUM(L16:L20)</f>
        <v>19293</v>
      </c>
    </row>
    <row r="15" spans="1:12" s="240" customFormat="1" ht="10.5" customHeight="1">
      <c r="A15" s="246"/>
      <c r="B15" s="235"/>
      <c r="C15" s="235"/>
      <c r="D15" s="242"/>
      <c r="E15" s="243"/>
      <c r="F15" s="235"/>
      <c r="G15" s="235"/>
      <c r="H15" s="242"/>
      <c r="I15" s="244"/>
      <c r="J15" s="235"/>
      <c r="K15" s="235"/>
      <c r="L15" s="245"/>
    </row>
    <row r="16" spans="1:12" s="240" customFormat="1" ht="12.75" customHeight="1">
      <c r="A16" s="251">
        <v>5</v>
      </c>
      <c r="B16" s="235">
        <f>SUM(C16:D16)</f>
        <v>5628</v>
      </c>
      <c r="C16" s="252">
        <v>2921</v>
      </c>
      <c r="D16" s="253">
        <v>2707</v>
      </c>
      <c r="E16" s="243">
        <v>40</v>
      </c>
      <c r="F16" s="235">
        <f>SUM(G16:H16)</f>
        <v>11589</v>
      </c>
      <c r="G16" s="252">
        <v>6115</v>
      </c>
      <c r="H16" s="253">
        <v>5474</v>
      </c>
      <c r="I16" s="244">
        <v>75</v>
      </c>
      <c r="J16" s="235">
        <f>SUM(K16:L16)</f>
        <v>6997</v>
      </c>
      <c r="K16" s="252">
        <v>3113</v>
      </c>
      <c r="L16" s="254">
        <v>3884</v>
      </c>
    </row>
    <row r="17" spans="1:12" s="240" customFormat="1" ht="12.75" customHeight="1">
      <c r="A17" s="251">
        <v>6</v>
      </c>
      <c r="B17" s="235">
        <f>SUM(C17:D17)</f>
        <v>5616</v>
      </c>
      <c r="C17" s="252">
        <v>2944</v>
      </c>
      <c r="D17" s="253">
        <v>2672</v>
      </c>
      <c r="E17" s="243">
        <v>41</v>
      </c>
      <c r="F17" s="235">
        <f>SUM(G17:H17)</f>
        <v>12148</v>
      </c>
      <c r="G17" s="252">
        <v>6428</v>
      </c>
      <c r="H17" s="253">
        <v>5720</v>
      </c>
      <c r="I17" s="244">
        <v>76</v>
      </c>
      <c r="J17" s="235">
        <f>SUM(K17:L17)</f>
        <v>6682</v>
      </c>
      <c r="K17" s="252">
        <v>2978</v>
      </c>
      <c r="L17" s="254">
        <v>3704</v>
      </c>
    </row>
    <row r="18" spans="1:12" s="240" customFormat="1" ht="12.75" customHeight="1">
      <c r="A18" s="251">
        <v>7</v>
      </c>
      <c r="B18" s="235">
        <f>SUM(C18:D18)</f>
        <v>5425</v>
      </c>
      <c r="C18" s="252">
        <v>2824</v>
      </c>
      <c r="D18" s="253">
        <v>2601</v>
      </c>
      <c r="E18" s="243">
        <v>42</v>
      </c>
      <c r="F18" s="235">
        <f>SUM(G18:H18)</f>
        <v>12230</v>
      </c>
      <c r="G18" s="252">
        <v>6408</v>
      </c>
      <c r="H18" s="253">
        <v>5822</v>
      </c>
      <c r="I18" s="244">
        <v>77</v>
      </c>
      <c r="J18" s="235">
        <f>SUM(K18:L18)</f>
        <v>7314</v>
      </c>
      <c r="K18" s="252">
        <v>3230</v>
      </c>
      <c r="L18" s="254">
        <v>4084</v>
      </c>
    </row>
    <row r="19" spans="1:12" s="240" customFormat="1" ht="12.75" customHeight="1">
      <c r="A19" s="251">
        <v>8</v>
      </c>
      <c r="B19" s="235">
        <f>SUM(C19:D19)</f>
        <v>5423</v>
      </c>
      <c r="C19" s="252">
        <v>2773</v>
      </c>
      <c r="D19" s="253">
        <v>2650</v>
      </c>
      <c r="E19" s="243">
        <v>43</v>
      </c>
      <c r="F19" s="235">
        <f>SUM(G19:H19)</f>
        <v>11976</v>
      </c>
      <c r="G19" s="252">
        <v>6318</v>
      </c>
      <c r="H19" s="253">
        <v>5658</v>
      </c>
      <c r="I19" s="244">
        <v>78</v>
      </c>
      <c r="J19" s="235">
        <f>SUM(K19:L19)</f>
        <v>6746</v>
      </c>
      <c r="K19" s="252">
        <v>2959</v>
      </c>
      <c r="L19" s="254">
        <v>3787</v>
      </c>
    </row>
    <row r="20" spans="1:12" s="240" customFormat="1" ht="12.75" customHeight="1">
      <c r="A20" s="251">
        <v>9</v>
      </c>
      <c r="B20" s="235">
        <f>SUM(C20:D20)</f>
        <v>5095</v>
      </c>
      <c r="C20" s="252">
        <v>2560</v>
      </c>
      <c r="D20" s="253">
        <v>2535</v>
      </c>
      <c r="E20" s="243">
        <v>44</v>
      </c>
      <c r="F20" s="235">
        <f>SUM(G20:H20)</f>
        <v>11775</v>
      </c>
      <c r="G20" s="252">
        <v>6153</v>
      </c>
      <c r="H20" s="253">
        <v>5622</v>
      </c>
      <c r="I20" s="244">
        <v>79</v>
      </c>
      <c r="J20" s="235">
        <f>SUM(K20:L20)</f>
        <v>6840</v>
      </c>
      <c r="K20" s="252">
        <v>3006</v>
      </c>
      <c r="L20" s="254">
        <v>3834</v>
      </c>
    </row>
    <row r="21" spans="1:12" s="240" customFormat="1" ht="12.75" customHeight="1">
      <c r="A21" s="251"/>
      <c r="B21" s="235"/>
      <c r="C21" s="235"/>
      <c r="D21" s="242"/>
      <c r="E21" s="243"/>
      <c r="F21" s="235"/>
      <c r="G21" s="235"/>
      <c r="H21" s="242"/>
      <c r="I21" s="244"/>
      <c r="J21" s="235"/>
      <c r="K21" s="235"/>
      <c r="L21" s="245"/>
    </row>
    <row r="22" spans="1:12" s="240" customFormat="1" ht="12.75" customHeight="1">
      <c r="A22" s="246" t="s">
        <v>564</v>
      </c>
      <c r="B22" s="235">
        <f>SUM(B24:B28)</f>
        <v>27912</v>
      </c>
      <c r="C22" s="235">
        <f>SUM(C24:C28)</f>
        <v>14247</v>
      </c>
      <c r="D22" s="242">
        <f>SUM(D24:D28)</f>
        <v>13665</v>
      </c>
      <c r="E22" s="243" t="s">
        <v>565</v>
      </c>
      <c r="F22" s="235">
        <f>SUM(F24:F28)</f>
        <v>53200</v>
      </c>
      <c r="G22" s="235">
        <f>SUM(G24:G28)</f>
        <v>28096</v>
      </c>
      <c r="H22" s="242">
        <f>SUM(H24:H28)</f>
        <v>25104</v>
      </c>
      <c r="I22" s="244" t="s">
        <v>566</v>
      </c>
      <c r="J22" s="235">
        <f>SUM(J24:J28)</f>
        <v>23108</v>
      </c>
      <c r="K22" s="235">
        <f>SUM(K24:K28)</f>
        <v>9452</v>
      </c>
      <c r="L22" s="245">
        <f>SUM(L24:L28)</f>
        <v>13656</v>
      </c>
    </row>
    <row r="23" spans="1:12" s="240" customFormat="1" ht="10.5" customHeight="1">
      <c r="A23" s="246"/>
      <c r="B23" s="235"/>
      <c r="C23" s="235"/>
      <c r="D23" s="242"/>
      <c r="E23" s="243"/>
      <c r="F23" s="235"/>
      <c r="G23" s="235"/>
      <c r="H23" s="242"/>
      <c r="I23" s="244"/>
      <c r="J23" s="235"/>
      <c r="K23" s="235"/>
      <c r="L23" s="245"/>
    </row>
    <row r="24" spans="1:12" s="240" customFormat="1" ht="12.75" customHeight="1">
      <c r="A24" s="251">
        <v>10</v>
      </c>
      <c r="B24" s="235">
        <f>SUM(C24:D24)</f>
        <v>5360</v>
      </c>
      <c r="C24" s="252">
        <v>2688</v>
      </c>
      <c r="D24" s="253">
        <v>2672</v>
      </c>
      <c r="E24" s="243">
        <v>45</v>
      </c>
      <c r="F24" s="235">
        <f>SUM(G24:H24)</f>
        <v>11704</v>
      </c>
      <c r="G24" s="252">
        <v>6177</v>
      </c>
      <c r="H24" s="253">
        <v>5527</v>
      </c>
      <c r="I24" s="244">
        <v>80</v>
      </c>
      <c r="J24" s="235">
        <f>SUM(K24:L24)</f>
        <v>5572</v>
      </c>
      <c r="K24" s="252">
        <v>2373</v>
      </c>
      <c r="L24" s="254">
        <v>3199</v>
      </c>
    </row>
    <row r="25" spans="1:12" s="240" customFormat="1" ht="12.75" customHeight="1">
      <c r="A25" s="251">
        <v>11</v>
      </c>
      <c r="B25" s="235">
        <f>SUM(C25:D25)</f>
        <v>5435</v>
      </c>
      <c r="C25" s="252">
        <v>2741</v>
      </c>
      <c r="D25" s="253">
        <v>2694</v>
      </c>
      <c r="E25" s="243">
        <v>46</v>
      </c>
      <c r="F25" s="235">
        <f>SUM(G25:H25)</f>
        <v>11327</v>
      </c>
      <c r="G25" s="252">
        <v>6053</v>
      </c>
      <c r="H25" s="253">
        <v>5274</v>
      </c>
      <c r="I25" s="244">
        <v>81</v>
      </c>
      <c r="J25" s="235">
        <f>SUM(K25:L25)</f>
        <v>5219</v>
      </c>
      <c r="K25" s="252">
        <v>2199</v>
      </c>
      <c r="L25" s="254">
        <v>3020</v>
      </c>
    </row>
    <row r="26" spans="1:12" s="240" customFormat="1" ht="12.75" customHeight="1">
      <c r="A26" s="251">
        <v>12</v>
      </c>
      <c r="B26" s="235">
        <f>SUM(C26:D26)</f>
        <v>5611</v>
      </c>
      <c r="C26" s="252">
        <v>2889</v>
      </c>
      <c r="D26" s="253">
        <v>2722</v>
      </c>
      <c r="E26" s="243">
        <v>47</v>
      </c>
      <c r="F26" s="235">
        <f>SUM(G26:H26)</f>
        <v>11453</v>
      </c>
      <c r="G26" s="252">
        <v>6033</v>
      </c>
      <c r="H26" s="253">
        <v>5420</v>
      </c>
      <c r="I26" s="244">
        <v>82</v>
      </c>
      <c r="J26" s="235">
        <f>SUM(K26:L26)</f>
        <v>4713</v>
      </c>
      <c r="K26" s="252">
        <v>1978</v>
      </c>
      <c r="L26" s="254">
        <v>2735</v>
      </c>
    </row>
    <row r="27" spans="1:12" s="240" customFormat="1" ht="12.75" customHeight="1">
      <c r="A27" s="251">
        <v>13</v>
      </c>
      <c r="B27" s="235">
        <f>SUM(C27:D27)</f>
        <v>5758</v>
      </c>
      <c r="C27" s="252">
        <v>2948</v>
      </c>
      <c r="D27" s="253">
        <v>2810</v>
      </c>
      <c r="E27" s="243">
        <v>48</v>
      </c>
      <c r="F27" s="235">
        <f>SUM(G27:H27)</f>
        <v>8241</v>
      </c>
      <c r="G27" s="252">
        <v>4304</v>
      </c>
      <c r="H27" s="253">
        <v>3937</v>
      </c>
      <c r="I27" s="244">
        <v>83</v>
      </c>
      <c r="J27" s="235">
        <f>SUM(K27:L27)</f>
        <v>4117</v>
      </c>
      <c r="K27" s="252">
        <v>1607</v>
      </c>
      <c r="L27" s="254">
        <v>2510</v>
      </c>
    </row>
    <row r="28" spans="1:12" s="240" customFormat="1" ht="12.75" customHeight="1">
      <c r="A28" s="251">
        <v>14</v>
      </c>
      <c r="B28" s="235">
        <f>SUM(C28:D28)</f>
        <v>5748</v>
      </c>
      <c r="C28" s="252">
        <v>2981</v>
      </c>
      <c r="D28" s="253">
        <v>2767</v>
      </c>
      <c r="E28" s="243">
        <v>49</v>
      </c>
      <c r="F28" s="235">
        <f>SUM(G28:H28)</f>
        <v>10475</v>
      </c>
      <c r="G28" s="252">
        <v>5529</v>
      </c>
      <c r="H28" s="253">
        <v>4946</v>
      </c>
      <c r="I28" s="244">
        <v>84</v>
      </c>
      <c r="J28" s="235">
        <f>SUM(K28:L28)</f>
        <v>3487</v>
      </c>
      <c r="K28" s="252">
        <v>1295</v>
      </c>
      <c r="L28" s="254">
        <v>2192</v>
      </c>
    </row>
    <row r="29" spans="1:12" s="240" customFormat="1" ht="12.75" customHeight="1">
      <c r="A29" s="251"/>
      <c r="B29" s="235"/>
      <c r="C29" s="235"/>
      <c r="D29" s="242"/>
      <c r="E29" s="243"/>
      <c r="F29" s="235"/>
      <c r="G29" s="235"/>
      <c r="H29" s="242"/>
      <c r="I29" s="244"/>
      <c r="J29" s="235"/>
      <c r="K29" s="235"/>
      <c r="L29" s="245"/>
    </row>
    <row r="30" spans="1:12" s="240" customFormat="1" ht="12.75" customHeight="1">
      <c r="A30" s="246" t="s">
        <v>567</v>
      </c>
      <c r="B30" s="235">
        <f>SUM(B32:B36)</f>
        <v>29334</v>
      </c>
      <c r="C30" s="235">
        <f>SUM(C32:C36)</f>
        <v>15134</v>
      </c>
      <c r="D30" s="242">
        <f>SUM(D32:D36)</f>
        <v>14200</v>
      </c>
      <c r="E30" s="243" t="s">
        <v>568</v>
      </c>
      <c r="F30" s="235">
        <f>SUM(F32:F36)</f>
        <v>43026</v>
      </c>
      <c r="G30" s="235">
        <f>SUM(G32:G36)</f>
        <v>22703</v>
      </c>
      <c r="H30" s="242">
        <f>SUM(H32:H36)</f>
        <v>20323</v>
      </c>
      <c r="I30" s="244" t="s">
        <v>569</v>
      </c>
      <c r="J30" s="235">
        <f>SUM(J32:J36)</f>
        <v>11428</v>
      </c>
      <c r="K30" s="235">
        <f>SUM(K32:K36)</f>
        <v>3927</v>
      </c>
      <c r="L30" s="245">
        <f>SUM(L32:L36)</f>
        <v>7501</v>
      </c>
    </row>
    <row r="31" spans="1:12" s="240" customFormat="1" ht="10.5" customHeight="1">
      <c r="A31" s="246"/>
      <c r="B31" s="235"/>
      <c r="C31" s="235"/>
      <c r="D31" s="242"/>
      <c r="E31" s="243"/>
      <c r="F31" s="235"/>
      <c r="G31" s="235"/>
      <c r="H31" s="242"/>
      <c r="I31" s="244"/>
      <c r="J31" s="235"/>
      <c r="K31" s="235"/>
      <c r="L31" s="245"/>
    </row>
    <row r="32" spans="1:12" s="240" customFormat="1" ht="12.75" customHeight="1">
      <c r="A32" s="251">
        <v>15</v>
      </c>
      <c r="B32" s="235">
        <f>SUM(C32:D32)</f>
        <v>5652</v>
      </c>
      <c r="C32" s="252">
        <v>2874</v>
      </c>
      <c r="D32" s="253">
        <v>2778</v>
      </c>
      <c r="E32" s="243">
        <v>50</v>
      </c>
      <c r="F32" s="235">
        <f>SUM(G32:H32)</f>
        <v>9873</v>
      </c>
      <c r="G32" s="252">
        <v>5210</v>
      </c>
      <c r="H32" s="253">
        <v>4663</v>
      </c>
      <c r="I32" s="244">
        <v>85</v>
      </c>
      <c r="J32" s="235">
        <f>SUM(K32:L32)</f>
        <v>3044</v>
      </c>
      <c r="K32" s="252">
        <v>1118</v>
      </c>
      <c r="L32" s="254">
        <v>1926</v>
      </c>
    </row>
    <row r="33" spans="1:12" s="240" customFormat="1" ht="12.75" customHeight="1">
      <c r="A33" s="251">
        <v>16</v>
      </c>
      <c r="B33" s="235">
        <f>SUM(C33:D33)</f>
        <v>5812</v>
      </c>
      <c r="C33" s="252">
        <v>3040</v>
      </c>
      <c r="D33" s="253">
        <v>2772</v>
      </c>
      <c r="E33" s="243">
        <v>51</v>
      </c>
      <c r="F33" s="235">
        <f>SUM(G33:H33)</f>
        <v>9002</v>
      </c>
      <c r="G33" s="252">
        <v>4794</v>
      </c>
      <c r="H33" s="253">
        <v>4208</v>
      </c>
      <c r="I33" s="244">
        <v>86</v>
      </c>
      <c r="J33" s="235">
        <f>SUM(K33:L33)</f>
        <v>2567</v>
      </c>
      <c r="K33" s="252">
        <v>902</v>
      </c>
      <c r="L33" s="254">
        <v>1665</v>
      </c>
    </row>
    <row r="34" spans="1:12" s="240" customFormat="1" ht="12.75" customHeight="1">
      <c r="A34" s="251">
        <v>17</v>
      </c>
      <c r="B34" s="235">
        <f>SUM(C34:D34)</f>
        <v>5795</v>
      </c>
      <c r="C34" s="252">
        <v>3018</v>
      </c>
      <c r="D34" s="253">
        <v>2777</v>
      </c>
      <c r="E34" s="243">
        <v>52</v>
      </c>
      <c r="F34" s="235">
        <f>SUM(G34:H34)</f>
        <v>8386</v>
      </c>
      <c r="G34" s="252">
        <v>4407</v>
      </c>
      <c r="H34" s="253">
        <v>3979</v>
      </c>
      <c r="I34" s="244">
        <v>87</v>
      </c>
      <c r="J34" s="235">
        <f>SUM(K34:L34)</f>
        <v>2240</v>
      </c>
      <c r="K34" s="252">
        <v>800</v>
      </c>
      <c r="L34" s="254">
        <v>1440</v>
      </c>
    </row>
    <row r="35" spans="1:12" s="240" customFormat="1" ht="12.75" customHeight="1">
      <c r="A35" s="251">
        <v>18</v>
      </c>
      <c r="B35" s="235">
        <f>SUM(C35:D35)</f>
        <v>6026</v>
      </c>
      <c r="C35" s="252">
        <v>3085</v>
      </c>
      <c r="D35" s="253">
        <v>2941</v>
      </c>
      <c r="E35" s="243">
        <v>53</v>
      </c>
      <c r="F35" s="235">
        <f>SUM(G35:H35)</f>
        <v>7934</v>
      </c>
      <c r="G35" s="252">
        <v>4136</v>
      </c>
      <c r="H35" s="253">
        <v>3798</v>
      </c>
      <c r="I35" s="244">
        <v>88</v>
      </c>
      <c r="J35" s="235">
        <f>SUM(K35:L35)</f>
        <v>1904</v>
      </c>
      <c r="K35" s="252">
        <v>604</v>
      </c>
      <c r="L35" s="254">
        <v>1300</v>
      </c>
    </row>
    <row r="36" spans="1:12" s="240" customFormat="1" ht="12.75" customHeight="1">
      <c r="A36" s="251">
        <v>19</v>
      </c>
      <c r="B36" s="235">
        <f>SUM(C36:D36)</f>
        <v>6049</v>
      </c>
      <c r="C36" s="252">
        <v>3117</v>
      </c>
      <c r="D36" s="253">
        <v>2932</v>
      </c>
      <c r="E36" s="243">
        <v>54</v>
      </c>
      <c r="F36" s="235">
        <f>SUM(G36:H36)</f>
        <v>7831</v>
      </c>
      <c r="G36" s="252">
        <v>4156</v>
      </c>
      <c r="H36" s="253">
        <v>3675</v>
      </c>
      <c r="I36" s="244">
        <v>89</v>
      </c>
      <c r="J36" s="235">
        <f>SUM(K36:L36)</f>
        <v>1673</v>
      </c>
      <c r="K36" s="252">
        <v>503</v>
      </c>
      <c r="L36" s="254">
        <v>1170</v>
      </c>
    </row>
    <row r="37" spans="1:12" s="240" customFormat="1" ht="12.75" customHeight="1">
      <c r="A37" s="251"/>
      <c r="B37" s="235"/>
      <c r="C37" s="235"/>
      <c r="D37" s="242"/>
      <c r="E37" s="243"/>
      <c r="F37" s="235"/>
      <c r="G37" s="235"/>
      <c r="H37" s="242"/>
      <c r="I37" s="244"/>
      <c r="J37" s="235"/>
      <c r="K37" s="235"/>
      <c r="L37" s="245"/>
    </row>
    <row r="38" spans="1:12" s="240" customFormat="1" ht="12.75" customHeight="1">
      <c r="A38" s="246" t="s">
        <v>570</v>
      </c>
      <c r="B38" s="235">
        <f>SUM(B40:B44)</f>
        <v>33832</v>
      </c>
      <c r="C38" s="235">
        <f>SUM(C40:C44)</f>
        <v>17537</v>
      </c>
      <c r="D38" s="242">
        <f>SUM(D40:D44)</f>
        <v>16295</v>
      </c>
      <c r="E38" s="243" t="s">
        <v>571</v>
      </c>
      <c r="F38" s="235">
        <f>SUM(F40:F44)</f>
        <v>35643</v>
      </c>
      <c r="G38" s="235">
        <f>SUM(G40:G44)</f>
        <v>18828</v>
      </c>
      <c r="H38" s="242">
        <f>SUM(H40:H44)</f>
        <v>16815</v>
      </c>
      <c r="I38" s="244" t="s">
        <v>572</v>
      </c>
      <c r="J38" s="235">
        <f>SUM(J40:J44)</f>
        <v>4310</v>
      </c>
      <c r="K38" s="235">
        <f>SUM(K40:K44)</f>
        <v>1052</v>
      </c>
      <c r="L38" s="245">
        <f>SUM(L40:L44)</f>
        <v>3258</v>
      </c>
    </row>
    <row r="39" spans="1:12" s="240" customFormat="1" ht="10.5" customHeight="1">
      <c r="A39" s="246"/>
      <c r="B39" s="235"/>
      <c r="C39" s="235"/>
      <c r="D39" s="242"/>
      <c r="E39" s="243"/>
      <c r="F39" s="235"/>
      <c r="G39" s="235"/>
      <c r="H39" s="242"/>
      <c r="I39" s="244"/>
      <c r="J39" s="235"/>
      <c r="K39" s="235"/>
      <c r="L39" s="245"/>
    </row>
    <row r="40" spans="1:12" s="240" customFormat="1" ht="12.75" customHeight="1">
      <c r="A40" s="251">
        <v>20</v>
      </c>
      <c r="B40" s="235">
        <f>SUM(C40:D40)</f>
        <v>6458</v>
      </c>
      <c r="C40" s="255">
        <v>3307</v>
      </c>
      <c r="D40" s="256">
        <v>3151</v>
      </c>
      <c r="E40" s="243">
        <v>55</v>
      </c>
      <c r="F40" s="235">
        <f>SUM(G40:H40)</f>
        <v>7501</v>
      </c>
      <c r="G40" s="255">
        <v>4038</v>
      </c>
      <c r="H40" s="256">
        <v>3463</v>
      </c>
      <c r="I40" s="244">
        <v>90</v>
      </c>
      <c r="J40" s="235">
        <f>SUM(K40:L40)</f>
        <v>1271</v>
      </c>
      <c r="K40" s="255">
        <v>367</v>
      </c>
      <c r="L40" s="257">
        <v>904</v>
      </c>
    </row>
    <row r="41" spans="1:12" s="240" customFormat="1" ht="12.75" customHeight="1">
      <c r="A41" s="251">
        <v>21</v>
      </c>
      <c r="B41" s="235">
        <f>SUM(C41:D41)</f>
        <v>6347</v>
      </c>
      <c r="C41" s="255">
        <v>3272</v>
      </c>
      <c r="D41" s="256">
        <v>3075</v>
      </c>
      <c r="E41" s="243">
        <v>56</v>
      </c>
      <c r="F41" s="235">
        <f>SUM(G41:H41)</f>
        <v>7499</v>
      </c>
      <c r="G41" s="255">
        <v>3980</v>
      </c>
      <c r="H41" s="256">
        <v>3519</v>
      </c>
      <c r="I41" s="244">
        <v>91</v>
      </c>
      <c r="J41" s="235">
        <f>SUM(K41:L41)</f>
        <v>1001</v>
      </c>
      <c r="K41" s="255">
        <v>231</v>
      </c>
      <c r="L41" s="257">
        <v>770</v>
      </c>
    </row>
    <row r="42" spans="1:12" s="240" customFormat="1" ht="12.75" customHeight="1">
      <c r="A42" s="251">
        <v>22</v>
      </c>
      <c r="B42" s="235">
        <f>SUM(C42:D42)</f>
        <v>6621</v>
      </c>
      <c r="C42" s="255">
        <v>3421</v>
      </c>
      <c r="D42" s="256">
        <v>3200</v>
      </c>
      <c r="E42" s="243">
        <v>57</v>
      </c>
      <c r="F42" s="235">
        <f>SUM(G42:H42)</f>
        <v>6698</v>
      </c>
      <c r="G42" s="255">
        <v>3552</v>
      </c>
      <c r="H42" s="256">
        <v>3146</v>
      </c>
      <c r="I42" s="244">
        <v>92</v>
      </c>
      <c r="J42" s="235">
        <f>SUM(K42:L42)</f>
        <v>831</v>
      </c>
      <c r="K42" s="255">
        <v>199</v>
      </c>
      <c r="L42" s="257">
        <v>632</v>
      </c>
    </row>
    <row r="43" spans="1:12" s="240" customFormat="1" ht="12.75" customHeight="1">
      <c r="A43" s="251">
        <v>23</v>
      </c>
      <c r="B43" s="235">
        <f>SUM(C43:D43)</f>
        <v>7171</v>
      </c>
      <c r="C43" s="255">
        <v>3792</v>
      </c>
      <c r="D43" s="256">
        <v>3379</v>
      </c>
      <c r="E43" s="243">
        <v>58</v>
      </c>
      <c r="F43" s="235">
        <f>SUM(G43:H43)</f>
        <v>6872</v>
      </c>
      <c r="G43" s="255">
        <v>3566</v>
      </c>
      <c r="H43" s="256">
        <v>3306</v>
      </c>
      <c r="I43" s="244">
        <v>93</v>
      </c>
      <c r="J43" s="235">
        <f>SUM(K43:L43)</f>
        <v>650</v>
      </c>
      <c r="K43" s="255">
        <v>146</v>
      </c>
      <c r="L43" s="257">
        <v>504</v>
      </c>
    </row>
    <row r="44" spans="1:12" s="240" customFormat="1" ht="12.75" customHeight="1">
      <c r="A44" s="251">
        <v>24</v>
      </c>
      <c r="B44" s="235">
        <f>SUM(C44:D44)</f>
        <v>7235</v>
      </c>
      <c r="C44" s="255">
        <v>3745</v>
      </c>
      <c r="D44" s="256">
        <v>3490</v>
      </c>
      <c r="E44" s="243">
        <v>59</v>
      </c>
      <c r="F44" s="235">
        <f>SUM(G44:H44)</f>
        <v>7073</v>
      </c>
      <c r="G44" s="255">
        <v>3692</v>
      </c>
      <c r="H44" s="256">
        <v>3381</v>
      </c>
      <c r="I44" s="244">
        <v>94</v>
      </c>
      <c r="J44" s="235">
        <f>SUM(K44:L44)</f>
        <v>557</v>
      </c>
      <c r="K44" s="255">
        <v>109</v>
      </c>
      <c r="L44" s="257">
        <v>448</v>
      </c>
    </row>
    <row r="45" spans="1:12" s="240" customFormat="1" ht="12.75" customHeight="1">
      <c r="A45" s="251"/>
      <c r="B45" s="235"/>
      <c r="C45" s="235"/>
      <c r="D45" s="242"/>
      <c r="E45" s="243"/>
      <c r="F45" s="235"/>
      <c r="G45" s="235"/>
      <c r="H45" s="242"/>
      <c r="I45" s="244"/>
      <c r="J45" s="235"/>
      <c r="K45" s="235"/>
      <c r="L45" s="245"/>
    </row>
    <row r="46" spans="1:12" s="240" customFormat="1" ht="12.75" customHeight="1">
      <c r="A46" s="246" t="s">
        <v>573</v>
      </c>
      <c r="B46" s="235">
        <f>SUM(B48:B52)</f>
        <v>39576</v>
      </c>
      <c r="C46" s="235">
        <f>SUM(C48:C52)</f>
        <v>20577</v>
      </c>
      <c r="D46" s="242">
        <f>SUM(D48:D52)</f>
        <v>18999</v>
      </c>
      <c r="E46" s="243" t="s">
        <v>574</v>
      </c>
      <c r="F46" s="235">
        <f>SUM(F48:F52)</f>
        <v>39667</v>
      </c>
      <c r="G46" s="235">
        <f>SUM(G48:G52)</f>
        <v>20551</v>
      </c>
      <c r="H46" s="242">
        <f>SUM(H48:H52)</f>
        <v>19116</v>
      </c>
      <c r="I46" s="244" t="s">
        <v>575</v>
      </c>
      <c r="J46" s="235">
        <f>SUM(J48:J52)</f>
        <v>1133</v>
      </c>
      <c r="K46" s="235">
        <f>SUM(K48:K52)</f>
        <v>175</v>
      </c>
      <c r="L46" s="245">
        <f>SUM(L48:L52)</f>
        <v>958</v>
      </c>
    </row>
    <row r="47" spans="1:12" s="240" customFormat="1" ht="10.5" customHeight="1">
      <c r="A47" s="246"/>
      <c r="B47" s="235"/>
      <c r="C47" s="235"/>
      <c r="D47" s="242"/>
      <c r="E47" s="243"/>
      <c r="F47" s="235"/>
      <c r="G47" s="235"/>
      <c r="H47" s="242"/>
      <c r="I47" s="244"/>
      <c r="J47" s="235"/>
      <c r="K47" s="235"/>
      <c r="L47" s="245"/>
    </row>
    <row r="48" spans="1:12" s="240" customFormat="1" ht="12.75" customHeight="1">
      <c r="A48" s="251">
        <v>25</v>
      </c>
      <c r="B48" s="235">
        <f>SUM(C48:D48)</f>
        <v>7459</v>
      </c>
      <c r="C48" s="255">
        <v>3846</v>
      </c>
      <c r="D48" s="256">
        <v>3613</v>
      </c>
      <c r="E48" s="243">
        <v>60</v>
      </c>
      <c r="F48" s="235">
        <f>SUM(G48:H48)</f>
        <v>7128</v>
      </c>
      <c r="G48" s="255">
        <v>3806</v>
      </c>
      <c r="H48" s="256">
        <v>3322</v>
      </c>
      <c r="I48" s="244">
        <v>95</v>
      </c>
      <c r="J48" s="235">
        <f>SUM(K48:L48)</f>
        <v>369</v>
      </c>
      <c r="K48" s="255">
        <v>68</v>
      </c>
      <c r="L48" s="257">
        <v>301</v>
      </c>
    </row>
    <row r="49" spans="1:12" s="240" customFormat="1" ht="12.75" customHeight="1">
      <c r="A49" s="251">
        <v>26</v>
      </c>
      <c r="B49" s="235">
        <f>SUM(C49:D49)</f>
        <v>7832</v>
      </c>
      <c r="C49" s="255">
        <v>4087</v>
      </c>
      <c r="D49" s="256">
        <v>3745</v>
      </c>
      <c r="E49" s="243">
        <v>61</v>
      </c>
      <c r="F49" s="235">
        <f>SUM(G49:H49)</f>
        <v>7318</v>
      </c>
      <c r="G49" s="255">
        <v>3806</v>
      </c>
      <c r="H49" s="256">
        <v>3512</v>
      </c>
      <c r="I49" s="244">
        <v>96</v>
      </c>
      <c r="J49" s="235">
        <f>SUM(K49:L49)</f>
        <v>266</v>
      </c>
      <c r="K49" s="255">
        <v>39</v>
      </c>
      <c r="L49" s="257">
        <v>227</v>
      </c>
    </row>
    <row r="50" spans="1:12" s="240" customFormat="1" ht="12.75" customHeight="1">
      <c r="A50" s="251">
        <v>27</v>
      </c>
      <c r="B50" s="235">
        <f>SUM(C50:D50)</f>
        <v>7801</v>
      </c>
      <c r="C50" s="255">
        <v>4083</v>
      </c>
      <c r="D50" s="256">
        <v>3718</v>
      </c>
      <c r="E50" s="243">
        <v>62</v>
      </c>
      <c r="F50" s="235">
        <f>SUM(G50:H50)</f>
        <v>7967</v>
      </c>
      <c r="G50" s="255">
        <v>4119</v>
      </c>
      <c r="H50" s="256">
        <v>3848</v>
      </c>
      <c r="I50" s="244">
        <v>97</v>
      </c>
      <c r="J50" s="235">
        <f>SUM(K50:L50)</f>
        <v>206</v>
      </c>
      <c r="K50" s="255">
        <v>28</v>
      </c>
      <c r="L50" s="257">
        <v>178</v>
      </c>
    </row>
    <row r="51" spans="1:12" s="240" customFormat="1" ht="12.75" customHeight="1">
      <c r="A51" s="251">
        <v>28</v>
      </c>
      <c r="B51" s="235">
        <f>SUM(C51:D51)</f>
        <v>8133</v>
      </c>
      <c r="C51" s="255">
        <v>4187</v>
      </c>
      <c r="D51" s="256">
        <v>3946</v>
      </c>
      <c r="E51" s="243">
        <v>63</v>
      </c>
      <c r="F51" s="235">
        <f>SUM(G51:H51)</f>
        <v>8401</v>
      </c>
      <c r="G51" s="255">
        <v>4301</v>
      </c>
      <c r="H51" s="256">
        <v>4100</v>
      </c>
      <c r="I51" s="244">
        <v>98</v>
      </c>
      <c r="J51" s="235">
        <f>SUM(K51:L51)</f>
        <v>163</v>
      </c>
      <c r="K51" s="255">
        <v>24</v>
      </c>
      <c r="L51" s="257">
        <v>139</v>
      </c>
    </row>
    <row r="52" spans="1:12" s="240" customFormat="1" ht="12.75" customHeight="1">
      <c r="A52" s="251">
        <v>29</v>
      </c>
      <c r="B52" s="235">
        <f>SUM(C52:D52)</f>
        <v>8351</v>
      </c>
      <c r="C52" s="255">
        <v>4374</v>
      </c>
      <c r="D52" s="256">
        <v>3977</v>
      </c>
      <c r="E52" s="243">
        <v>64</v>
      </c>
      <c r="F52" s="235">
        <f>SUM(G52:H52)</f>
        <v>8853</v>
      </c>
      <c r="G52" s="255">
        <v>4519</v>
      </c>
      <c r="H52" s="256">
        <v>4334</v>
      </c>
      <c r="I52" s="244">
        <v>99</v>
      </c>
      <c r="J52" s="235">
        <f>SUM(K52:L52)</f>
        <v>129</v>
      </c>
      <c r="K52" s="255">
        <v>16</v>
      </c>
      <c r="L52" s="257">
        <v>113</v>
      </c>
    </row>
    <row r="53" spans="1:12" s="240" customFormat="1" ht="12.75" customHeight="1">
      <c r="A53" s="251"/>
      <c r="B53" s="235"/>
      <c r="C53" s="235"/>
      <c r="D53" s="242"/>
      <c r="E53" s="243"/>
      <c r="F53" s="235"/>
      <c r="G53" s="235"/>
      <c r="H53" s="242"/>
      <c r="I53" s="244"/>
      <c r="J53" s="235"/>
      <c r="K53" s="235"/>
      <c r="L53" s="245"/>
    </row>
    <row r="54" spans="1:12" s="240" customFormat="1" ht="12.75" customHeight="1">
      <c r="A54" s="246" t="s">
        <v>576</v>
      </c>
      <c r="B54" s="235">
        <f>SUM(B56:B60)</f>
        <v>44312</v>
      </c>
      <c r="C54" s="235">
        <f>SUM(C56:C60)</f>
        <v>22992</v>
      </c>
      <c r="D54" s="242">
        <f>SUM(D56:D60)</f>
        <v>21320</v>
      </c>
      <c r="E54" s="243" t="s">
        <v>577</v>
      </c>
      <c r="F54" s="235">
        <f>SUM(F56:F60)</f>
        <v>44806</v>
      </c>
      <c r="G54" s="235">
        <f>SUM(G56:G60)</f>
        <v>22152</v>
      </c>
      <c r="H54" s="242">
        <f>SUM(H56:H60)</f>
        <v>22654</v>
      </c>
      <c r="I54" s="244" t="s">
        <v>578</v>
      </c>
      <c r="J54" s="235">
        <f>SUM(J56:J60)</f>
        <v>171</v>
      </c>
      <c r="K54" s="235">
        <f>SUM(K56:K60)</f>
        <v>22</v>
      </c>
      <c r="L54" s="245">
        <f>SUM(L56:L60)</f>
        <v>149</v>
      </c>
    </row>
    <row r="55" spans="1:12" s="240" customFormat="1" ht="10.5" customHeight="1">
      <c r="A55" s="246"/>
      <c r="B55" s="235"/>
      <c r="C55" s="235"/>
      <c r="D55" s="242"/>
      <c r="E55" s="243"/>
      <c r="F55" s="235"/>
      <c r="G55" s="235"/>
      <c r="H55" s="242"/>
      <c r="I55" s="244"/>
      <c r="J55" s="235"/>
      <c r="K55" s="235"/>
      <c r="L55" s="245"/>
    </row>
    <row r="56" spans="1:12" s="240" customFormat="1" ht="12.75" customHeight="1">
      <c r="A56" s="251">
        <v>30</v>
      </c>
      <c r="B56" s="235">
        <f>SUM(C56:D56)</f>
        <v>8677</v>
      </c>
      <c r="C56" s="252">
        <v>4496</v>
      </c>
      <c r="D56" s="253">
        <v>4181</v>
      </c>
      <c r="E56" s="243">
        <v>65</v>
      </c>
      <c r="F56" s="235">
        <f>SUM(G56:H56)</f>
        <v>10434</v>
      </c>
      <c r="G56" s="252">
        <v>5261</v>
      </c>
      <c r="H56" s="253">
        <v>5173</v>
      </c>
      <c r="I56" s="244">
        <v>100</v>
      </c>
      <c r="J56" s="235">
        <f>SUM(K56:L56)</f>
        <v>63</v>
      </c>
      <c r="K56" s="252">
        <v>6</v>
      </c>
      <c r="L56" s="254">
        <v>57</v>
      </c>
    </row>
    <row r="57" spans="1:12" s="240" customFormat="1" ht="12.75" customHeight="1">
      <c r="A57" s="251">
        <v>31</v>
      </c>
      <c r="B57" s="235">
        <f>SUM(C57:D57)</f>
        <v>8697</v>
      </c>
      <c r="C57" s="252">
        <v>4408</v>
      </c>
      <c r="D57" s="253">
        <v>4289</v>
      </c>
      <c r="E57" s="243">
        <v>66</v>
      </c>
      <c r="F57" s="235">
        <f>SUM(G57:H57)</f>
        <v>10076</v>
      </c>
      <c r="G57" s="252">
        <v>5099</v>
      </c>
      <c r="H57" s="253">
        <v>4977</v>
      </c>
      <c r="I57" s="244">
        <v>101</v>
      </c>
      <c r="J57" s="235">
        <f>SUM(K57:L57)</f>
        <v>47</v>
      </c>
      <c r="K57" s="252">
        <v>9</v>
      </c>
      <c r="L57" s="254">
        <v>38</v>
      </c>
    </row>
    <row r="58" spans="1:12" s="240" customFormat="1" ht="12.75" customHeight="1">
      <c r="A58" s="251">
        <v>32</v>
      </c>
      <c r="B58" s="235">
        <f>SUM(C58:D58)</f>
        <v>8846</v>
      </c>
      <c r="C58" s="252">
        <v>4652</v>
      </c>
      <c r="D58" s="253">
        <v>4194</v>
      </c>
      <c r="E58" s="243">
        <v>67</v>
      </c>
      <c r="F58" s="235">
        <f>SUM(G58:H58)</f>
        <v>10574</v>
      </c>
      <c r="G58" s="252">
        <v>5245</v>
      </c>
      <c r="H58" s="253">
        <v>5329</v>
      </c>
      <c r="I58" s="244">
        <v>102</v>
      </c>
      <c r="J58" s="235">
        <f>SUM(K58:L58)</f>
        <v>25</v>
      </c>
      <c r="K58" s="252">
        <v>3</v>
      </c>
      <c r="L58" s="254">
        <v>22</v>
      </c>
    </row>
    <row r="59" spans="1:12" s="240" customFormat="1" ht="12.75" customHeight="1">
      <c r="A59" s="251">
        <v>33</v>
      </c>
      <c r="B59" s="235">
        <f>SUM(C59:D59)</f>
        <v>9003</v>
      </c>
      <c r="C59" s="252">
        <v>4709</v>
      </c>
      <c r="D59" s="253">
        <v>4294</v>
      </c>
      <c r="E59" s="243">
        <v>68</v>
      </c>
      <c r="F59" s="235">
        <f>SUM(G59:H59)</f>
        <v>7292</v>
      </c>
      <c r="G59" s="252">
        <v>3526</v>
      </c>
      <c r="H59" s="253">
        <v>3766</v>
      </c>
      <c r="I59" s="244">
        <v>103</v>
      </c>
      <c r="J59" s="235">
        <f>SUM(K59:L59)</f>
        <v>14</v>
      </c>
      <c r="K59" s="252">
        <v>1</v>
      </c>
      <c r="L59" s="254">
        <v>13</v>
      </c>
    </row>
    <row r="60" spans="1:12" s="240" customFormat="1" ht="12.75" customHeight="1">
      <c r="A60" s="258">
        <v>34</v>
      </c>
      <c r="B60" s="259">
        <f>SUM(C60:D60)</f>
        <v>9089</v>
      </c>
      <c r="C60" s="260">
        <v>4727</v>
      </c>
      <c r="D60" s="261">
        <v>4362</v>
      </c>
      <c r="E60" s="245">
        <v>69</v>
      </c>
      <c r="F60" s="235">
        <f>SUM(G60:H60)</f>
        <v>6430</v>
      </c>
      <c r="G60" s="260">
        <v>3021</v>
      </c>
      <c r="H60" s="261">
        <v>3409</v>
      </c>
      <c r="I60" s="262" t="s">
        <v>579</v>
      </c>
      <c r="J60" s="235">
        <f>SUM(K60:L60)</f>
        <v>22</v>
      </c>
      <c r="K60" s="260">
        <v>3</v>
      </c>
      <c r="L60" s="254">
        <v>19</v>
      </c>
    </row>
    <row r="61" spans="1:12" s="263" customFormat="1" ht="12" customHeight="1">
      <c r="A61" s="263" t="s">
        <v>580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5" t="s">
        <v>581</v>
      </c>
      <c r="L61" s="266">
        <v>324120</v>
      </c>
    </row>
    <row r="62" s="240" customFormat="1" ht="12" customHeight="1">
      <c r="L62" s="267" t="s">
        <v>582</v>
      </c>
    </row>
    <row r="63" s="240" customFormat="1" ht="12" customHeight="1">
      <c r="L63" s="268" t="s">
        <v>583</v>
      </c>
    </row>
    <row r="64" s="240" customFormat="1" ht="13.5" customHeight="1"/>
    <row r="65" s="240" customFormat="1" ht="13.5" customHeight="1"/>
    <row r="66" s="240" customFormat="1" ht="13.5" customHeight="1"/>
    <row r="67" s="240" customFormat="1" ht="13.5" customHeight="1"/>
    <row r="68" s="240" customFormat="1" ht="13.5" customHeight="1"/>
    <row r="69" s="240" customFormat="1" ht="13.5" customHeight="1"/>
    <row r="70" s="240" customFormat="1" ht="13.5" customHeight="1"/>
    <row r="71" s="240" customFormat="1" ht="13.5" customHeight="1"/>
    <row r="72" s="74" customFormat="1" ht="13.5" customHeight="1"/>
    <row r="73" s="74" customFormat="1" ht="13.5" customHeight="1"/>
    <row r="74" s="74" customFormat="1" ht="13.5" customHeight="1"/>
    <row r="75" s="74" customFormat="1" ht="13.5" customHeight="1"/>
    <row r="76" s="74" customFormat="1" ht="13.5" customHeight="1"/>
    <row r="77" s="74" customFormat="1" ht="13.5" customHeight="1"/>
    <row r="78" s="74" customFormat="1" ht="13.5" customHeight="1"/>
    <row r="79" s="74" customFormat="1" ht="13.5" customHeight="1"/>
    <row r="80" s="74" customFormat="1" ht="13.5" customHeight="1"/>
    <row r="81" s="74" customFormat="1" ht="13.5" customHeight="1"/>
    <row r="82" s="74" customFormat="1" ht="13.5" customHeight="1"/>
    <row r="83" s="74" customFormat="1" ht="13.5" customHeight="1"/>
    <row r="84" s="74" customFormat="1" ht="13.5" customHeight="1"/>
    <row r="85" s="74" customFormat="1" ht="13.5" customHeight="1"/>
    <row r="86" s="74" customFormat="1" ht="13.5" customHeight="1"/>
    <row r="87" s="74" customFormat="1" ht="13.5" customHeight="1"/>
    <row r="88" s="74" customFormat="1" ht="13.5" customHeight="1"/>
    <row r="89" s="74" customFormat="1" ht="13.5" customHeight="1"/>
    <row r="90" s="74" customFormat="1" ht="13.5" customHeight="1"/>
    <row r="91" s="74" customFormat="1" ht="13.5" customHeight="1"/>
    <row r="92" s="74" customFormat="1" ht="13.5" customHeight="1"/>
    <row r="93" s="74" customFormat="1" ht="13.5" customHeight="1"/>
    <row r="94" s="74" customFormat="1" ht="13.5" customHeight="1"/>
    <row r="95" s="74" customFormat="1" ht="13.5" customHeight="1"/>
    <row r="96" s="74" customFormat="1" ht="13.5" customHeight="1"/>
    <row r="97" s="74" customFormat="1" ht="13.5" customHeight="1"/>
    <row r="98" s="74" customFormat="1" ht="13.5" customHeight="1"/>
    <row r="99" s="74" customFormat="1" ht="13.5" customHeight="1"/>
    <row r="100" s="74" customFormat="1" ht="13.5" customHeight="1"/>
    <row r="101" s="74" customFormat="1" ht="13.5" customHeight="1"/>
    <row r="102" s="74" customFormat="1" ht="13.5" customHeight="1"/>
    <row r="103" s="74" customFormat="1" ht="13.5" customHeight="1"/>
    <row r="104" s="74" customFormat="1" ht="13.5" customHeight="1"/>
    <row r="105" s="74" customFormat="1" ht="13.5" customHeight="1"/>
    <row r="106" s="74" customFormat="1" ht="13.5" customHeight="1"/>
    <row r="107" s="74" customFormat="1" ht="13.5" customHeight="1"/>
    <row r="108" s="74" customFormat="1" ht="13.5" customHeight="1"/>
    <row r="109" s="74" customFormat="1" ht="13.5" customHeight="1"/>
    <row r="110" s="74" customFormat="1" ht="13.5" customHeight="1"/>
    <row r="111" s="74" customFormat="1" ht="13.5" customHeight="1"/>
    <row r="112" s="74" customFormat="1" ht="13.5" customHeight="1"/>
    <row r="113" s="74" customFormat="1" ht="13.5" customHeight="1"/>
    <row r="114" s="74" customFormat="1" ht="13.5" customHeight="1"/>
    <row r="115" s="74" customFormat="1" ht="13.5" customHeight="1"/>
    <row r="116" s="74" customFormat="1" ht="13.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ignoredErrors>
    <ignoredError sqref="B8:B60 F8:F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B1" sqref="B1"/>
    </sheetView>
  </sheetViews>
  <sheetFormatPr defaultColWidth="8.796875" defaultRowHeight="18" customHeight="1"/>
  <cols>
    <col min="1" max="1" width="15.59765625" style="14" customWidth="1"/>
    <col min="2" max="5" width="17.8984375" style="14" customWidth="1"/>
    <col min="6" max="6" width="9" style="14" customWidth="1"/>
    <col min="7" max="7" width="8.09765625" style="14" customWidth="1"/>
    <col min="8" max="16384" width="9" style="14" customWidth="1"/>
  </cols>
  <sheetData>
    <row r="1" spans="1:10" s="4" customFormat="1" ht="15" customHeight="1">
      <c r="A1" s="1" t="s">
        <v>734</v>
      </c>
      <c r="B1" s="70"/>
      <c r="G1" s="69"/>
      <c r="H1" s="69"/>
      <c r="I1" s="69"/>
      <c r="J1" s="69"/>
    </row>
    <row r="2" spans="3:12" s="223" customFormat="1" ht="12.75" customHeight="1">
      <c r="C2" s="224"/>
      <c r="D2" s="224"/>
      <c r="E2" s="224"/>
      <c r="F2" s="224"/>
      <c r="G2" s="224"/>
      <c r="H2" s="224"/>
      <c r="I2" s="224"/>
      <c r="J2" s="224"/>
      <c r="K2" s="225"/>
      <c r="L2" s="226" t="s">
        <v>550</v>
      </c>
    </row>
    <row r="3" spans="1:6" s="68" customFormat="1" ht="15" customHeight="1" thickBot="1">
      <c r="A3" s="269" t="s">
        <v>326</v>
      </c>
      <c r="B3" s="270"/>
      <c r="C3" s="270"/>
      <c r="D3" s="270"/>
      <c r="E3" s="271" t="s">
        <v>0</v>
      </c>
      <c r="F3" s="189"/>
    </row>
    <row r="4" spans="1:6" s="150" customFormat="1" ht="19.5" customHeight="1" thickTop="1">
      <c r="A4" s="144" t="s">
        <v>319</v>
      </c>
      <c r="B4" s="581" t="s">
        <v>14</v>
      </c>
      <c r="C4" s="272" t="s">
        <v>320</v>
      </c>
      <c r="D4" s="272" t="s">
        <v>321</v>
      </c>
      <c r="E4" s="273" t="s">
        <v>322</v>
      </c>
      <c r="F4" s="149"/>
    </row>
    <row r="5" spans="1:6" s="150" customFormat="1" ht="19.5" customHeight="1">
      <c r="A5" s="202" t="s">
        <v>6</v>
      </c>
      <c r="B5" s="585"/>
      <c r="C5" s="274" t="s">
        <v>323</v>
      </c>
      <c r="D5" s="274" t="s">
        <v>324</v>
      </c>
      <c r="E5" s="275" t="s">
        <v>325</v>
      </c>
      <c r="F5" s="149"/>
    </row>
    <row r="6" spans="1:6" s="281" customFormat="1" ht="19.5" customHeight="1">
      <c r="A6" s="276">
        <v>25</v>
      </c>
      <c r="B6" s="277">
        <v>669143</v>
      </c>
      <c r="C6" s="278">
        <v>83285</v>
      </c>
      <c r="D6" s="278">
        <v>432626</v>
      </c>
      <c r="E6" s="279">
        <v>153232</v>
      </c>
      <c r="F6" s="280"/>
    </row>
    <row r="7" spans="1:6" s="281" customFormat="1" ht="19.5" customHeight="1">
      <c r="A7" s="158">
        <v>26</v>
      </c>
      <c r="B7" s="282">
        <v>670385</v>
      </c>
      <c r="C7" s="283">
        <v>82912</v>
      </c>
      <c r="D7" s="283">
        <v>429642</v>
      </c>
      <c r="E7" s="284">
        <v>157831</v>
      </c>
      <c r="F7" s="280"/>
    </row>
    <row r="8" spans="1:6" s="37" customFormat="1" ht="19.5" customHeight="1">
      <c r="A8" s="11">
        <v>27</v>
      </c>
      <c r="B8" s="12">
        <v>674111</v>
      </c>
      <c r="C8" s="13">
        <v>82818</v>
      </c>
      <c r="D8" s="13">
        <v>428487</v>
      </c>
      <c r="E8" s="33">
        <v>162806</v>
      </c>
      <c r="F8" s="36"/>
    </row>
    <row r="9" spans="1:9" s="181" customFormat="1" ht="12" customHeight="1">
      <c r="A9" s="285" t="s">
        <v>318</v>
      </c>
      <c r="B9" s="286"/>
      <c r="C9" s="184"/>
      <c r="D9" s="184"/>
      <c r="E9" s="143"/>
      <c r="F9" s="287"/>
      <c r="G9" s="185"/>
      <c r="H9" s="185"/>
      <c r="I9" s="185"/>
    </row>
    <row r="10" spans="1:5" ht="12" customHeight="1">
      <c r="A10" s="25"/>
      <c r="B10" s="25"/>
      <c r="C10" s="25"/>
      <c r="D10" s="25"/>
      <c r="E10" s="15"/>
    </row>
    <row r="11" spans="1:5" ht="12" customHeight="1">
      <c r="A11" s="25"/>
      <c r="B11" s="25"/>
      <c r="C11" s="25"/>
      <c r="D11" s="25"/>
      <c r="E11" s="15"/>
    </row>
    <row r="12" s="34" customFormat="1" ht="13.5"/>
    <row r="13" s="34" customFormat="1" ht="13.5"/>
    <row r="14" spans="1:5" ht="13.5" customHeight="1">
      <c r="A14" s="25"/>
      <c r="B14" s="25"/>
      <c r="C14" s="25"/>
      <c r="D14" s="25"/>
      <c r="E14" s="25"/>
    </row>
    <row r="15" spans="1:5" ht="13.5" customHeight="1">
      <c r="A15" s="25"/>
      <c r="B15" s="35"/>
      <c r="C15" s="25"/>
      <c r="D15" s="25"/>
      <c r="E15" s="25"/>
    </row>
    <row r="16" ht="13.5" customHeight="1"/>
    <row r="17" ht="13.5" customHeight="1"/>
  </sheetData>
  <sheetProtection/>
  <mergeCells count="1"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E9" sqref="E9"/>
    </sheetView>
  </sheetViews>
  <sheetFormatPr defaultColWidth="8.796875" defaultRowHeight="13.5" customHeight="1"/>
  <cols>
    <col min="1" max="1" width="23.59765625" style="14" customWidth="1"/>
    <col min="2" max="2" width="21.09765625" style="14" customWidth="1"/>
    <col min="3" max="3" width="21.09765625" style="3" customWidth="1"/>
    <col min="4" max="4" width="21.09765625" style="8" customWidth="1"/>
    <col min="5" max="6" width="9" style="14" customWidth="1"/>
    <col min="7" max="7" width="19" style="14" customWidth="1"/>
    <col min="8" max="16384" width="9" style="14" customWidth="1"/>
  </cols>
  <sheetData>
    <row r="1" spans="1:4" s="24" customFormat="1" ht="15" customHeight="1">
      <c r="A1" s="2" t="s">
        <v>298</v>
      </c>
      <c r="B1" s="22"/>
      <c r="C1" s="21"/>
      <c r="D1" s="615"/>
    </row>
    <row r="2" spans="1:4" s="68" customFormat="1" ht="9.75" customHeight="1" thickBot="1">
      <c r="A2" s="269"/>
      <c r="B2" s="270"/>
      <c r="C2" s="269"/>
      <c r="D2" s="288"/>
    </row>
    <row r="3" spans="1:5" s="150" customFormat="1" ht="15" customHeight="1" thickTop="1">
      <c r="A3" s="289" t="s">
        <v>378</v>
      </c>
      <c r="B3" s="581">
        <v>24</v>
      </c>
      <c r="C3" s="594">
        <v>25</v>
      </c>
      <c r="D3" s="592">
        <v>26</v>
      </c>
      <c r="E3" s="149"/>
    </row>
    <row r="4" spans="1:5" s="150" customFormat="1" ht="13.5" customHeight="1">
      <c r="A4" s="202" t="s">
        <v>376</v>
      </c>
      <c r="B4" s="591"/>
      <c r="C4" s="595"/>
      <c r="D4" s="593"/>
      <c r="E4" s="149"/>
    </row>
    <row r="5" spans="1:7" s="150" customFormat="1" ht="15.75" customHeight="1">
      <c r="A5" s="158" t="s">
        <v>299</v>
      </c>
      <c r="B5" s="290">
        <v>30654</v>
      </c>
      <c r="C5" s="290">
        <v>32059</v>
      </c>
      <c r="D5" s="38">
        <v>33761</v>
      </c>
      <c r="E5" s="149"/>
      <c r="F5" s="291"/>
      <c r="G5" s="291"/>
    </row>
    <row r="6" spans="1:5" s="150" customFormat="1" ht="15.75" customHeight="1">
      <c r="A6" s="158"/>
      <c r="B6" s="290"/>
      <c r="C6" s="290"/>
      <c r="D6" s="38"/>
      <c r="E6" s="149"/>
    </row>
    <row r="7" spans="1:6" s="150" customFormat="1" ht="15.75" customHeight="1">
      <c r="A7" s="158" t="s">
        <v>300</v>
      </c>
      <c r="B7" s="292">
        <v>441</v>
      </c>
      <c r="C7" s="292">
        <v>525</v>
      </c>
      <c r="D7" s="39">
        <v>527</v>
      </c>
      <c r="E7" s="293"/>
      <c r="F7" s="291"/>
    </row>
    <row r="8" spans="1:7" s="150" customFormat="1" ht="15.75" customHeight="1">
      <c r="A8" s="158" t="s">
        <v>301</v>
      </c>
      <c r="B8" s="294">
        <v>1079</v>
      </c>
      <c r="C8" s="294">
        <v>1233</v>
      </c>
      <c r="D8" s="40">
        <v>1139</v>
      </c>
      <c r="E8" s="149"/>
      <c r="F8" s="291"/>
      <c r="G8" s="291"/>
    </row>
    <row r="9" spans="1:7" s="150" customFormat="1" ht="15.75" customHeight="1">
      <c r="A9" s="158" t="s">
        <v>302</v>
      </c>
      <c r="B9" s="294">
        <v>22766</v>
      </c>
      <c r="C9" s="294">
        <v>23001</v>
      </c>
      <c r="D9" s="40">
        <f>SUM(D10:D16)</f>
        <v>24117</v>
      </c>
      <c r="E9" s="293"/>
      <c r="F9" s="291"/>
      <c r="G9" s="291"/>
    </row>
    <row r="10" spans="1:6" s="150" customFormat="1" ht="15.75" customHeight="1">
      <c r="A10" s="158" t="s">
        <v>303</v>
      </c>
      <c r="B10" s="294">
        <v>12462</v>
      </c>
      <c r="C10" s="294">
        <v>12439</v>
      </c>
      <c r="D10" s="40">
        <v>13388</v>
      </c>
      <c r="E10" s="293"/>
      <c r="F10" s="291"/>
    </row>
    <row r="11" spans="1:5" s="150" customFormat="1" ht="15.75" customHeight="1">
      <c r="A11" s="158" t="s">
        <v>304</v>
      </c>
      <c r="B11" s="294">
        <v>798</v>
      </c>
      <c r="C11" s="294">
        <v>834</v>
      </c>
      <c r="D11" s="40">
        <v>913</v>
      </c>
      <c r="E11" s="149"/>
    </row>
    <row r="12" spans="1:5" s="150" customFormat="1" ht="15.75" customHeight="1">
      <c r="A12" s="158" t="s">
        <v>305</v>
      </c>
      <c r="B12" s="294">
        <v>271</v>
      </c>
      <c r="C12" s="294">
        <v>358</v>
      </c>
      <c r="D12" s="40">
        <v>418</v>
      </c>
      <c r="E12" s="149"/>
    </row>
    <row r="13" spans="1:5" s="150" customFormat="1" ht="15.75" customHeight="1">
      <c r="A13" s="158" t="s">
        <v>306</v>
      </c>
      <c r="B13" s="294">
        <v>267</v>
      </c>
      <c r="C13" s="294">
        <v>258</v>
      </c>
      <c r="D13" s="40">
        <v>321</v>
      </c>
      <c r="E13" s="149"/>
    </row>
    <row r="14" spans="1:5" s="150" customFormat="1" ht="15.75" customHeight="1">
      <c r="A14" s="158" t="s">
        <v>307</v>
      </c>
      <c r="B14" s="294">
        <v>4286</v>
      </c>
      <c r="C14" s="294">
        <v>4523</v>
      </c>
      <c r="D14" s="40">
        <v>4276</v>
      </c>
      <c r="E14" s="149"/>
    </row>
    <row r="15" spans="1:5" s="150" customFormat="1" ht="15.75" customHeight="1">
      <c r="A15" s="158" t="s">
        <v>308</v>
      </c>
      <c r="B15" s="294">
        <v>2859</v>
      </c>
      <c r="C15" s="294">
        <v>2745</v>
      </c>
      <c r="D15" s="40">
        <v>2900</v>
      </c>
      <c r="E15" s="149"/>
    </row>
    <row r="16" spans="1:5" s="150" customFormat="1" ht="15.75" customHeight="1">
      <c r="A16" s="158" t="s">
        <v>309</v>
      </c>
      <c r="B16" s="294">
        <v>1823</v>
      </c>
      <c r="C16" s="294">
        <v>1844</v>
      </c>
      <c r="D16" s="40">
        <v>1901</v>
      </c>
      <c r="E16" s="149"/>
    </row>
    <row r="17" spans="1:5" s="150" customFormat="1" ht="15.75" customHeight="1">
      <c r="A17" s="158" t="s">
        <v>310</v>
      </c>
      <c r="B17" s="167">
        <v>1595</v>
      </c>
      <c r="C17" s="167">
        <v>1638</v>
      </c>
      <c r="D17" s="41">
        <v>1758</v>
      </c>
      <c r="E17" s="149"/>
    </row>
    <row r="18" spans="1:5" s="150" customFormat="1" ht="15.75" customHeight="1">
      <c r="A18" s="158" t="s">
        <v>311</v>
      </c>
      <c r="B18" s="290">
        <v>1258</v>
      </c>
      <c r="C18" s="290">
        <v>1408</v>
      </c>
      <c r="D18" s="38">
        <v>1441</v>
      </c>
      <c r="E18" s="149"/>
    </row>
    <row r="19" spans="1:5" s="150" customFormat="1" ht="15.75" customHeight="1">
      <c r="A19" s="158" t="s">
        <v>312</v>
      </c>
      <c r="B19" s="290">
        <v>343</v>
      </c>
      <c r="C19" s="290">
        <v>394</v>
      </c>
      <c r="D19" s="38">
        <v>434</v>
      </c>
      <c r="E19" s="149"/>
    </row>
    <row r="20" spans="1:5" s="150" customFormat="1" ht="15.75" customHeight="1">
      <c r="A20" s="158" t="s">
        <v>313</v>
      </c>
      <c r="B20" s="294">
        <v>191</v>
      </c>
      <c r="C20" s="294">
        <v>172</v>
      </c>
      <c r="D20" s="40">
        <v>215</v>
      </c>
      <c r="E20" s="149"/>
    </row>
    <row r="21" spans="1:5" s="150" customFormat="1" ht="15.75" customHeight="1">
      <c r="A21" s="158" t="s">
        <v>314</v>
      </c>
      <c r="B21" s="290">
        <v>745</v>
      </c>
      <c r="C21" s="290">
        <v>875</v>
      </c>
      <c r="D21" s="38">
        <v>887</v>
      </c>
      <c r="E21" s="149"/>
    </row>
    <row r="22" spans="1:5" s="150" customFormat="1" ht="15.75" customHeight="1">
      <c r="A22" s="158" t="s">
        <v>315</v>
      </c>
      <c r="B22" s="290">
        <v>118</v>
      </c>
      <c r="C22" s="290">
        <v>138</v>
      </c>
      <c r="D22" s="38">
        <v>179</v>
      </c>
      <c r="E22" s="149"/>
    </row>
    <row r="23" spans="1:5" s="150" customFormat="1" ht="15.75" customHeight="1">
      <c r="A23" s="158" t="s">
        <v>316</v>
      </c>
      <c r="B23" s="290">
        <v>1215</v>
      </c>
      <c r="C23" s="290">
        <v>1787</v>
      </c>
      <c r="D23" s="38">
        <v>1993</v>
      </c>
      <c r="E23" s="149"/>
    </row>
    <row r="24" spans="1:5" s="150" customFormat="1" ht="15.75" customHeight="1">
      <c r="A24" s="295"/>
      <c r="B24" s="290"/>
      <c r="C24" s="290"/>
      <c r="D24" s="38"/>
      <c r="E24" s="149"/>
    </row>
    <row r="25" spans="1:6" s="150" customFormat="1" ht="15.75" customHeight="1">
      <c r="A25" s="170" t="s">
        <v>317</v>
      </c>
      <c r="B25" s="296">
        <v>903</v>
      </c>
      <c r="C25" s="296">
        <v>888</v>
      </c>
      <c r="D25" s="42">
        <v>1071</v>
      </c>
      <c r="E25" s="293"/>
      <c r="F25" s="291"/>
    </row>
    <row r="26" spans="1:4" s="68" customFormat="1" ht="12" customHeight="1">
      <c r="A26" s="184" t="s">
        <v>318</v>
      </c>
      <c r="B26" s="218"/>
      <c r="C26" s="297"/>
      <c r="D26" s="298"/>
    </row>
    <row r="27" s="299" customFormat="1" ht="12" customHeight="1">
      <c r="D27" s="298" t="s">
        <v>708</v>
      </c>
    </row>
    <row r="28" s="299" customFormat="1" ht="12" customHeight="1">
      <c r="D28" s="298"/>
    </row>
    <row r="29" spans="3:4" s="68" customFormat="1" ht="13.5" customHeight="1">
      <c r="C29" s="142"/>
      <c r="D29" s="298"/>
    </row>
    <row r="30" s="68" customFormat="1" ht="13.5" customHeight="1">
      <c r="D30" s="300"/>
    </row>
    <row r="31" spans="3:4" ht="13.5" customHeight="1">
      <c r="C31" s="14"/>
      <c r="D31" s="10"/>
    </row>
  </sheetData>
  <sheetProtection/>
  <mergeCells count="3">
    <mergeCell ref="B3:B4"/>
    <mergeCell ref="D3:D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D9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selection activeCell="D1" sqref="D1"/>
    </sheetView>
  </sheetViews>
  <sheetFormatPr defaultColWidth="8.796875" defaultRowHeight="14.25"/>
  <cols>
    <col min="1" max="1" width="9.8984375" style="75" customWidth="1"/>
    <col min="2" max="9" width="9.59765625" style="75" customWidth="1"/>
    <col min="10" max="16384" width="9" style="75" customWidth="1"/>
  </cols>
  <sheetData>
    <row r="1" spans="1:3" ht="15" customHeight="1">
      <c r="A1" s="76" t="s">
        <v>584</v>
      </c>
      <c r="B1" s="76"/>
      <c r="C1" s="76"/>
    </row>
    <row r="2" spans="4:9" s="301" customFormat="1" ht="12.75" customHeight="1" thickBot="1">
      <c r="D2" s="302"/>
      <c r="E2" s="302"/>
      <c r="G2" s="303"/>
      <c r="I2" s="303" t="s">
        <v>585</v>
      </c>
    </row>
    <row r="3" spans="1:9" s="308" customFormat="1" ht="12.75" thickTop="1">
      <c r="A3" s="304" t="s">
        <v>319</v>
      </c>
      <c r="B3" s="305" t="s">
        <v>586</v>
      </c>
      <c r="C3" s="306"/>
      <c r="D3" s="305" t="s">
        <v>587</v>
      </c>
      <c r="E3" s="306"/>
      <c r="F3" s="305" t="s">
        <v>588</v>
      </c>
      <c r="G3" s="307"/>
      <c r="H3" s="305" t="s">
        <v>589</v>
      </c>
      <c r="I3" s="307"/>
    </row>
    <row r="4" spans="1:9" s="308" customFormat="1" ht="12">
      <c r="A4" s="309" t="s">
        <v>590</v>
      </c>
      <c r="B4" s="310" t="s">
        <v>8</v>
      </c>
      <c r="C4" s="310" t="s">
        <v>591</v>
      </c>
      <c r="D4" s="310" t="s">
        <v>8</v>
      </c>
      <c r="E4" s="310" t="s">
        <v>591</v>
      </c>
      <c r="F4" s="310" t="s">
        <v>8</v>
      </c>
      <c r="G4" s="311" t="s">
        <v>591</v>
      </c>
      <c r="H4" s="312" t="s">
        <v>8</v>
      </c>
      <c r="I4" s="311" t="s">
        <v>591</v>
      </c>
    </row>
    <row r="5" spans="1:9" s="308" customFormat="1" ht="18" customHeight="1">
      <c r="A5" s="313">
        <v>25</v>
      </c>
      <c r="B5" s="314">
        <v>317001</v>
      </c>
      <c r="C5" s="314">
        <v>669143</v>
      </c>
      <c r="D5" s="315">
        <v>36678</v>
      </c>
      <c r="E5" s="315">
        <v>72121</v>
      </c>
      <c r="F5" s="315">
        <v>22060</v>
      </c>
      <c r="G5" s="315">
        <v>48113</v>
      </c>
      <c r="H5" s="316">
        <v>19960</v>
      </c>
      <c r="I5" s="317">
        <v>42588</v>
      </c>
    </row>
    <row r="6" spans="1:9" s="308" customFormat="1" ht="18" customHeight="1">
      <c r="A6" s="313">
        <v>26</v>
      </c>
      <c r="B6" s="318">
        <f>D6+F6+H6+B12+D12+F12+H12+B18+D18+F18+H18+B24+D24</f>
        <v>319486</v>
      </c>
      <c r="C6" s="318">
        <f>E6+G6+I6+C12+E12+G12+I12+C18+E18+G18+I18+C24+E24</f>
        <v>670385</v>
      </c>
      <c r="D6" s="319">
        <v>36884</v>
      </c>
      <c r="E6" s="319">
        <v>72099</v>
      </c>
      <c r="F6" s="319">
        <v>22188</v>
      </c>
      <c r="G6" s="319">
        <v>48309</v>
      </c>
      <c r="H6" s="319">
        <v>20145</v>
      </c>
      <c r="I6" s="320">
        <v>42543</v>
      </c>
    </row>
    <row r="7" spans="1:9" s="77" customFormat="1" ht="18" customHeight="1">
      <c r="A7" s="78">
        <v>27</v>
      </c>
      <c r="B7" s="79">
        <f>D7+F7+H7+B13+D13+F13+H13+B19+D19+F19+H19+B25+D25</f>
        <v>324120</v>
      </c>
      <c r="C7" s="79">
        <f>E7+G7+I7+C13+E13+G13+I13+C19+E19+G19+I19+C25+E25</f>
        <v>674111</v>
      </c>
      <c r="D7" s="80">
        <v>37769</v>
      </c>
      <c r="E7" s="80">
        <v>73228</v>
      </c>
      <c r="F7" s="80">
        <v>22546</v>
      </c>
      <c r="G7" s="80">
        <v>48729</v>
      </c>
      <c r="H7" s="80">
        <v>20335</v>
      </c>
      <c r="I7" s="81">
        <v>42549</v>
      </c>
    </row>
    <row r="8" spans="1:9" s="308" customFormat="1" ht="30" customHeight="1" thickBot="1">
      <c r="A8" s="321"/>
      <c r="B8" s="322"/>
      <c r="C8" s="322"/>
      <c r="D8" s="322"/>
      <c r="E8" s="322"/>
      <c r="F8" s="322"/>
      <c r="G8" s="322"/>
      <c r="H8" s="322"/>
      <c r="I8" s="322"/>
    </row>
    <row r="9" spans="1:9" s="308" customFormat="1" ht="15" customHeight="1" thickTop="1">
      <c r="A9" s="304" t="s">
        <v>319</v>
      </c>
      <c r="B9" s="305" t="s">
        <v>592</v>
      </c>
      <c r="C9" s="306"/>
      <c r="D9" s="305" t="s">
        <v>593</v>
      </c>
      <c r="E9" s="307"/>
      <c r="F9" s="305" t="s">
        <v>594</v>
      </c>
      <c r="G9" s="306"/>
      <c r="H9" s="305" t="s">
        <v>595</v>
      </c>
      <c r="I9" s="307"/>
    </row>
    <row r="10" spans="1:9" s="308" customFormat="1" ht="15" customHeight="1">
      <c r="A10" s="309" t="s">
        <v>590</v>
      </c>
      <c r="B10" s="312" t="s">
        <v>8</v>
      </c>
      <c r="C10" s="323" t="s">
        <v>591</v>
      </c>
      <c r="D10" s="312" t="s">
        <v>8</v>
      </c>
      <c r="E10" s="311" t="s">
        <v>591</v>
      </c>
      <c r="F10" s="312" t="s">
        <v>8</v>
      </c>
      <c r="G10" s="323" t="s">
        <v>591</v>
      </c>
      <c r="H10" s="312" t="s">
        <v>8</v>
      </c>
      <c r="I10" s="311" t="s">
        <v>591</v>
      </c>
    </row>
    <row r="11" spans="1:9" s="308" customFormat="1" ht="18" customHeight="1">
      <c r="A11" s="313">
        <v>25</v>
      </c>
      <c r="B11" s="315">
        <v>27197</v>
      </c>
      <c r="C11" s="315">
        <v>56238</v>
      </c>
      <c r="D11" s="315">
        <v>29821</v>
      </c>
      <c r="E11" s="315">
        <v>61515</v>
      </c>
      <c r="F11" s="315">
        <v>35324</v>
      </c>
      <c r="G11" s="315">
        <v>72043</v>
      </c>
      <c r="H11" s="315">
        <v>25270</v>
      </c>
      <c r="I11" s="324">
        <v>54942</v>
      </c>
    </row>
    <row r="12" spans="1:9" s="308" customFormat="1" ht="18" customHeight="1">
      <c r="A12" s="313">
        <v>26</v>
      </c>
      <c r="B12" s="325">
        <v>27193</v>
      </c>
      <c r="C12" s="325">
        <v>56019</v>
      </c>
      <c r="D12" s="325">
        <v>29929</v>
      </c>
      <c r="E12" s="325">
        <v>61325</v>
      </c>
      <c r="F12" s="325">
        <v>36031</v>
      </c>
      <c r="G12" s="325">
        <v>72935</v>
      </c>
      <c r="H12" s="325">
        <v>25429</v>
      </c>
      <c r="I12" s="326">
        <v>54847</v>
      </c>
    </row>
    <row r="13" spans="1:9" s="77" customFormat="1" ht="18" customHeight="1">
      <c r="A13" s="78">
        <v>27</v>
      </c>
      <c r="B13" s="82">
        <v>27383</v>
      </c>
      <c r="C13" s="82">
        <v>56059</v>
      </c>
      <c r="D13" s="82">
        <v>30181</v>
      </c>
      <c r="E13" s="82">
        <v>61322</v>
      </c>
      <c r="F13" s="82">
        <v>36783</v>
      </c>
      <c r="G13" s="82">
        <v>73918</v>
      </c>
      <c r="H13" s="82">
        <v>25606</v>
      </c>
      <c r="I13" s="83">
        <v>54752</v>
      </c>
    </row>
    <row r="14" s="308" customFormat="1" ht="30" customHeight="1" thickBot="1"/>
    <row r="15" spans="1:9" s="308" customFormat="1" ht="15" customHeight="1" thickTop="1">
      <c r="A15" s="304" t="s">
        <v>319</v>
      </c>
      <c r="B15" s="305" t="s">
        <v>596</v>
      </c>
      <c r="C15" s="307"/>
      <c r="D15" s="305" t="s">
        <v>597</v>
      </c>
      <c r="E15" s="306"/>
      <c r="F15" s="305" t="s">
        <v>598</v>
      </c>
      <c r="G15" s="306"/>
      <c r="H15" s="305" t="s">
        <v>599</v>
      </c>
      <c r="I15" s="307"/>
    </row>
    <row r="16" spans="1:9" s="308" customFormat="1" ht="15" customHeight="1">
      <c r="A16" s="327" t="s">
        <v>590</v>
      </c>
      <c r="B16" s="312" t="s">
        <v>8</v>
      </c>
      <c r="C16" s="311" t="s">
        <v>591</v>
      </c>
      <c r="D16" s="312" t="s">
        <v>8</v>
      </c>
      <c r="E16" s="323" t="s">
        <v>591</v>
      </c>
      <c r="F16" s="312" t="s">
        <v>8</v>
      </c>
      <c r="G16" s="323" t="s">
        <v>591</v>
      </c>
      <c r="H16" s="312" t="s">
        <v>8</v>
      </c>
      <c r="I16" s="311" t="s">
        <v>591</v>
      </c>
    </row>
    <row r="17" spans="1:9" s="308" customFormat="1" ht="18" customHeight="1">
      <c r="A17" s="313">
        <v>25</v>
      </c>
      <c r="B17" s="315">
        <v>20230</v>
      </c>
      <c r="C17" s="315">
        <v>44497</v>
      </c>
      <c r="D17" s="315">
        <v>15484</v>
      </c>
      <c r="E17" s="315">
        <v>32945</v>
      </c>
      <c r="F17" s="315">
        <v>27396</v>
      </c>
      <c r="G17" s="315">
        <v>56055</v>
      </c>
      <c r="H17" s="315">
        <v>19876</v>
      </c>
      <c r="I17" s="324">
        <v>42925</v>
      </c>
    </row>
    <row r="18" spans="1:9" s="308" customFormat="1" ht="18" customHeight="1">
      <c r="A18" s="313">
        <v>26</v>
      </c>
      <c r="B18" s="325">
        <v>20471</v>
      </c>
      <c r="C18" s="325">
        <v>45044</v>
      </c>
      <c r="D18" s="325">
        <v>15641</v>
      </c>
      <c r="E18" s="325">
        <v>33096</v>
      </c>
      <c r="F18" s="325">
        <v>27501</v>
      </c>
      <c r="G18" s="325">
        <v>55832</v>
      </c>
      <c r="H18" s="325">
        <v>20037</v>
      </c>
      <c r="I18" s="326">
        <v>43054</v>
      </c>
    </row>
    <row r="19" spans="1:10" s="77" customFormat="1" ht="18" customHeight="1">
      <c r="A19" s="78">
        <v>27</v>
      </c>
      <c r="B19" s="82">
        <v>20946</v>
      </c>
      <c r="C19" s="82">
        <v>45553</v>
      </c>
      <c r="D19" s="82">
        <v>15870</v>
      </c>
      <c r="E19" s="82">
        <v>33323</v>
      </c>
      <c r="F19" s="82">
        <v>27670</v>
      </c>
      <c r="G19" s="82">
        <v>55588</v>
      </c>
      <c r="H19" s="82">
        <v>20325</v>
      </c>
      <c r="I19" s="83">
        <v>43357</v>
      </c>
      <c r="J19" s="84"/>
    </row>
    <row r="20" s="308" customFormat="1" ht="34.5" customHeight="1" thickBot="1"/>
    <row r="21" spans="1:5" s="328" customFormat="1" ht="15" customHeight="1" thickTop="1">
      <c r="A21" s="304" t="s">
        <v>319</v>
      </c>
      <c r="B21" s="307" t="s">
        <v>600</v>
      </c>
      <c r="C21" s="306"/>
      <c r="D21" s="305" t="s">
        <v>601</v>
      </c>
      <c r="E21" s="307"/>
    </row>
    <row r="22" spans="1:5" s="308" customFormat="1" ht="15" customHeight="1">
      <c r="A22" s="327" t="s">
        <v>590</v>
      </c>
      <c r="B22" s="312" t="s">
        <v>8</v>
      </c>
      <c r="C22" s="323" t="s">
        <v>591</v>
      </c>
      <c r="D22" s="312" t="s">
        <v>8</v>
      </c>
      <c r="E22" s="311" t="s">
        <v>591</v>
      </c>
    </row>
    <row r="23" spans="1:8" s="308" customFormat="1" ht="18" customHeight="1">
      <c r="A23" s="313">
        <v>25</v>
      </c>
      <c r="B23" s="315">
        <v>16410</v>
      </c>
      <c r="C23" s="315">
        <v>36410</v>
      </c>
      <c r="D23" s="315">
        <v>21295</v>
      </c>
      <c r="E23" s="324">
        <v>48751</v>
      </c>
      <c r="F23" s="329"/>
      <c r="G23" s="329"/>
      <c r="H23" s="329"/>
    </row>
    <row r="24" spans="1:8" s="308" customFormat="1" ht="18" customHeight="1">
      <c r="A24" s="313">
        <v>26</v>
      </c>
      <c r="B24" s="325">
        <v>16406</v>
      </c>
      <c r="C24" s="325">
        <v>36087</v>
      </c>
      <c r="D24" s="325">
        <v>21631</v>
      </c>
      <c r="E24" s="326">
        <v>49195</v>
      </c>
      <c r="F24" s="329"/>
      <c r="G24" s="329"/>
      <c r="H24" s="329"/>
    </row>
    <row r="25" spans="1:8" s="77" customFormat="1" ht="18" customHeight="1">
      <c r="A25" s="78">
        <v>27</v>
      </c>
      <c r="B25" s="82">
        <v>16564</v>
      </c>
      <c r="C25" s="82">
        <v>36098</v>
      </c>
      <c r="D25" s="82">
        <v>22142</v>
      </c>
      <c r="E25" s="83">
        <v>49635</v>
      </c>
      <c r="F25" s="85"/>
      <c r="G25" s="85"/>
      <c r="H25" s="85"/>
    </row>
    <row r="26" spans="1:8" s="301" customFormat="1" ht="12" customHeight="1">
      <c r="A26" s="330" t="s">
        <v>580</v>
      </c>
      <c r="B26" s="330"/>
      <c r="C26" s="330"/>
      <c r="D26" s="330"/>
      <c r="E26" s="330"/>
      <c r="F26" s="330"/>
      <c r="G26" s="330"/>
      <c r="H26" s="330"/>
    </row>
    <row r="27" spans="5:9" s="301" customFormat="1" ht="12" customHeight="1">
      <c r="E27" s="331"/>
      <c r="I27" s="267" t="s">
        <v>602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6"/>
  <sheetViews>
    <sheetView zoomScaleSheetLayoutView="190" zoomScalePageLayoutView="0" workbookViewId="0" topLeftCell="A1">
      <selection activeCell="G5" sqref="G5"/>
    </sheetView>
  </sheetViews>
  <sheetFormatPr defaultColWidth="8.796875" defaultRowHeight="14.25"/>
  <cols>
    <col min="1" max="1" width="23.09765625" style="49" customWidth="1"/>
    <col min="2" max="6" width="10.59765625" style="43" customWidth="1"/>
    <col min="7" max="7" width="10.59765625" style="51" customWidth="1"/>
    <col min="8" max="8" width="13.09765625" style="43" customWidth="1"/>
    <col min="9" max="16384" width="9" style="43" customWidth="1"/>
  </cols>
  <sheetData>
    <row r="1" spans="1:7" s="47" customFormat="1" ht="15" customHeight="1">
      <c r="A1" s="6" t="s">
        <v>297</v>
      </c>
      <c r="B1" s="45"/>
      <c r="C1" s="45"/>
      <c r="D1" s="45"/>
      <c r="E1" s="45"/>
      <c r="F1" s="44"/>
      <c r="G1" s="46"/>
    </row>
    <row r="2" spans="1:7" s="335" customFormat="1" ht="12.75" customHeight="1" thickBot="1">
      <c r="A2" s="332"/>
      <c r="B2" s="333"/>
      <c r="C2" s="333"/>
      <c r="D2" s="333"/>
      <c r="E2" s="333"/>
      <c r="F2" s="333"/>
      <c r="G2" s="334" t="s">
        <v>550</v>
      </c>
    </row>
    <row r="3" spans="1:8" s="342" customFormat="1" ht="13.5" customHeight="1" thickTop="1">
      <c r="A3" s="596" t="s">
        <v>19</v>
      </c>
      <c r="B3" s="336" t="s">
        <v>20</v>
      </c>
      <c r="C3" s="598" t="s">
        <v>21</v>
      </c>
      <c r="D3" s="337" t="s">
        <v>22</v>
      </c>
      <c r="E3" s="338"/>
      <c r="F3" s="339"/>
      <c r="G3" s="340" t="s">
        <v>23</v>
      </c>
      <c r="H3" s="341"/>
    </row>
    <row r="4" spans="1:8" s="342" customFormat="1" ht="13.5" customHeight="1">
      <c r="A4" s="597"/>
      <c r="B4" s="343" t="s">
        <v>24</v>
      </c>
      <c r="C4" s="590"/>
      <c r="D4" s="204" t="s">
        <v>25</v>
      </c>
      <c r="E4" s="204" t="s">
        <v>15</v>
      </c>
      <c r="F4" s="204" t="s">
        <v>16</v>
      </c>
      <c r="G4" s="344" t="s">
        <v>26</v>
      </c>
      <c r="H4" s="345"/>
    </row>
    <row r="5" spans="1:7" s="52" customFormat="1" ht="12.75" customHeight="1">
      <c r="A5" s="53" t="s">
        <v>27</v>
      </c>
      <c r="B5" s="54">
        <f>SUM(B7:B274)</f>
        <v>5325.000000000001</v>
      </c>
      <c r="C5" s="54">
        <f>SUM(C7:C273)</f>
        <v>324120</v>
      </c>
      <c r="D5" s="54">
        <f>SUM(D7:D273)</f>
        <v>674111</v>
      </c>
      <c r="E5" s="54">
        <f>SUM(E7:E273)</f>
        <v>338193</v>
      </c>
      <c r="F5" s="54">
        <f>SUM(F7:F273)</f>
        <v>335918</v>
      </c>
      <c r="G5" s="55">
        <f>D5/B5</f>
        <v>126.59361502347416</v>
      </c>
    </row>
    <row r="6" spans="1:8" s="342" customFormat="1" ht="12.75" customHeight="1">
      <c r="A6" s="347"/>
      <c r="B6" s="348"/>
      <c r="C6" s="349"/>
      <c r="D6" s="349"/>
      <c r="E6" s="349"/>
      <c r="F6" s="349"/>
      <c r="G6" s="346"/>
      <c r="H6" s="341"/>
    </row>
    <row r="7" spans="1:8" s="342" customFormat="1" ht="12.75" customHeight="1">
      <c r="A7" s="347" t="s">
        <v>28</v>
      </c>
      <c r="B7" s="350">
        <v>10.7</v>
      </c>
      <c r="C7" s="351">
        <v>724</v>
      </c>
      <c r="D7" s="352">
        <v>1523</v>
      </c>
      <c r="E7" s="352">
        <v>794</v>
      </c>
      <c r="F7" s="353">
        <v>729</v>
      </c>
      <c r="G7" s="354">
        <f aca="true" t="shared" si="0" ref="G7:G69">D7/B7</f>
        <v>142.33644859813086</v>
      </c>
      <c r="H7" s="345"/>
    </row>
    <row r="8" spans="1:8" s="342" customFormat="1" ht="12.75" customHeight="1">
      <c r="A8" s="347" t="s">
        <v>29</v>
      </c>
      <c r="B8" s="350">
        <v>16.7</v>
      </c>
      <c r="C8" s="349">
        <v>1595</v>
      </c>
      <c r="D8" s="352">
        <v>3105</v>
      </c>
      <c r="E8" s="349">
        <v>1612</v>
      </c>
      <c r="F8" s="353">
        <v>1493</v>
      </c>
      <c r="G8" s="354">
        <f t="shared" si="0"/>
        <v>185.92814371257487</v>
      </c>
      <c r="H8" s="341"/>
    </row>
    <row r="9" spans="1:8" s="342" customFormat="1" ht="12.75" customHeight="1">
      <c r="A9" s="347" t="s">
        <v>30</v>
      </c>
      <c r="B9" s="350">
        <v>24.7</v>
      </c>
      <c r="C9" s="349">
        <v>2218</v>
      </c>
      <c r="D9" s="352">
        <v>4749</v>
      </c>
      <c r="E9" s="349">
        <v>2271</v>
      </c>
      <c r="F9" s="353">
        <v>2478</v>
      </c>
      <c r="G9" s="354">
        <f t="shared" si="0"/>
        <v>192.2672064777328</v>
      </c>
      <c r="H9" s="355"/>
    </row>
    <row r="10" spans="1:8" s="342" customFormat="1" ht="12.75" customHeight="1">
      <c r="A10" s="347" t="s">
        <v>31</v>
      </c>
      <c r="B10" s="350">
        <v>21.1</v>
      </c>
      <c r="C10" s="349">
        <v>1828</v>
      </c>
      <c r="D10" s="352">
        <v>4034</v>
      </c>
      <c r="E10" s="349">
        <v>1953</v>
      </c>
      <c r="F10" s="353">
        <v>2081</v>
      </c>
      <c r="G10" s="354">
        <f t="shared" si="0"/>
        <v>191.18483412322274</v>
      </c>
      <c r="H10" s="341"/>
    </row>
    <row r="11" spans="1:8" s="342" customFormat="1" ht="12.75" customHeight="1">
      <c r="A11" s="347" t="s">
        <v>32</v>
      </c>
      <c r="B11" s="350">
        <v>13.4</v>
      </c>
      <c r="C11" s="351">
        <v>1007</v>
      </c>
      <c r="D11" s="352">
        <v>2059</v>
      </c>
      <c r="E11" s="349">
        <v>1059</v>
      </c>
      <c r="F11" s="353">
        <v>1000</v>
      </c>
      <c r="G11" s="354">
        <f t="shared" si="0"/>
        <v>153.65671641791045</v>
      </c>
      <c r="H11" s="341"/>
    </row>
    <row r="12" spans="1:8" s="342" customFormat="1" ht="12.75" customHeight="1">
      <c r="A12" s="347" t="s">
        <v>33</v>
      </c>
      <c r="B12" s="350">
        <v>14.4</v>
      </c>
      <c r="C12" s="351">
        <v>1016</v>
      </c>
      <c r="D12" s="352">
        <v>2350</v>
      </c>
      <c r="E12" s="349">
        <v>1181</v>
      </c>
      <c r="F12" s="353">
        <v>1169</v>
      </c>
      <c r="G12" s="354">
        <f t="shared" si="0"/>
        <v>163.19444444444443</v>
      </c>
      <c r="H12" s="341"/>
    </row>
    <row r="13" spans="1:8" s="342" customFormat="1" ht="12.75" customHeight="1">
      <c r="A13" s="347" t="s">
        <v>34</v>
      </c>
      <c r="B13" s="350">
        <v>24</v>
      </c>
      <c r="C13" s="349">
        <v>1384</v>
      </c>
      <c r="D13" s="352">
        <v>2623</v>
      </c>
      <c r="E13" s="349">
        <v>1327</v>
      </c>
      <c r="F13" s="353">
        <v>1296</v>
      </c>
      <c r="G13" s="354">
        <f t="shared" si="0"/>
        <v>109.29166666666667</v>
      </c>
      <c r="H13" s="341"/>
    </row>
    <row r="14" spans="1:8" s="342" customFormat="1" ht="12.75" customHeight="1">
      <c r="A14" s="347" t="s">
        <v>35</v>
      </c>
      <c r="B14" s="350">
        <v>38</v>
      </c>
      <c r="C14" s="349">
        <v>1656</v>
      </c>
      <c r="D14" s="352">
        <v>3124</v>
      </c>
      <c r="E14" s="349">
        <v>1602</v>
      </c>
      <c r="F14" s="353">
        <v>1522</v>
      </c>
      <c r="G14" s="354">
        <f t="shared" si="0"/>
        <v>82.21052631578948</v>
      </c>
      <c r="H14" s="341"/>
    </row>
    <row r="15" spans="1:8" s="342" customFormat="1" ht="12.75" customHeight="1">
      <c r="A15" s="347" t="s">
        <v>36</v>
      </c>
      <c r="B15" s="350">
        <v>15</v>
      </c>
      <c r="C15" s="349">
        <v>1893</v>
      </c>
      <c r="D15" s="352">
        <v>3731</v>
      </c>
      <c r="E15" s="349">
        <v>1892</v>
      </c>
      <c r="F15" s="353">
        <v>1839</v>
      </c>
      <c r="G15" s="354">
        <f t="shared" si="0"/>
        <v>248.73333333333332</v>
      </c>
      <c r="H15" s="341"/>
    </row>
    <row r="16" spans="1:8" s="342" customFormat="1" ht="12.75" customHeight="1">
      <c r="A16" s="347" t="s">
        <v>37</v>
      </c>
      <c r="B16" s="350">
        <v>16</v>
      </c>
      <c r="C16" s="349">
        <v>2027</v>
      </c>
      <c r="D16" s="352">
        <v>3748</v>
      </c>
      <c r="E16" s="349">
        <v>1900</v>
      </c>
      <c r="F16" s="353">
        <v>1848</v>
      </c>
      <c r="G16" s="354">
        <f t="shared" si="0"/>
        <v>234.25</v>
      </c>
      <c r="H16" s="356"/>
    </row>
    <row r="17" spans="1:8" s="342" customFormat="1" ht="12.75" customHeight="1">
      <c r="A17" s="347" t="s">
        <v>38</v>
      </c>
      <c r="B17" s="350">
        <v>23.8</v>
      </c>
      <c r="C17" s="349">
        <v>2305</v>
      </c>
      <c r="D17" s="352">
        <v>4709</v>
      </c>
      <c r="E17" s="349">
        <v>2318</v>
      </c>
      <c r="F17" s="353">
        <v>2391</v>
      </c>
      <c r="G17" s="354">
        <f t="shared" si="0"/>
        <v>197.85714285714286</v>
      </c>
      <c r="H17" s="341"/>
    </row>
    <row r="18" spans="1:8" s="342" customFormat="1" ht="12.75" customHeight="1">
      <c r="A18" s="347" t="s">
        <v>39</v>
      </c>
      <c r="B18" s="350">
        <v>24.3</v>
      </c>
      <c r="C18" s="349">
        <v>2488</v>
      </c>
      <c r="D18" s="352">
        <v>4662</v>
      </c>
      <c r="E18" s="349">
        <v>2287</v>
      </c>
      <c r="F18" s="353">
        <v>2375</v>
      </c>
      <c r="G18" s="354">
        <f t="shared" si="0"/>
        <v>191.85185185185185</v>
      </c>
      <c r="H18" s="341"/>
    </row>
    <row r="19" spans="1:8" s="342" customFormat="1" ht="12.75" customHeight="1">
      <c r="A19" s="347" t="s">
        <v>40</v>
      </c>
      <c r="B19" s="350">
        <v>21.9</v>
      </c>
      <c r="C19" s="349">
        <v>1842</v>
      </c>
      <c r="D19" s="352">
        <v>3439</v>
      </c>
      <c r="E19" s="349">
        <v>1710</v>
      </c>
      <c r="F19" s="353">
        <v>1729</v>
      </c>
      <c r="G19" s="354">
        <f t="shared" si="0"/>
        <v>157.03196347031965</v>
      </c>
      <c r="H19" s="341"/>
    </row>
    <row r="20" spans="1:8" s="342" customFormat="1" ht="12.75" customHeight="1">
      <c r="A20" s="347" t="s">
        <v>41</v>
      </c>
      <c r="B20" s="350">
        <v>23</v>
      </c>
      <c r="C20" s="349">
        <v>1737</v>
      </c>
      <c r="D20" s="352">
        <v>3048</v>
      </c>
      <c r="E20" s="349">
        <v>1564</v>
      </c>
      <c r="F20" s="353">
        <v>1484</v>
      </c>
      <c r="G20" s="354">
        <f t="shared" si="0"/>
        <v>132.52173913043478</v>
      </c>
      <c r="H20" s="341"/>
    </row>
    <row r="21" spans="1:8" s="342" customFormat="1" ht="12.75" customHeight="1">
      <c r="A21" s="347" t="s">
        <v>42</v>
      </c>
      <c r="B21" s="350">
        <v>13</v>
      </c>
      <c r="C21" s="349">
        <v>1706</v>
      </c>
      <c r="D21" s="352">
        <v>3136</v>
      </c>
      <c r="E21" s="349">
        <v>1680</v>
      </c>
      <c r="F21" s="353">
        <v>1456</v>
      </c>
      <c r="G21" s="354">
        <f t="shared" si="0"/>
        <v>241.23076923076923</v>
      </c>
      <c r="H21" s="341"/>
    </row>
    <row r="22" spans="1:8" s="342" customFormat="1" ht="12.75" customHeight="1">
      <c r="A22" s="347" t="s">
        <v>43</v>
      </c>
      <c r="B22" s="350">
        <v>25</v>
      </c>
      <c r="C22" s="349">
        <v>1609</v>
      </c>
      <c r="D22" s="352">
        <v>3160</v>
      </c>
      <c r="E22" s="349">
        <v>1588</v>
      </c>
      <c r="F22" s="353">
        <v>1572</v>
      </c>
      <c r="G22" s="354">
        <f t="shared" si="0"/>
        <v>126.4</v>
      </c>
      <c r="H22" s="341"/>
    </row>
    <row r="23" spans="1:8" s="342" customFormat="1" ht="12.75" customHeight="1">
      <c r="A23" s="347" t="s">
        <v>44</v>
      </c>
      <c r="B23" s="350">
        <v>16</v>
      </c>
      <c r="C23" s="349">
        <v>1078</v>
      </c>
      <c r="D23" s="352">
        <v>2237</v>
      </c>
      <c r="E23" s="349">
        <v>1089</v>
      </c>
      <c r="F23" s="353">
        <v>1148</v>
      </c>
      <c r="G23" s="354">
        <f t="shared" si="0"/>
        <v>139.8125</v>
      </c>
      <c r="H23" s="341"/>
    </row>
    <row r="24" spans="1:8" s="342" customFormat="1" ht="12.75" customHeight="1">
      <c r="A24" s="347" t="s">
        <v>45</v>
      </c>
      <c r="B24" s="350">
        <v>12.8</v>
      </c>
      <c r="C24" s="349">
        <v>1121</v>
      </c>
      <c r="D24" s="352">
        <v>2374</v>
      </c>
      <c r="E24" s="349">
        <v>1170</v>
      </c>
      <c r="F24" s="353">
        <v>1204</v>
      </c>
      <c r="G24" s="354">
        <f t="shared" si="0"/>
        <v>185.46875</v>
      </c>
      <c r="H24" s="341"/>
    </row>
    <row r="25" spans="1:8" s="342" customFormat="1" ht="12.75" customHeight="1">
      <c r="A25" s="347" t="s">
        <v>46</v>
      </c>
      <c r="B25" s="350">
        <v>17.3</v>
      </c>
      <c r="C25" s="349">
        <v>891</v>
      </c>
      <c r="D25" s="352">
        <v>2187</v>
      </c>
      <c r="E25" s="349">
        <v>1104</v>
      </c>
      <c r="F25" s="353">
        <v>1083</v>
      </c>
      <c r="G25" s="354">
        <f t="shared" si="0"/>
        <v>126.41618497109826</v>
      </c>
      <c r="H25" s="341"/>
    </row>
    <row r="26" spans="1:8" s="342" customFormat="1" ht="12.75" customHeight="1">
      <c r="A26" s="347" t="s">
        <v>47</v>
      </c>
      <c r="B26" s="350">
        <v>17.6</v>
      </c>
      <c r="C26" s="349">
        <v>1456</v>
      </c>
      <c r="D26" s="352">
        <v>2954</v>
      </c>
      <c r="E26" s="349">
        <v>1422</v>
      </c>
      <c r="F26" s="353">
        <v>1532</v>
      </c>
      <c r="G26" s="354">
        <f t="shared" si="0"/>
        <v>167.84090909090907</v>
      </c>
      <c r="H26" s="341"/>
    </row>
    <row r="27" spans="1:8" s="342" customFormat="1" ht="12.75" customHeight="1">
      <c r="A27" s="347" t="s">
        <v>48</v>
      </c>
      <c r="B27" s="350">
        <v>18.7</v>
      </c>
      <c r="C27" s="349">
        <v>1337</v>
      </c>
      <c r="D27" s="352">
        <v>2932</v>
      </c>
      <c r="E27" s="349">
        <v>1470</v>
      </c>
      <c r="F27" s="353">
        <v>1462</v>
      </c>
      <c r="G27" s="354">
        <f t="shared" si="0"/>
        <v>156.7914438502674</v>
      </c>
      <c r="H27" s="341"/>
    </row>
    <row r="28" spans="1:8" s="342" customFormat="1" ht="12.75" customHeight="1">
      <c r="A28" s="347" t="s">
        <v>49</v>
      </c>
      <c r="B28" s="350">
        <v>17.9</v>
      </c>
      <c r="C28" s="349">
        <v>896</v>
      </c>
      <c r="D28" s="352">
        <v>2038</v>
      </c>
      <c r="E28" s="349">
        <v>1023</v>
      </c>
      <c r="F28" s="353">
        <v>1015</v>
      </c>
      <c r="G28" s="354">
        <f t="shared" si="0"/>
        <v>113.85474860335196</v>
      </c>
      <c r="H28" s="341"/>
    </row>
    <row r="29" spans="1:8" s="342" customFormat="1" ht="12.75" customHeight="1">
      <c r="A29" s="357" t="s">
        <v>50</v>
      </c>
      <c r="B29" s="350">
        <v>8.3</v>
      </c>
      <c r="C29" s="349">
        <v>571</v>
      </c>
      <c r="D29" s="352">
        <v>1112</v>
      </c>
      <c r="E29" s="349">
        <v>537</v>
      </c>
      <c r="F29" s="353">
        <v>575</v>
      </c>
      <c r="G29" s="354">
        <f t="shared" si="0"/>
        <v>133.97590361445782</v>
      </c>
      <c r="H29" s="341"/>
    </row>
    <row r="30" spans="1:8" s="342" customFormat="1" ht="12.75" customHeight="1">
      <c r="A30" s="357" t="s">
        <v>51</v>
      </c>
      <c r="B30" s="350">
        <v>12.6</v>
      </c>
      <c r="C30" s="349">
        <v>534</v>
      </c>
      <c r="D30" s="352">
        <v>1181</v>
      </c>
      <c r="E30" s="349">
        <v>605</v>
      </c>
      <c r="F30" s="353">
        <v>576</v>
      </c>
      <c r="G30" s="354">
        <f t="shared" si="0"/>
        <v>93.73015873015873</v>
      </c>
      <c r="H30" s="341"/>
    </row>
    <row r="31" spans="1:8" s="342" customFormat="1" ht="12.75" customHeight="1">
      <c r="A31" s="347" t="s">
        <v>52</v>
      </c>
      <c r="B31" s="350">
        <v>26.1</v>
      </c>
      <c r="C31" s="349">
        <v>823</v>
      </c>
      <c r="D31" s="352">
        <v>1892</v>
      </c>
      <c r="E31" s="349">
        <v>968</v>
      </c>
      <c r="F31" s="353">
        <v>924</v>
      </c>
      <c r="G31" s="354">
        <f t="shared" si="0"/>
        <v>72.49042145593869</v>
      </c>
      <c r="H31" s="341"/>
    </row>
    <row r="32" spans="1:8" s="342" customFormat="1" ht="12.75" customHeight="1">
      <c r="A32" s="347" t="s">
        <v>53</v>
      </c>
      <c r="B32" s="350">
        <v>21.5</v>
      </c>
      <c r="C32" s="349">
        <v>565</v>
      </c>
      <c r="D32" s="352">
        <v>1403</v>
      </c>
      <c r="E32" s="349">
        <v>720</v>
      </c>
      <c r="F32" s="353">
        <v>683</v>
      </c>
      <c r="G32" s="354">
        <f t="shared" si="0"/>
        <v>65.25581395348837</v>
      </c>
      <c r="H32" s="341"/>
    </row>
    <row r="33" spans="1:8" s="342" customFormat="1" ht="12.75" customHeight="1">
      <c r="A33" s="347" t="s">
        <v>54</v>
      </c>
      <c r="B33" s="350">
        <v>14.6</v>
      </c>
      <c r="C33" s="349">
        <v>565</v>
      </c>
      <c r="D33" s="352">
        <v>1163</v>
      </c>
      <c r="E33" s="349">
        <v>580</v>
      </c>
      <c r="F33" s="353">
        <v>583</v>
      </c>
      <c r="G33" s="354">
        <f t="shared" si="0"/>
        <v>79.65753424657534</v>
      </c>
      <c r="H33" s="341"/>
    </row>
    <row r="34" spans="1:8" s="342" customFormat="1" ht="12.75" customHeight="1">
      <c r="A34" s="347" t="s">
        <v>55</v>
      </c>
      <c r="B34" s="350">
        <v>16.1</v>
      </c>
      <c r="C34" s="349">
        <v>422</v>
      </c>
      <c r="D34" s="352">
        <v>982</v>
      </c>
      <c r="E34" s="349">
        <v>496</v>
      </c>
      <c r="F34" s="353">
        <v>486</v>
      </c>
      <c r="G34" s="354">
        <f t="shared" si="0"/>
        <v>60.99378881987577</v>
      </c>
      <c r="H34" s="341"/>
    </row>
    <row r="35" spans="1:8" s="342" customFormat="1" ht="12.75" customHeight="1">
      <c r="A35" s="347" t="s">
        <v>56</v>
      </c>
      <c r="B35" s="350">
        <v>14.6</v>
      </c>
      <c r="C35" s="349">
        <v>223</v>
      </c>
      <c r="D35" s="352">
        <v>554</v>
      </c>
      <c r="E35" s="349">
        <v>277</v>
      </c>
      <c r="F35" s="353">
        <v>277</v>
      </c>
      <c r="G35" s="354">
        <f t="shared" si="0"/>
        <v>37.945205479452056</v>
      </c>
      <c r="H35" s="341"/>
    </row>
    <row r="36" spans="1:8" s="342" customFormat="1" ht="12.75" customHeight="1">
      <c r="A36" s="347" t="s">
        <v>57</v>
      </c>
      <c r="B36" s="350">
        <v>24.9</v>
      </c>
      <c r="C36" s="349">
        <v>38</v>
      </c>
      <c r="D36" s="352">
        <v>38</v>
      </c>
      <c r="E36" s="349">
        <v>38</v>
      </c>
      <c r="F36" s="358">
        <v>0</v>
      </c>
      <c r="G36" s="354">
        <f t="shared" si="0"/>
        <v>1.5261044176706828</v>
      </c>
      <c r="H36" s="341"/>
    </row>
    <row r="37" spans="1:8" s="342" customFormat="1" ht="12.75" customHeight="1">
      <c r="A37" s="347" t="s">
        <v>58</v>
      </c>
      <c r="B37" s="350">
        <v>26.4</v>
      </c>
      <c r="C37" s="349">
        <v>331</v>
      </c>
      <c r="D37" s="352">
        <v>684</v>
      </c>
      <c r="E37" s="349">
        <v>400</v>
      </c>
      <c r="F37" s="353">
        <v>284</v>
      </c>
      <c r="G37" s="354">
        <f t="shared" si="0"/>
        <v>25.90909090909091</v>
      </c>
      <c r="H37" s="341"/>
    </row>
    <row r="38" spans="1:8" s="342" customFormat="1" ht="12.75" customHeight="1">
      <c r="A38" s="347" t="s">
        <v>59</v>
      </c>
      <c r="B38" s="350">
        <v>25</v>
      </c>
      <c r="C38" s="349">
        <v>489</v>
      </c>
      <c r="D38" s="352">
        <v>1060</v>
      </c>
      <c r="E38" s="349">
        <v>517</v>
      </c>
      <c r="F38" s="353">
        <v>543</v>
      </c>
      <c r="G38" s="354">
        <f t="shared" si="0"/>
        <v>42.4</v>
      </c>
      <c r="H38" s="341"/>
    </row>
    <row r="39" spans="1:8" s="342" customFormat="1" ht="12.75" customHeight="1">
      <c r="A39" s="347" t="s">
        <v>60</v>
      </c>
      <c r="B39" s="350">
        <v>38.8</v>
      </c>
      <c r="C39" s="349">
        <v>556</v>
      </c>
      <c r="D39" s="352">
        <v>977</v>
      </c>
      <c r="E39" s="349">
        <v>521</v>
      </c>
      <c r="F39" s="353">
        <v>456</v>
      </c>
      <c r="G39" s="354">
        <f t="shared" si="0"/>
        <v>25.18041237113402</v>
      </c>
      <c r="H39" s="341"/>
    </row>
    <row r="40" spans="1:8" s="342" customFormat="1" ht="12.75" customHeight="1">
      <c r="A40" s="347" t="s">
        <v>61</v>
      </c>
      <c r="B40" s="350">
        <v>21.7</v>
      </c>
      <c r="C40" s="349">
        <v>1845</v>
      </c>
      <c r="D40" s="352">
        <v>3432</v>
      </c>
      <c r="E40" s="349">
        <v>1738</v>
      </c>
      <c r="F40" s="353">
        <v>1694</v>
      </c>
      <c r="G40" s="354">
        <f t="shared" si="0"/>
        <v>158.15668202764977</v>
      </c>
      <c r="H40" s="341"/>
    </row>
    <row r="41" spans="1:8" s="342" customFormat="1" ht="12.75" customHeight="1">
      <c r="A41" s="347" t="s">
        <v>62</v>
      </c>
      <c r="B41" s="350">
        <v>19.8</v>
      </c>
      <c r="C41" s="349">
        <v>1659</v>
      </c>
      <c r="D41" s="352">
        <v>3170</v>
      </c>
      <c r="E41" s="349">
        <v>1559</v>
      </c>
      <c r="F41" s="353">
        <v>1611</v>
      </c>
      <c r="G41" s="354">
        <f t="shared" si="0"/>
        <v>160.1010101010101</v>
      </c>
      <c r="H41" s="341"/>
    </row>
    <row r="42" spans="1:8" s="342" customFormat="1" ht="12.75" customHeight="1">
      <c r="A42" s="347" t="s">
        <v>63</v>
      </c>
      <c r="B42" s="350">
        <v>23.1</v>
      </c>
      <c r="C42" s="349">
        <v>2529</v>
      </c>
      <c r="D42" s="352">
        <v>4788</v>
      </c>
      <c r="E42" s="349">
        <v>2348</v>
      </c>
      <c r="F42" s="353">
        <v>2440</v>
      </c>
      <c r="G42" s="354">
        <f t="shared" si="0"/>
        <v>207.27272727272725</v>
      </c>
      <c r="H42" s="341"/>
    </row>
    <row r="43" spans="1:8" s="342" customFormat="1" ht="12.75" customHeight="1">
      <c r="A43" s="347" t="s">
        <v>64</v>
      </c>
      <c r="B43" s="350">
        <v>22</v>
      </c>
      <c r="C43" s="349">
        <v>976</v>
      </c>
      <c r="D43" s="352">
        <v>1947</v>
      </c>
      <c r="E43" s="349">
        <v>985</v>
      </c>
      <c r="F43" s="353">
        <v>962</v>
      </c>
      <c r="G43" s="354">
        <f t="shared" si="0"/>
        <v>88.5</v>
      </c>
      <c r="H43" s="341"/>
    </row>
    <row r="44" spans="1:8" s="342" customFormat="1" ht="12.75" customHeight="1">
      <c r="A44" s="347" t="s">
        <v>65</v>
      </c>
      <c r="B44" s="350">
        <v>11</v>
      </c>
      <c r="C44" s="349">
        <v>1195</v>
      </c>
      <c r="D44" s="352">
        <v>2350</v>
      </c>
      <c r="E44" s="349">
        <v>1209</v>
      </c>
      <c r="F44" s="353">
        <v>1141</v>
      </c>
      <c r="G44" s="354">
        <f t="shared" si="0"/>
        <v>213.63636363636363</v>
      </c>
      <c r="H44" s="341"/>
    </row>
    <row r="45" spans="1:8" s="342" customFormat="1" ht="12.75" customHeight="1">
      <c r="A45" s="347" t="s">
        <v>66</v>
      </c>
      <c r="B45" s="350">
        <v>22</v>
      </c>
      <c r="C45" s="349">
        <v>1184</v>
      </c>
      <c r="D45" s="352">
        <v>2357</v>
      </c>
      <c r="E45" s="349">
        <v>1211</v>
      </c>
      <c r="F45" s="353">
        <v>1146</v>
      </c>
      <c r="G45" s="354">
        <f t="shared" si="0"/>
        <v>107.13636363636364</v>
      </c>
      <c r="H45" s="341"/>
    </row>
    <row r="46" spans="1:8" s="342" customFormat="1" ht="12.75" customHeight="1">
      <c r="A46" s="347" t="s">
        <v>67</v>
      </c>
      <c r="B46" s="350">
        <v>30</v>
      </c>
      <c r="C46" s="349">
        <v>1125</v>
      </c>
      <c r="D46" s="352">
        <v>2370</v>
      </c>
      <c r="E46" s="349">
        <v>1190</v>
      </c>
      <c r="F46" s="353">
        <v>1180</v>
      </c>
      <c r="G46" s="354">
        <f t="shared" si="0"/>
        <v>79</v>
      </c>
      <c r="H46" s="341"/>
    </row>
    <row r="47" spans="1:8" s="342" customFormat="1" ht="12.75" customHeight="1">
      <c r="A47" s="347" t="s">
        <v>68</v>
      </c>
      <c r="B47" s="350">
        <v>16</v>
      </c>
      <c r="C47" s="349">
        <v>1788</v>
      </c>
      <c r="D47" s="352">
        <v>3801</v>
      </c>
      <c r="E47" s="349">
        <v>1898</v>
      </c>
      <c r="F47" s="353">
        <v>1903</v>
      </c>
      <c r="G47" s="354">
        <f t="shared" si="0"/>
        <v>237.5625</v>
      </c>
      <c r="H47" s="341"/>
    </row>
    <row r="48" spans="1:8" s="342" customFormat="1" ht="12.75" customHeight="1">
      <c r="A48" s="347" t="s">
        <v>69</v>
      </c>
      <c r="B48" s="350">
        <v>16</v>
      </c>
      <c r="C48" s="349">
        <v>1657</v>
      </c>
      <c r="D48" s="352">
        <v>3544</v>
      </c>
      <c r="E48" s="349">
        <v>1750</v>
      </c>
      <c r="F48" s="353">
        <v>1794</v>
      </c>
      <c r="G48" s="354">
        <f t="shared" si="0"/>
        <v>221.5</v>
      </c>
      <c r="H48" s="341"/>
    </row>
    <row r="49" spans="1:8" s="342" customFormat="1" ht="12.75" customHeight="1">
      <c r="A49" s="347" t="s">
        <v>70</v>
      </c>
      <c r="B49" s="350">
        <v>19</v>
      </c>
      <c r="C49" s="349">
        <v>2218</v>
      </c>
      <c r="D49" s="352">
        <v>4848</v>
      </c>
      <c r="E49" s="349">
        <v>2312</v>
      </c>
      <c r="F49" s="353">
        <v>2536</v>
      </c>
      <c r="G49" s="354">
        <f t="shared" si="0"/>
        <v>255.1578947368421</v>
      </c>
      <c r="H49" s="341"/>
    </row>
    <row r="50" spans="1:8" s="342" customFormat="1" ht="12.75" customHeight="1">
      <c r="A50" s="347" t="s">
        <v>71</v>
      </c>
      <c r="B50" s="350">
        <v>11</v>
      </c>
      <c r="C50" s="349">
        <v>1632</v>
      </c>
      <c r="D50" s="352">
        <v>3716</v>
      </c>
      <c r="E50" s="349">
        <v>1797</v>
      </c>
      <c r="F50" s="353">
        <v>1919</v>
      </c>
      <c r="G50" s="354">
        <f t="shared" si="0"/>
        <v>337.8181818181818</v>
      </c>
      <c r="H50" s="341"/>
    </row>
    <row r="51" spans="1:8" s="342" customFormat="1" ht="12.75" customHeight="1">
      <c r="A51" s="347" t="s">
        <v>72</v>
      </c>
      <c r="B51" s="350">
        <v>70.6</v>
      </c>
      <c r="C51" s="349">
        <v>3098</v>
      </c>
      <c r="D51" s="352">
        <v>6597</v>
      </c>
      <c r="E51" s="349">
        <v>3213</v>
      </c>
      <c r="F51" s="353">
        <v>3384</v>
      </c>
      <c r="G51" s="354">
        <f t="shared" si="0"/>
        <v>93.44192634560908</v>
      </c>
      <c r="H51" s="341"/>
    </row>
    <row r="52" spans="1:8" s="342" customFormat="1" ht="12.75" customHeight="1">
      <c r="A52" s="347" t="s">
        <v>73</v>
      </c>
      <c r="B52" s="350">
        <v>65.5</v>
      </c>
      <c r="C52" s="349">
        <v>2148</v>
      </c>
      <c r="D52" s="352">
        <v>4496</v>
      </c>
      <c r="E52" s="349">
        <v>2239</v>
      </c>
      <c r="F52" s="353">
        <v>2257</v>
      </c>
      <c r="G52" s="354">
        <f t="shared" si="0"/>
        <v>68.6412213740458</v>
      </c>
      <c r="H52" s="341"/>
    </row>
    <row r="53" spans="1:8" s="342" customFormat="1" ht="12.75" customHeight="1">
      <c r="A53" s="359" t="s">
        <v>74</v>
      </c>
      <c r="B53" s="360">
        <v>26.8</v>
      </c>
      <c r="C53" s="361">
        <v>1643</v>
      </c>
      <c r="D53" s="362">
        <v>3433</v>
      </c>
      <c r="E53" s="361">
        <v>1686</v>
      </c>
      <c r="F53" s="363">
        <v>1747</v>
      </c>
      <c r="G53" s="364">
        <f t="shared" si="0"/>
        <v>128.09701492537314</v>
      </c>
      <c r="H53" s="341"/>
    </row>
    <row r="54" spans="1:8" s="342" customFormat="1" ht="12.75" customHeight="1">
      <c r="A54" s="347" t="s">
        <v>75</v>
      </c>
      <c r="B54" s="350">
        <v>23</v>
      </c>
      <c r="C54" s="349">
        <v>2421</v>
      </c>
      <c r="D54" s="352">
        <v>4729</v>
      </c>
      <c r="E54" s="349">
        <v>2420</v>
      </c>
      <c r="F54" s="353">
        <v>2309</v>
      </c>
      <c r="G54" s="354">
        <f t="shared" si="0"/>
        <v>205.6086956521739</v>
      </c>
      <c r="H54" s="341"/>
    </row>
    <row r="55" spans="1:8" s="342" customFormat="1" ht="12.75" customHeight="1">
      <c r="A55" s="347" t="s">
        <v>76</v>
      </c>
      <c r="B55" s="350">
        <v>18.4</v>
      </c>
      <c r="C55" s="351">
        <v>1063</v>
      </c>
      <c r="D55" s="352">
        <v>2360</v>
      </c>
      <c r="E55" s="349">
        <v>1180</v>
      </c>
      <c r="F55" s="353">
        <v>1180</v>
      </c>
      <c r="G55" s="354">
        <f t="shared" si="0"/>
        <v>128.2608695652174</v>
      </c>
      <c r="H55" s="341"/>
    </row>
    <row r="56" spans="1:8" s="342" customFormat="1" ht="12.75" customHeight="1">
      <c r="A56" s="347" t="s">
        <v>77</v>
      </c>
      <c r="B56" s="350">
        <v>19</v>
      </c>
      <c r="C56" s="349">
        <v>1905</v>
      </c>
      <c r="D56" s="352">
        <v>4069</v>
      </c>
      <c r="E56" s="349">
        <v>2082</v>
      </c>
      <c r="F56" s="353">
        <v>1987</v>
      </c>
      <c r="G56" s="354">
        <f t="shared" si="0"/>
        <v>214.1578947368421</v>
      </c>
      <c r="H56" s="341"/>
    </row>
    <row r="57" spans="1:8" s="342" customFormat="1" ht="12.75" customHeight="1">
      <c r="A57" s="347" t="s">
        <v>78</v>
      </c>
      <c r="B57" s="350">
        <v>13</v>
      </c>
      <c r="C57" s="349">
        <v>842</v>
      </c>
      <c r="D57" s="352">
        <v>1709</v>
      </c>
      <c r="E57" s="349">
        <v>901</v>
      </c>
      <c r="F57" s="353">
        <v>808</v>
      </c>
      <c r="G57" s="354">
        <f t="shared" si="0"/>
        <v>131.46153846153845</v>
      </c>
      <c r="H57" s="341"/>
    </row>
    <row r="58" spans="1:8" s="342" customFormat="1" ht="12.75" customHeight="1">
      <c r="A58" s="347" t="s">
        <v>79</v>
      </c>
      <c r="B58" s="350">
        <v>20.2</v>
      </c>
      <c r="C58" s="349">
        <v>1795</v>
      </c>
      <c r="D58" s="352">
        <v>3856</v>
      </c>
      <c r="E58" s="349">
        <v>2046</v>
      </c>
      <c r="F58" s="353">
        <v>1810</v>
      </c>
      <c r="G58" s="354">
        <f t="shared" si="0"/>
        <v>190.8910891089109</v>
      </c>
      <c r="H58" s="341"/>
    </row>
    <row r="59" spans="1:8" s="342" customFormat="1" ht="12.75" customHeight="1">
      <c r="A59" s="347" t="s">
        <v>80</v>
      </c>
      <c r="B59" s="350">
        <v>13</v>
      </c>
      <c r="C59" s="349">
        <v>955</v>
      </c>
      <c r="D59" s="352">
        <v>2167</v>
      </c>
      <c r="E59" s="349">
        <v>1053</v>
      </c>
      <c r="F59" s="353">
        <v>1114</v>
      </c>
      <c r="G59" s="354">
        <f t="shared" si="0"/>
        <v>166.69230769230768</v>
      </c>
      <c r="H59" s="341"/>
    </row>
    <row r="60" spans="1:8" s="342" customFormat="1" ht="12.75" customHeight="1">
      <c r="A60" s="347" t="s">
        <v>81</v>
      </c>
      <c r="B60" s="350">
        <v>28</v>
      </c>
      <c r="C60" s="349">
        <v>1871</v>
      </c>
      <c r="D60" s="352">
        <v>4240</v>
      </c>
      <c r="E60" s="349">
        <v>2192</v>
      </c>
      <c r="F60" s="353">
        <v>2048</v>
      </c>
      <c r="G60" s="354">
        <f t="shared" si="0"/>
        <v>151.42857142857142</v>
      </c>
      <c r="H60" s="341"/>
    </row>
    <row r="61" spans="1:8" s="342" customFormat="1" ht="12.75" customHeight="1">
      <c r="A61" s="347" t="s">
        <v>82</v>
      </c>
      <c r="B61" s="350">
        <v>79.6</v>
      </c>
      <c r="C61" s="349">
        <v>1349</v>
      </c>
      <c r="D61" s="352">
        <v>2909</v>
      </c>
      <c r="E61" s="349">
        <v>1479</v>
      </c>
      <c r="F61" s="353">
        <v>1430</v>
      </c>
      <c r="G61" s="354">
        <f t="shared" si="0"/>
        <v>36.54522613065327</v>
      </c>
      <c r="H61" s="341"/>
    </row>
    <row r="62" spans="1:8" s="342" customFormat="1" ht="12.75" customHeight="1">
      <c r="A62" s="347" t="s">
        <v>83</v>
      </c>
      <c r="B62" s="350">
        <v>43.6</v>
      </c>
      <c r="C62" s="349">
        <v>1911</v>
      </c>
      <c r="D62" s="352">
        <v>4087</v>
      </c>
      <c r="E62" s="349">
        <v>2129</v>
      </c>
      <c r="F62" s="353">
        <v>1958</v>
      </c>
      <c r="G62" s="354">
        <f t="shared" si="0"/>
        <v>93.73853211009174</v>
      </c>
      <c r="H62" s="341"/>
    </row>
    <row r="63" spans="1:8" s="342" customFormat="1" ht="12.75" customHeight="1">
      <c r="A63" s="347" t="s">
        <v>84</v>
      </c>
      <c r="B63" s="350">
        <v>12</v>
      </c>
      <c r="C63" s="349">
        <v>572</v>
      </c>
      <c r="D63" s="352">
        <v>1283</v>
      </c>
      <c r="E63" s="349">
        <v>707</v>
      </c>
      <c r="F63" s="353">
        <v>576</v>
      </c>
      <c r="G63" s="354">
        <f t="shared" si="0"/>
        <v>106.91666666666667</v>
      </c>
      <c r="H63" s="341"/>
    </row>
    <row r="64" spans="1:8" s="342" customFormat="1" ht="12.75" customHeight="1">
      <c r="A64" s="347" t="s">
        <v>85</v>
      </c>
      <c r="B64" s="350">
        <v>22</v>
      </c>
      <c r="C64" s="351">
        <v>1181</v>
      </c>
      <c r="D64" s="352">
        <v>2856</v>
      </c>
      <c r="E64" s="349">
        <v>1411</v>
      </c>
      <c r="F64" s="353">
        <v>1445</v>
      </c>
      <c r="G64" s="354">
        <f t="shared" si="0"/>
        <v>129.8181818181818</v>
      </c>
      <c r="H64" s="341"/>
    </row>
    <row r="65" spans="1:8" s="342" customFormat="1" ht="12.75" customHeight="1">
      <c r="A65" s="347" t="s">
        <v>86</v>
      </c>
      <c r="B65" s="350">
        <v>16</v>
      </c>
      <c r="C65" s="349">
        <v>1369</v>
      </c>
      <c r="D65" s="352">
        <v>2690</v>
      </c>
      <c r="E65" s="349">
        <v>1419</v>
      </c>
      <c r="F65" s="353">
        <v>1271</v>
      </c>
      <c r="G65" s="354">
        <f t="shared" si="0"/>
        <v>168.125</v>
      </c>
      <c r="H65" s="341"/>
    </row>
    <row r="66" spans="1:8" s="342" customFormat="1" ht="12.75" customHeight="1">
      <c r="A66" s="347" t="s">
        <v>87</v>
      </c>
      <c r="B66" s="350">
        <v>15</v>
      </c>
      <c r="C66" s="349">
        <v>678</v>
      </c>
      <c r="D66" s="352">
        <v>1145</v>
      </c>
      <c r="E66" s="349">
        <v>627</v>
      </c>
      <c r="F66" s="353">
        <v>518</v>
      </c>
      <c r="G66" s="354">
        <f t="shared" si="0"/>
        <v>76.33333333333333</v>
      </c>
      <c r="H66" s="341"/>
    </row>
    <row r="67" spans="1:8" s="342" customFormat="1" ht="12.75" customHeight="1">
      <c r="A67" s="347" t="s">
        <v>88</v>
      </c>
      <c r="B67" s="350">
        <v>12</v>
      </c>
      <c r="C67" s="349">
        <v>1033</v>
      </c>
      <c r="D67" s="352">
        <v>2082</v>
      </c>
      <c r="E67" s="351">
        <v>1093</v>
      </c>
      <c r="F67" s="353">
        <v>989</v>
      </c>
      <c r="G67" s="354">
        <f t="shared" si="0"/>
        <v>173.5</v>
      </c>
      <c r="H67" s="341"/>
    </row>
    <row r="68" spans="1:8" s="342" customFormat="1" ht="12.75" customHeight="1">
      <c r="A68" s="347" t="s">
        <v>89</v>
      </c>
      <c r="B68" s="350">
        <v>16.8</v>
      </c>
      <c r="C68" s="349">
        <v>1013</v>
      </c>
      <c r="D68" s="352">
        <v>2148</v>
      </c>
      <c r="E68" s="349">
        <v>1155</v>
      </c>
      <c r="F68" s="353">
        <v>993</v>
      </c>
      <c r="G68" s="354">
        <f t="shared" si="0"/>
        <v>127.85714285714285</v>
      </c>
      <c r="H68" s="341"/>
    </row>
    <row r="69" spans="1:8" s="342" customFormat="1" ht="12.75" customHeight="1">
      <c r="A69" s="357" t="s">
        <v>90</v>
      </c>
      <c r="B69" s="350">
        <v>14</v>
      </c>
      <c r="C69" s="349">
        <v>1337</v>
      </c>
      <c r="D69" s="352">
        <v>2595</v>
      </c>
      <c r="E69" s="349">
        <v>1298</v>
      </c>
      <c r="F69" s="353">
        <v>1297</v>
      </c>
      <c r="G69" s="354">
        <f t="shared" si="0"/>
        <v>185.35714285714286</v>
      </c>
      <c r="H69" s="341"/>
    </row>
    <row r="70" spans="1:8" s="342" customFormat="1" ht="12.75" customHeight="1">
      <c r="A70" s="357" t="s">
        <v>91</v>
      </c>
      <c r="B70" s="350">
        <v>18</v>
      </c>
      <c r="C70" s="349">
        <v>1633</v>
      </c>
      <c r="D70" s="352">
        <v>3136</v>
      </c>
      <c r="E70" s="349">
        <v>1607</v>
      </c>
      <c r="F70" s="353">
        <v>1529</v>
      </c>
      <c r="G70" s="354">
        <f aca="true" t="shared" si="1" ref="G70:G133">D70/B70</f>
        <v>174.22222222222223</v>
      </c>
      <c r="H70" s="341"/>
    </row>
    <row r="71" spans="1:8" s="342" customFormat="1" ht="12.75" customHeight="1">
      <c r="A71" s="357" t="s">
        <v>92</v>
      </c>
      <c r="B71" s="350">
        <v>21</v>
      </c>
      <c r="C71" s="349">
        <v>1759</v>
      </c>
      <c r="D71" s="352">
        <v>3710</v>
      </c>
      <c r="E71" s="349">
        <v>1868</v>
      </c>
      <c r="F71" s="353">
        <v>1842</v>
      </c>
      <c r="G71" s="354">
        <f t="shared" si="1"/>
        <v>176.66666666666666</v>
      </c>
      <c r="H71" s="341"/>
    </row>
    <row r="72" spans="1:8" s="342" customFormat="1" ht="12.75" customHeight="1">
      <c r="A72" s="357" t="s">
        <v>93</v>
      </c>
      <c r="B72" s="350">
        <v>20</v>
      </c>
      <c r="C72" s="349">
        <v>1345</v>
      </c>
      <c r="D72" s="352">
        <v>3107</v>
      </c>
      <c r="E72" s="349">
        <v>1570</v>
      </c>
      <c r="F72" s="365">
        <v>1537</v>
      </c>
      <c r="G72" s="354">
        <f t="shared" si="1"/>
        <v>155.35</v>
      </c>
      <c r="H72" s="341"/>
    </row>
    <row r="73" spans="1:8" s="342" customFormat="1" ht="12.75" customHeight="1">
      <c r="A73" s="347" t="s">
        <v>94</v>
      </c>
      <c r="B73" s="350">
        <v>20.1</v>
      </c>
      <c r="C73" s="349">
        <v>1937</v>
      </c>
      <c r="D73" s="352">
        <v>3567</v>
      </c>
      <c r="E73" s="349">
        <v>1737</v>
      </c>
      <c r="F73" s="353">
        <v>1830</v>
      </c>
      <c r="G73" s="354">
        <f t="shared" si="1"/>
        <v>177.46268656716416</v>
      </c>
      <c r="H73" s="341"/>
    </row>
    <row r="74" spans="1:8" s="342" customFormat="1" ht="12.75" customHeight="1">
      <c r="A74" s="347" t="s">
        <v>95</v>
      </c>
      <c r="B74" s="350">
        <v>17.7</v>
      </c>
      <c r="C74" s="349">
        <v>1797</v>
      </c>
      <c r="D74" s="352">
        <v>3420</v>
      </c>
      <c r="E74" s="349">
        <v>1731</v>
      </c>
      <c r="F74" s="353">
        <v>1689</v>
      </c>
      <c r="G74" s="354">
        <f t="shared" si="1"/>
        <v>193.22033898305085</v>
      </c>
      <c r="H74" s="341"/>
    </row>
    <row r="75" spans="1:8" s="342" customFormat="1" ht="12.75" customHeight="1">
      <c r="A75" s="347" t="s">
        <v>96</v>
      </c>
      <c r="B75" s="350">
        <v>19.7</v>
      </c>
      <c r="C75" s="349">
        <v>1307</v>
      </c>
      <c r="D75" s="352">
        <v>2729</v>
      </c>
      <c r="E75" s="349">
        <v>1309</v>
      </c>
      <c r="F75" s="353">
        <v>1420</v>
      </c>
      <c r="G75" s="354">
        <f t="shared" si="1"/>
        <v>138.5279187817259</v>
      </c>
      <c r="H75" s="341"/>
    </row>
    <row r="76" spans="1:8" s="342" customFormat="1" ht="12.75" customHeight="1">
      <c r="A76" s="347" t="s">
        <v>97</v>
      </c>
      <c r="B76" s="350">
        <v>42.6</v>
      </c>
      <c r="C76" s="349">
        <v>1279</v>
      </c>
      <c r="D76" s="352">
        <v>2731</v>
      </c>
      <c r="E76" s="349">
        <v>1372</v>
      </c>
      <c r="F76" s="353">
        <v>1359</v>
      </c>
      <c r="G76" s="354">
        <f t="shared" si="1"/>
        <v>64.10798122065728</v>
      </c>
      <c r="H76" s="341"/>
    </row>
    <row r="77" spans="1:8" s="342" customFormat="1" ht="12.75" customHeight="1">
      <c r="A77" s="347" t="s">
        <v>98</v>
      </c>
      <c r="B77" s="350">
        <v>30</v>
      </c>
      <c r="C77" s="349">
        <v>1937</v>
      </c>
      <c r="D77" s="352">
        <v>4113</v>
      </c>
      <c r="E77" s="349">
        <v>2040</v>
      </c>
      <c r="F77" s="353">
        <v>2073</v>
      </c>
      <c r="G77" s="354">
        <f t="shared" si="1"/>
        <v>137.1</v>
      </c>
      <c r="H77" s="341"/>
    </row>
    <row r="78" spans="1:8" s="342" customFormat="1" ht="12.75" customHeight="1">
      <c r="A78" s="347" t="s">
        <v>99</v>
      </c>
      <c r="B78" s="350">
        <v>28.4</v>
      </c>
      <c r="C78" s="349">
        <v>2107</v>
      </c>
      <c r="D78" s="352">
        <v>4084</v>
      </c>
      <c r="E78" s="349">
        <v>1909</v>
      </c>
      <c r="F78" s="353">
        <v>2175</v>
      </c>
      <c r="G78" s="354">
        <f t="shared" si="1"/>
        <v>143.80281690140845</v>
      </c>
      <c r="H78" s="341"/>
    </row>
    <row r="79" spans="1:8" s="342" customFormat="1" ht="12.75" customHeight="1">
      <c r="A79" s="347" t="s">
        <v>100</v>
      </c>
      <c r="B79" s="350">
        <v>13.8</v>
      </c>
      <c r="C79" s="349">
        <v>340</v>
      </c>
      <c r="D79" s="352">
        <v>653</v>
      </c>
      <c r="E79" s="349">
        <v>322</v>
      </c>
      <c r="F79" s="353">
        <v>331</v>
      </c>
      <c r="G79" s="354">
        <f t="shared" si="1"/>
        <v>47.31884057971014</v>
      </c>
      <c r="H79" s="341"/>
    </row>
    <row r="80" spans="1:8" s="342" customFormat="1" ht="12.75" customHeight="1">
      <c r="A80" s="347" t="s">
        <v>101</v>
      </c>
      <c r="B80" s="350">
        <v>25</v>
      </c>
      <c r="C80" s="349">
        <v>1494</v>
      </c>
      <c r="D80" s="352">
        <v>2930</v>
      </c>
      <c r="E80" s="349">
        <v>1466</v>
      </c>
      <c r="F80" s="353">
        <v>1464</v>
      </c>
      <c r="G80" s="354">
        <f t="shared" si="1"/>
        <v>117.2</v>
      </c>
      <c r="H80" s="341"/>
    </row>
    <row r="81" spans="1:8" s="342" customFormat="1" ht="12.75" customHeight="1">
      <c r="A81" s="347" t="s">
        <v>102</v>
      </c>
      <c r="B81" s="350">
        <v>18</v>
      </c>
      <c r="C81" s="349">
        <v>1236</v>
      </c>
      <c r="D81" s="352">
        <v>2480</v>
      </c>
      <c r="E81" s="349">
        <v>1211</v>
      </c>
      <c r="F81" s="353">
        <v>1269</v>
      </c>
      <c r="G81" s="354">
        <f t="shared" si="1"/>
        <v>137.77777777777777</v>
      </c>
      <c r="H81" s="341"/>
    </row>
    <row r="82" spans="1:8" s="342" customFormat="1" ht="12.75" customHeight="1">
      <c r="A82" s="347" t="s">
        <v>103</v>
      </c>
      <c r="B82" s="350">
        <v>17.3</v>
      </c>
      <c r="C82" s="366">
        <v>0</v>
      </c>
      <c r="D82" s="367">
        <v>0</v>
      </c>
      <c r="E82" s="366">
        <v>0</v>
      </c>
      <c r="F82" s="358">
        <v>0</v>
      </c>
      <c r="G82" s="354">
        <f t="shared" si="1"/>
        <v>0</v>
      </c>
      <c r="H82" s="341"/>
    </row>
    <row r="83" spans="1:8" s="342" customFormat="1" ht="12.75" customHeight="1">
      <c r="A83" s="347" t="s">
        <v>104</v>
      </c>
      <c r="B83" s="350">
        <v>13.3</v>
      </c>
      <c r="C83" s="366">
        <v>0</v>
      </c>
      <c r="D83" s="367">
        <v>0</v>
      </c>
      <c r="E83" s="366">
        <v>0</v>
      </c>
      <c r="F83" s="358">
        <v>0</v>
      </c>
      <c r="G83" s="354">
        <f t="shared" si="1"/>
        <v>0</v>
      </c>
      <c r="H83" s="341"/>
    </row>
    <row r="84" spans="1:8" s="342" customFormat="1" ht="12.75" customHeight="1">
      <c r="A84" s="347" t="s">
        <v>105</v>
      </c>
      <c r="B84" s="368">
        <v>16.1</v>
      </c>
      <c r="C84" s="349">
        <v>781</v>
      </c>
      <c r="D84" s="352">
        <v>1826</v>
      </c>
      <c r="E84" s="349">
        <v>914</v>
      </c>
      <c r="F84" s="353">
        <v>912</v>
      </c>
      <c r="G84" s="354">
        <f t="shared" si="1"/>
        <v>113.41614906832297</v>
      </c>
      <c r="H84" s="341"/>
    </row>
    <row r="85" spans="1:8" s="342" customFormat="1" ht="12.75" customHeight="1">
      <c r="A85" s="347" t="s">
        <v>106</v>
      </c>
      <c r="B85" s="368">
        <v>21.2</v>
      </c>
      <c r="C85" s="349">
        <v>1139</v>
      </c>
      <c r="D85" s="352">
        <v>2703</v>
      </c>
      <c r="E85" s="349">
        <v>1392</v>
      </c>
      <c r="F85" s="353">
        <v>1311</v>
      </c>
      <c r="G85" s="354">
        <f t="shared" si="1"/>
        <v>127.5</v>
      </c>
      <c r="H85" s="341"/>
    </row>
    <row r="86" spans="1:8" s="342" customFormat="1" ht="12.75" customHeight="1">
      <c r="A86" s="347" t="s">
        <v>107</v>
      </c>
      <c r="B86" s="350">
        <v>11.3</v>
      </c>
      <c r="C86" s="349">
        <v>692</v>
      </c>
      <c r="D86" s="352">
        <v>1655</v>
      </c>
      <c r="E86" s="349">
        <v>824</v>
      </c>
      <c r="F86" s="353">
        <v>831</v>
      </c>
      <c r="G86" s="354">
        <f t="shared" si="1"/>
        <v>146.46017699115043</v>
      </c>
      <c r="H86" s="341"/>
    </row>
    <row r="87" spans="1:8" s="342" customFormat="1" ht="12.75" customHeight="1">
      <c r="A87" s="347" t="s">
        <v>108</v>
      </c>
      <c r="B87" s="350">
        <v>12.4</v>
      </c>
      <c r="C87" s="349">
        <v>590</v>
      </c>
      <c r="D87" s="352">
        <v>1393</v>
      </c>
      <c r="E87" s="349">
        <v>706</v>
      </c>
      <c r="F87" s="353">
        <v>687</v>
      </c>
      <c r="G87" s="354">
        <f t="shared" si="1"/>
        <v>112.33870967741935</v>
      </c>
      <c r="H87" s="341"/>
    </row>
    <row r="88" spans="1:8" s="342" customFormat="1" ht="12.75" customHeight="1">
      <c r="A88" s="347" t="s">
        <v>109</v>
      </c>
      <c r="B88" s="350">
        <v>25.7</v>
      </c>
      <c r="C88" s="349">
        <v>918</v>
      </c>
      <c r="D88" s="352">
        <v>2187</v>
      </c>
      <c r="E88" s="349">
        <v>1129</v>
      </c>
      <c r="F88" s="353">
        <v>1058</v>
      </c>
      <c r="G88" s="354">
        <f t="shared" si="1"/>
        <v>85.09727626459144</v>
      </c>
      <c r="H88" s="341"/>
    </row>
    <row r="89" spans="1:8" s="342" customFormat="1" ht="12.75" customHeight="1">
      <c r="A89" s="347" t="s">
        <v>110</v>
      </c>
      <c r="B89" s="350">
        <v>20.2</v>
      </c>
      <c r="C89" s="349">
        <v>1644</v>
      </c>
      <c r="D89" s="352">
        <v>3308</v>
      </c>
      <c r="E89" s="349">
        <v>1768</v>
      </c>
      <c r="F89" s="353">
        <v>1540</v>
      </c>
      <c r="G89" s="354">
        <f t="shared" si="1"/>
        <v>163.76237623762376</v>
      </c>
      <c r="H89" s="341"/>
    </row>
    <row r="90" spans="1:8" s="342" customFormat="1" ht="12.75" customHeight="1">
      <c r="A90" s="347" t="s">
        <v>111</v>
      </c>
      <c r="B90" s="350">
        <v>13</v>
      </c>
      <c r="C90" s="349">
        <v>663</v>
      </c>
      <c r="D90" s="352">
        <v>1462</v>
      </c>
      <c r="E90" s="349">
        <v>767</v>
      </c>
      <c r="F90" s="353">
        <v>695</v>
      </c>
      <c r="G90" s="354">
        <f t="shared" si="1"/>
        <v>112.46153846153847</v>
      </c>
      <c r="H90" s="341"/>
    </row>
    <row r="91" spans="1:8" s="342" customFormat="1" ht="12.75" customHeight="1">
      <c r="A91" s="347" t="s">
        <v>112</v>
      </c>
      <c r="B91" s="350">
        <v>12</v>
      </c>
      <c r="C91" s="349">
        <v>588</v>
      </c>
      <c r="D91" s="352">
        <v>1156</v>
      </c>
      <c r="E91" s="349">
        <v>597</v>
      </c>
      <c r="F91" s="353">
        <v>559</v>
      </c>
      <c r="G91" s="354">
        <f t="shared" si="1"/>
        <v>96.33333333333333</v>
      </c>
      <c r="H91" s="341"/>
    </row>
    <row r="92" spans="1:8" s="342" customFormat="1" ht="12.75" customHeight="1">
      <c r="A92" s="347" t="s">
        <v>113</v>
      </c>
      <c r="B92" s="350">
        <v>22</v>
      </c>
      <c r="C92" s="349">
        <v>474</v>
      </c>
      <c r="D92" s="352">
        <v>1067</v>
      </c>
      <c r="E92" s="349">
        <v>545</v>
      </c>
      <c r="F92" s="353">
        <v>522</v>
      </c>
      <c r="G92" s="354">
        <f t="shared" si="1"/>
        <v>48.5</v>
      </c>
      <c r="H92" s="341"/>
    </row>
    <row r="93" spans="1:8" s="342" customFormat="1" ht="12.75" customHeight="1">
      <c r="A93" s="347" t="s">
        <v>114</v>
      </c>
      <c r="B93" s="350">
        <v>30.5</v>
      </c>
      <c r="C93" s="349">
        <v>497</v>
      </c>
      <c r="D93" s="352">
        <v>1086</v>
      </c>
      <c r="E93" s="349">
        <v>575</v>
      </c>
      <c r="F93" s="353">
        <v>511</v>
      </c>
      <c r="G93" s="354">
        <f t="shared" si="1"/>
        <v>35.60655737704918</v>
      </c>
      <c r="H93" s="341"/>
    </row>
    <row r="94" spans="1:8" s="342" customFormat="1" ht="12.75" customHeight="1">
      <c r="A94" s="347" t="s">
        <v>115</v>
      </c>
      <c r="B94" s="350">
        <v>52.7</v>
      </c>
      <c r="C94" s="349">
        <v>1394</v>
      </c>
      <c r="D94" s="352">
        <v>3108</v>
      </c>
      <c r="E94" s="349">
        <v>1563</v>
      </c>
      <c r="F94" s="353">
        <v>1545</v>
      </c>
      <c r="G94" s="354">
        <f t="shared" si="1"/>
        <v>58.97533206831119</v>
      </c>
      <c r="H94" s="341"/>
    </row>
    <row r="95" spans="1:8" s="342" customFormat="1" ht="12.75" customHeight="1">
      <c r="A95" s="347" t="s">
        <v>116</v>
      </c>
      <c r="B95" s="350">
        <v>25</v>
      </c>
      <c r="C95" s="349">
        <v>898</v>
      </c>
      <c r="D95" s="352">
        <v>2052</v>
      </c>
      <c r="E95" s="349">
        <v>1047</v>
      </c>
      <c r="F95" s="353">
        <v>1005</v>
      </c>
      <c r="G95" s="354">
        <f t="shared" si="1"/>
        <v>82.08</v>
      </c>
      <c r="H95" s="341"/>
    </row>
    <row r="96" spans="1:8" s="342" customFormat="1" ht="12.75" customHeight="1">
      <c r="A96" s="347" t="s">
        <v>117</v>
      </c>
      <c r="B96" s="350">
        <v>26</v>
      </c>
      <c r="C96" s="349">
        <v>1014</v>
      </c>
      <c r="D96" s="352">
        <v>2174</v>
      </c>
      <c r="E96" s="351">
        <v>1111</v>
      </c>
      <c r="F96" s="353">
        <v>1063</v>
      </c>
      <c r="G96" s="354">
        <f t="shared" si="1"/>
        <v>83.61538461538461</v>
      </c>
      <c r="H96" s="341"/>
    </row>
    <row r="97" spans="1:8" s="342" customFormat="1" ht="12.75" customHeight="1">
      <c r="A97" s="347" t="s">
        <v>118</v>
      </c>
      <c r="B97" s="350">
        <v>27</v>
      </c>
      <c r="C97" s="349">
        <v>1314</v>
      </c>
      <c r="D97" s="352">
        <v>2790</v>
      </c>
      <c r="E97" s="349">
        <v>1358</v>
      </c>
      <c r="F97" s="353">
        <v>1432</v>
      </c>
      <c r="G97" s="354">
        <f t="shared" si="1"/>
        <v>103.33333333333333</v>
      </c>
      <c r="H97" s="341"/>
    </row>
    <row r="98" spans="1:8" s="342" customFormat="1" ht="12.75" customHeight="1">
      <c r="A98" s="347" t="s">
        <v>119</v>
      </c>
      <c r="B98" s="350">
        <v>20</v>
      </c>
      <c r="C98" s="349">
        <v>1239</v>
      </c>
      <c r="D98" s="352">
        <v>2678</v>
      </c>
      <c r="E98" s="349">
        <v>1306</v>
      </c>
      <c r="F98" s="353">
        <v>1372</v>
      </c>
      <c r="G98" s="354">
        <f t="shared" si="1"/>
        <v>133.9</v>
      </c>
      <c r="H98" s="341"/>
    </row>
    <row r="99" spans="1:8" s="342" customFormat="1" ht="12.75" customHeight="1">
      <c r="A99" s="347" t="s">
        <v>120</v>
      </c>
      <c r="B99" s="350">
        <v>14</v>
      </c>
      <c r="C99" s="349">
        <v>985</v>
      </c>
      <c r="D99" s="352">
        <v>2415</v>
      </c>
      <c r="E99" s="351">
        <v>1220</v>
      </c>
      <c r="F99" s="365">
        <v>1195</v>
      </c>
      <c r="G99" s="354">
        <f t="shared" si="1"/>
        <v>172.5</v>
      </c>
      <c r="H99" s="341"/>
    </row>
    <row r="100" spans="1:8" s="342" customFormat="1" ht="12.75" customHeight="1">
      <c r="A100" s="347" t="s">
        <v>121</v>
      </c>
      <c r="B100" s="350">
        <v>16</v>
      </c>
      <c r="C100" s="349">
        <v>836</v>
      </c>
      <c r="D100" s="352">
        <v>1933</v>
      </c>
      <c r="E100" s="349">
        <v>1009</v>
      </c>
      <c r="F100" s="353">
        <v>924</v>
      </c>
      <c r="G100" s="354">
        <f t="shared" si="1"/>
        <v>120.8125</v>
      </c>
      <c r="H100" s="341"/>
    </row>
    <row r="101" spans="1:8" s="342" customFormat="1" ht="12.75" customHeight="1">
      <c r="A101" s="347" t="s">
        <v>122</v>
      </c>
      <c r="B101" s="350">
        <v>11</v>
      </c>
      <c r="C101" s="349">
        <v>903</v>
      </c>
      <c r="D101" s="352">
        <v>1843</v>
      </c>
      <c r="E101" s="349">
        <v>915</v>
      </c>
      <c r="F101" s="353">
        <v>928</v>
      </c>
      <c r="G101" s="354">
        <f t="shared" si="1"/>
        <v>167.54545454545453</v>
      </c>
      <c r="H101" s="341"/>
    </row>
    <row r="102" spans="1:8" s="342" customFormat="1" ht="12.75" customHeight="1">
      <c r="A102" s="347" t="s">
        <v>123</v>
      </c>
      <c r="B102" s="350">
        <v>25</v>
      </c>
      <c r="C102" s="349">
        <v>2078</v>
      </c>
      <c r="D102" s="352">
        <v>4836</v>
      </c>
      <c r="E102" s="349">
        <v>2367</v>
      </c>
      <c r="F102" s="353">
        <v>2469</v>
      </c>
      <c r="G102" s="354">
        <f t="shared" si="1"/>
        <v>193.44</v>
      </c>
      <c r="H102" s="341"/>
    </row>
    <row r="103" spans="1:8" s="342" customFormat="1" ht="12.75" customHeight="1">
      <c r="A103" s="347" t="s">
        <v>124</v>
      </c>
      <c r="B103" s="350">
        <v>18</v>
      </c>
      <c r="C103" s="351">
        <v>1279</v>
      </c>
      <c r="D103" s="352">
        <v>2430</v>
      </c>
      <c r="E103" s="349">
        <v>1243</v>
      </c>
      <c r="F103" s="365">
        <v>1187</v>
      </c>
      <c r="G103" s="354">
        <f t="shared" si="1"/>
        <v>135</v>
      </c>
      <c r="H103" s="341"/>
    </row>
    <row r="104" spans="1:8" s="342" customFormat="1" ht="12.75" customHeight="1">
      <c r="A104" s="347" t="s">
        <v>125</v>
      </c>
      <c r="B104" s="350">
        <v>22</v>
      </c>
      <c r="C104" s="349">
        <v>1490</v>
      </c>
      <c r="D104" s="352">
        <v>3255</v>
      </c>
      <c r="E104" s="349">
        <v>1557</v>
      </c>
      <c r="F104" s="353">
        <v>1698</v>
      </c>
      <c r="G104" s="354">
        <f t="shared" si="1"/>
        <v>147.95454545454547</v>
      </c>
      <c r="H104" s="341"/>
    </row>
    <row r="105" spans="1:8" s="342" customFormat="1" ht="12.75" customHeight="1">
      <c r="A105" s="347" t="s">
        <v>126</v>
      </c>
      <c r="B105" s="350">
        <v>41</v>
      </c>
      <c r="C105" s="349">
        <v>1755</v>
      </c>
      <c r="D105" s="352">
        <v>3657</v>
      </c>
      <c r="E105" s="349">
        <v>1882</v>
      </c>
      <c r="F105" s="353">
        <v>1775</v>
      </c>
      <c r="G105" s="354">
        <f t="shared" si="1"/>
        <v>89.1951219512195</v>
      </c>
      <c r="H105" s="341"/>
    </row>
    <row r="106" spans="1:8" s="342" customFormat="1" ht="12.75" customHeight="1">
      <c r="A106" s="347" t="s">
        <v>127</v>
      </c>
      <c r="B106" s="350">
        <v>33.7</v>
      </c>
      <c r="C106" s="349">
        <v>1143</v>
      </c>
      <c r="D106" s="352">
        <v>2627</v>
      </c>
      <c r="E106" s="349">
        <v>1308</v>
      </c>
      <c r="F106" s="353">
        <v>1319</v>
      </c>
      <c r="G106" s="354">
        <f t="shared" si="1"/>
        <v>77.95252225519287</v>
      </c>
      <c r="H106" s="341"/>
    </row>
    <row r="107" spans="1:8" s="342" customFormat="1" ht="12.75" customHeight="1">
      <c r="A107" s="359" t="s">
        <v>128</v>
      </c>
      <c r="B107" s="360">
        <v>72.2</v>
      </c>
      <c r="C107" s="361">
        <v>3909</v>
      </c>
      <c r="D107" s="362">
        <v>9645</v>
      </c>
      <c r="E107" s="361">
        <v>4876</v>
      </c>
      <c r="F107" s="363">
        <v>4769</v>
      </c>
      <c r="G107" s="364">
        <f t="shared" si="1"/>
        <v>133.58725761772854</v>
      </c>
      <c r="H107" s="341"/>
    </row>
    <row r="108" spans="1:8" s="342" customFormat="1" ht="12.75" customHeight="1">
      <c r="A108" s="347" t="s">
        <v>129</v>
      </c>
      <c r="B108" s="350">
        <v>8.7</v>
      </c>
      <c r="C108" s="349">
        <v>364</v>
      </c>
      <c r="D108" s="352">
        <v>870</v>
      </c>
      <c r="E108" s="349">
        <v>465</v>
      </c>
      <c r="F108" s="353">
        <v>405</v>
      </c>
      <c r="G108" s="354">
        <f t="shared" si="1"/>
        <v>100.00000000000001</v>
      </c>
      <c r="H108" s="341"/>
    </row>
    <row r="109" spans="1:8" s="342" customFormat="1" ht="12.75" customHeight="1">
      <c r="A109" s="347" t="s">
        <v>130</v>
      </c>
      <c r="B109" s="350">
        <v>14.6</v>
      </c>
      <c r="C109" s="349">
        <v>839</v>
      </c>
      <c r="D109" s="352">
        <v>1954</v>
      </c>
      <c r="E109" s="349">
        <v>1006</v>
      </c>
      <c r="F109" s="353">
        <v>948</v>
      </c>
      <c r="G109" s="354">
        <f t="shared" si="1"/>
        <v>133.83561643835617</v>
      </c>
      <c r="H109" s="341"/>
    </row>
    <row r="110" spans="1:8" s="342" customFormat="1" ht="12.75" customHeight="1">
      <c r="A110" s="347" t="s">
        <v>131</v>
      </c>
      <c r="B110" s="350">
        <v>19.8</v>
      </c>
      <c r="C110" s="349">
        <v>942</v>
      </c>
      <c r="D110" s="352">
        <v>2248</v>
      </c>
      <c r="E110" s="349">
        <v>1207</v>
      </c>
      <c r="F110" s="353">
        <v>1041</v>
      </c>
      <c r="G110" s="354">
        <f t="shared" si="1"/>
        <v>113.53535353535354</v>
      </c>
      <c r="H110" s="341"/>
    </row>
    <row r="111" spans="1:8" s="342" customFormat="1" ht="12.75" customHeight="1">
      <c r="A111" s="347" t="s">
        <v>132</v>
      </c>
      <c r="B111" s="350">
        <v>19.4</v>
      </c>
      <c r="C111" s="349">
        <v>863</v>
      </c>
      <c r="D111" s="352">
        <v>2060</v>
      </c>
      <c r="E111" s="349">
        <v>1055</v>
      </c>
      <c r="F111" s="353">
        <v>1005</v>
      </c>
      <c r="G111" s="354">
        <f t="shared" si="1"/>
        <v>106.18556701030928</v>
      </c>
      <c r="H111" s="341"/>
    </row>
    <row r="112" spans="1:8" s="342" customFormat="1" ht="12.75" customHeight="1">
      <c r="A112" s="347" t="s">
        <v>133</v>
      </c>
      <c r="B112" s="350">
        <v>12.8</v>
      </c>
      <c r="C112" s="349">
        <v>669</v>
      </c>
      <c r="D112" s="352">
        <v>1505</v>
      </c>
      <c r="E112" s="349">
        <v>772</v>
      </c>
      <c r="F112" s="353">
        <v>733</v>
      </c>
      <c r="G112" s="354">
        <f t="shared" si="1"/>
        <v>117.578125</v>
      </c>
      <c r="H112" s="341"/>
    </row>
    <row r="113" spans="1:8" s="342" customFormat="1" ht="12.75" customHeight="1">
      <c r="A113" s="347" t="s">
        <v>134</v>
      </c>
      <c r="B113" s="350">
        <v>15.8</v>
      </c>
      <c r="C113" s="349">
        <v>960</v>
      </c>
      <c r="D113" s="352">
        <v>2046</v>
      </c>
      <c r="E113" s="349">
        <v>1055</v>
      </c>
      <c r="F113" s="353">
        <v>991</v>
      </c>
      <c r="G113" s="354">
        <f t="shared" si="1"/>
        <v>129.49367088607593</v>
      </c>
      <c r="H113" s="341"/>
    </row>
    <row r="114" spans="1:8" s="342" customFormat="1" ht="12.75" customHeight="1">
      <c r="A114" s="347" t="s">
        <v>135</v>
      </c>
      <c r="B114" s="350">
        <v>26.4</v>
      </c>
      <c r="C114" s="349">
        <v>2255</v>
      </c>
      <c r="D114" s="352">
        <v>4602</v>
      </c>
      <c r="E114" s="349">
        <v>2355</v>
      </c>
      <c r="F114" s="353">
        <v>2247</v>
      </c>
      <c r="G114" s="354">
        <f t="shared" si="1"/>
        <v>174.31818181818184</v>
      </c>
      <c r="H114" s="341"/>
    </row>
    <row r="115" spans="1:8" s="342" customFormat="1" ht="12.75" customHeight="1">
      <c r="A115" s="347" t="s">
        <v>136</v>
      </c>
      <c r="B115" s="350">
        <v>26.6</v>
      </c>
      <c r="C115" s="349">
        <v>2508</v>
      </c>
      <c r="D115" s="352">
        <v>4981</v>
      </c>
      <c r="E115" s="349">
        <v>2483</v>
      </c>
      <c r="F115" s="353">
        <v>2498</v>
      </c>
      <c r="G115" s="354">
        <f t="shared" si="1"/>
        <v>187.25563909774436</v>
      </c>
      <c r="H115" s="341"/>
    </row>
    <row r="116" spans="1:8" s="342" customFormat="1" ht="12.75" customHeight="1">
      <c r="A116" s="347" t="s">
        <v>137</v>
      </c>
      <c r="B116" s="350">
        <v>11.1</v>
      </c>
      <c r="C116" s="349">
        <v>905</v>
      </c>
      <c r="D116" s="352">
        <v>1557</v>
      </c>
      <c r="E116" s="349">
        <v>793</v>
      </c>
      <c r="F116" s="353">
        <v>764</v>
      </c>
      <c r="G116" s="354">
        <f t="shared" si="1"/>
        <v>140.2702702702703</v>
      </c>
      <c r="H116" s="341"/>
    </row>
    <row r="117" spans="1:8" s="342" customFormat="1" ht="12.75" customHeight="1">
      <c r="A117" s="347" t="s">
        <v>138</v>
      </c>
      <c r="B117" s="368">
        <v>10.3</v>
      </c>
      <c r="C117" s="349">
        <v>736</v>
      </c>
      <c r="D117" s="352">
        <v>1276</v>
      </c>
      <c r="E117" s="349">
        <v>664</v>
      </c>
      <c r="F117" s="353">
        <v>612</v>
      </c>
      <c r="G117" s="354">
        <f t="shared" si="1"/>
        <v>123.88349514563106</v>
      </c>
      <c r="H117" s="341"/>
    </row>
    <row r="118" spans="1:8" s="342" customFormat="1" ht="12.75" customHeight="1">
      <c r="A118" s="347" t="s">
        <v>139</v>
      </c>
      <c r="B118" s="368">
        <v>10.8</v>
      </c>
      <c r="C118" s="349">
        <v>1009</v>
      </c>
      <c r="D118" s="352">
        <v>1986</v>
      </c>
      <c r="E118" s="349">
        <v>978</v>
      </c>
      <c r="F118" s="353">
        <v>1008</v>
      </c>
      <c r="G118" s="354">
        <f t="shared" si="1"/>
        <v>183.88888888888889</v>
      </c>
      <c r="H118" s="341"/>
    </row>
    <row r="119" spans="1:8" s="342" customFormat="1" ht="12.75" customHeight="1">
      <c r="A119" s="347" t="s">
        <v>140</v>
      </c>
      <c r="B119" s="350">
        <v>9.7</v>
      </c>
      <c r="C119" s="349">
        <v>1274</v>
      </c>
      <c r="D119" s="352">
        <v>2288</v>
      </c>
      <c r="E119" s="349">
        <v>1114</v>
      </c>
      <c r="F119" s="353">
        <v>1174</v>
      </c>
      <c r="G119" s="354">
        <f t="shared" si="1"/>
        <v>235.87628865979383</v>
      </c>
      <c r="H119" s="341"/>
    </row>
    <row r="120" spans="1:8" s="342" customFormat="1" ht="12.75" customHeight="1">
      <c r="A120" s="347" t="s">
        <v>141</v>
      </c>
      <c r="B120" s="350">
        <v>28.1</v>
      </c>
      <c r="C120" s="349">
        <v>1290</v>
      </c>
      <c r="D120" s="352">
        <v>2417</v>
      </c>
      <c r="E120" s="349">
        <v>1247</v>
      </c>
      <c r="F120" s="353">
        <v>1170</v>
      </c>
      <c r="G120" s="354">
        <f t="shared" si="1"/>
        <v>86.01423487544484</v>
      </c>
      <c r="H120" s="341"/>
    </row>
    <row r="121" spans="1:8" s="342" customFormat="1" ht="12.75" customHeight="1">
      <c r="A121" s="347" t="s">
        <v>142</v>
      </c>
      <c r="B121" s="350">
        <v>31.6</v>
      </c>
      <c r="C121" s="349">
        <v>1942</v>
      </c>
      <c r="D121" s="352">
        <v>4347</v>
      </c>
      <c r="E121" s="349">
        <v>2160</v>
      </c>
      <c r="F121" s="353">
        <v>2187</v>
      </c>
      <c r="G121" s="354">
        <f t="shared" si="1"/>
        <v>137.5632911392405</v>
      </c>
      <c r="H121" s="341"/>
    </row>
    <row r="122" spans="1:8" s="342" customFormat="1" ht="12.75" customHeight="1">
      <c r="A122" s="347" t="s">
        <v>143</v>
      </c>
      <c r="B122" s="368">
        <v>34.1</v>
      </c>
      <c r="C122" s="349">
        <v>1985</v>
      </c>
      <c r="D122" s="352">
        <v>3536</v>
      </c>
      <c r="E122" s="349">
        <v>1734</v>
      </c>
      <c r="F122" s="353">
        <v>1802</v>
      </c>
      <c r="G122" s="354">
        <f t="shared" si="1"/>
        <v>103.69501466275659</v>
      </c>
      <c r="H122" s="341"/>
    </row>
    <row r="123" spans="1:8" s="342" customFormat="1" ht="12.75" customHeight="1">
      <c r="A123" s="357" t="s">
        <v>144</v>
      </c>
      <c r="B123" s="368">
        <v>11</v>
      </c>
      <c r="C123" s="349">
        <v>875</v>
      </c>
      <c r="D123" s="352">
        <v>1735</v>
      </c>
      <c r="E123" s="349">
        <v>871</v>
      </c>
      <c r="F123" s="353">
        <v>864</v>
      </c>
      <c r="G123" s="354">
        <f t="shared" si="1"/>
        <v>157.72727272727272</v>
      </c>
      <c r="H123" s="341"/>
    </row>
    <row r="124" spans="1:8" s="342" customFormat="1" ht="12.75" customHeight="1">
      <c r="A124" s="357" t="s">
        <v>145</v>
      </c>
      <c r="B124" s="350">
        <v>14</v>
      </c>
      <c r="C124" s="349">
        <v>1972</v>
      </c>
      <c r="D124" s="352">
        <v>4037</v>
      </c>
      <c r="E124" s="349">
        <v>1983</v>
      </c>
      <c r="F124" s="353">
        <v>2054</v>
      </c>
      <c r="G124" s="354">
        <f t="shared" si="1"/>
        <v>288.35714285714283</v>
      </c>
      <c r="H124" s="341"/>
    </row>
    <row r="125" spans="1:8" s="342" customFormat="1" ht="12.75" customHeight="1">
      <c r="A125" s="347" t="s">
        <v>146</v>
      </c>
      <c r="B125" s="350">
        <v>34</v>
      </c>
      <c r="C125" s="349">
        <v>1846</v>
      </c>
      <c r="D125" s="352">
        <v>3645</v>
      </c>
      <c r="E125" s="349">
        <v>1875</v>
      </c>
      <c r="F125" s="353">
        <v>1770</v>
      </c>
      <c r="G125" s="354">
        <f t="shared" si="1"/>
        <v>107.20588235294117</v>
      </c>
      <c r="H125" s="341"/>
    </row>
    <row r="126" spans="1:8" s="342" customFormat="1" ht="12.75" customHeight="1">
      <c r="A126" s="347" t="s">
        <v>147</v>
      </c>
      <c r="B126" s="350">
        <v>16.1</v>
      </c>
      <c r="C126" s="349">
        <v>1721</v>
      </c>
      <c r="D126" s="352">
        <v>3334</v>
      </c>
      <c r="E126" s="349">
        <v>1664</v>
      </c>
      <c r="F126" s="353">
        <v>1670</v>
      </c>
      <c r="G126" s="354">
        <f t="shared" si="1"/>
        <v>207.0807453416149</v>
      </c>
      <c r="H126" s="341"/>
    </row>
    <row r="127" spans="1:8" s="342" customFormat="1" ht="12.75" customHeight="1">
      <c r="A127" s="347" t="s">
        <v>148</v>
      </c>
      <c r="B127" s="350">
        <v>11</v>
      </c>
      <c r="C127" s="349">
        <v>1689</v>
      </c>
      <c r="D127" s="352">
        <v>3145</v>
      </c>
      <c r="E127" s="349">
        <v>1558</v>
      </c>
      <c r="F127" s="353">
        <v>1587</v>
      </c>
      <c r="G127" s="354">
        <f t="shared" si="1"/>
        <v>285.90909090909093</v>
      </c>
      <c r="H127" s="341"/>
    </row>
    <row r="128" spans="1:8" s="342" customFormat="1" ht="12.75" customHeight="1">
      <c r="A128" s="347" t="s">
        <v>149</v>
      </c>
      <c r="B128" s="350">
        <v>14</v>
      </c>
      <c r="C128" s="349">
        <v>933</v>
      </c>
      <c r="D128" s="352">
        <v>2015</v>
      </c>
      <c r="E128" s="349">
        <v>996</v>
      </c>
      <c r="F128" s="353">
        <v>1019</v>
      </c>
      <c r="G128" s="354">
        <f t="shared" si="1"/>
        <v>143.92857142857142</v>
      </c>
      <c r="H128" s="341"/>
    </row>
    <row r="129" spans="1:8" s="342" customFormat="1" ht="12.75" customHeight="1">
      <c r="A129" s="347" t="s">
        <v>150</v>
      </c>
      <c r="B129" s="350">
        <v>32.2</v>
      </c>
      <c r="C129" s="349">
        <v>1258</v>
      </c>
      <c r="D129" s="352">
        <v>2328</v>
      </c>
      <c r="E129" s="349">
        <v>1099</v>
      </c>
      <c r="F129" s="353">
        <v>1229</v>
      </c>
      <c r="G129" s="354">
        <f t="shared" si="1"/>
        <v>72.29813664596273</v>
      </c>
      <c r="H129" s="341"/>
    </row>
    <row r="130" spans="1:8" s="342" customFormat="1" ht="12.75" customHeight="1">
      <c r="A130" s="347" t="s">
        <v>151</v>
      </c>
      <c r="B130" s="350">
        <v>32</v>
      </c>
      <c r="C130" s="349">
        <v>1696</v>
      </c>
      <c r="D130" s="352">
        <v>4017</v>
      </c>
      <c r="E130" s="349">
        <v>1964</v>
      </c>
      <c r="F130" s="353">
        <v>2053</v>
      </c>
      <c r="G130" s="354">
        <f t="shared" si="1"/>
        <v>125.53125</v>
      </c>
      <c r="H130" s="341"/>
    </row>
    <row r="131" spans="1:8" s="342" customFormat="1" ht="12.75" customHeight="1">
      <c r="A131" s="347" t="s">
        <v>152</v>
      </c>
      <c r="B131" s="350">
        <v>10</v>
      </c>
      <c r="C131" s="349">
        <v>1020</v>
      </c>
      <c r="D131" s="352">
        <v>1901</v>
      </c>
      <c r="E131" s="351">
        <v>971</v>
      </c>
      <c r="F131" s="353">
        <v>930</v>
      </c>
      <c r="G131" s="354">
        <f t="shared" si="1"/>
        <v>190.1</v>
      </c>
      <c r="H131" s="341"/>
    </row>
    <row r="132" spans="1:8" s="342" customFormat="1" ht="12.75" customHeight="1">
      <c r="A132" s="347" t="s">
        <v>153</v>
      </c>
      <c r="B132" s="350">
        <v>13</v>
      </c>
      <c r="C132" s="349">
        <v>1379</v>
      </c>
      <c r="D132" s="352">
        <v>2588</v>
      </c>
      <c r="E132" s="349">
        <v>1320</v>
      </c>
      <c r="F132" s="353">
        <v>1268</v>
      </c>
      <c r="G132" s="354">
        <f t="shared" si="1"/>
        <v>199.07692307692307</v>
      </c>
      <c r="H132" s="341"/>
    </row>
    <row r="133" spans="1:8" s="342" customFormat="1" ht="12.75" customHeight="1">
      <c r="A133" s="347" t="s">
        <v>154</v>
      </c>
      <c r="B133" s="350">
        <v>15.7</v>
      </c>
      <c r="C133" s="349">
        <v>2072</v>
      </c>
      <c r="D133" s="352">
        <v>3677</v>
      </c>
      <c r="E133" s="349">
        <v>1835</v>
      </c>
      <c r="F133" s="353">
        <v>1842</v>
      </c>
      <c r="G133" s="354">
        <f t="shared" si="1"/>
        <v>234.20382165605096</v>
      </c>
      <c r="H133" s="341"/>
    </row>
    <row r="134" spans="1:8" s="342" customFormat="1" ht="12.75" customHeight="1">
      <c r="A134" s="347" t="s">
        <v>155</v>
      </c>
      <c r="B134" s="368">
        <v>21.8</v>
      </c>
      <c r="C134" s="349">
        <v>1263</v>
      </c>
      <c r="D134" s="352">
        <v>2660</v>
      </c>
      <c r="E134" s="349">
        <v>1338</v>
      </c>
      <c r="F134" s="353">
        <v>1322</v>
      </c>
      <c r="G134" s="354">
        <f aca="true" t="shared" si="2" ref="G134:G197">D134/B134</f>
        <v>122.01834862385321</v>
      </c>
      <c r="H134" s="341"/>
    </row>
    <row r="135" spans="1:8" s="342" customFormat="1" ht="12.75" customHeight="1">
      <c r="A135" s="347" t="s">
        <v>156</v>
      </c>
      <c r="B135" s="368">
        <v>15.1</v>
      </c>
      <c r="C135" s="349">
        <v>256</v>
      </c>
      <c r="D135" s="352">
        <v>474</v>
      </c>
      <c r="E135" s="349">
        <v>258</v>
      </c>
      <c r="F135" s="353">
        <v>216</v>
      </c>
      <c r="G135" s="354">
        <f t="shared" si="2"/>
        <v>31.39072847682119</v>
      </c>
      <c r="H135" s="341"/>
    </row>
    <row r="136" spans="1:8" s="342" customFormat="1" ht="12.75" customHeight="1">
      <c r="A136" s="347" t="s">
        <v>157</v>
      </c>
      <c r="B136" s="350">
        <v>13.4</v>
      </c>
      <c r="C136" s="349">
        <v>1040</v>
      </c>
      <c r="D136" s="352">
        <v>2150</v>
      </c>
      <c r="E136" s="349">
        <v>1052</v>
      </c>
      <c r="F136" s="353">
        <v>1098</v>
      </c>
      <c r="G136" s="354">
        <f t="shared" si="2"/>
        <v>160.44776119402985</v>
      </c>
      <c r="H136" s="341"/>
    </row>
    <row r="137" spans="1:8" s="342" customFormat="1" ht="12.75" customHeight="1">
      <c r="A137" s="347" t="s">
        <v>158</v>
      </c>
      <c r="B137" s="350">
        <v>12.5</v>
      </c>
      <c r="C137" s="349">
        <v>919</v>
      </c>
      <c r="D137" s="352">
        <v>1831</v>
      </c>
      <c r="E137" s="349">
        <v>941</v>
      </c>
      <c r="F137" s="353">
        <v>890</v>
      </c>
      <c r="G137" s="354">
        <f t="shared" si="2"/>
        <v>146.48</v>
      </c>
      <c r="H137" s="341"/>
    </row>
    <row r="138" spans="1:8" s="342" customFormat="1" ht="12.75" customHeight="1">
      <c r="A138" s="347" t="s">
        <v>159</v>
      </c>
      <c r="B138" s="350">
        <v>10</v>
      </c>
      <c r="C138" s="349">
        <v>920</v>
      </c>
      <c r="D138" s="352">
        <v>1770</v>
      </c>
      <c r="E138" s="349">
        <v>898</v>
      </c>
      <c r="F138" s="353">
        <v>872</v>
      </c>
      <c r="G138" s="354">
        <f t="shared" si="2"/>
        <v>177</v>
      </c>
      <c r="H138" s="341"/>
    </row>
    <row r="139" spans="1:8" s="342" customFormat="1" ht="12.75" customHeight="1">
      <c r="A139" s="347" t="s">
        <v>160</v>
      </c>
      <c r="B139" s="350">
        <v>26.4</v>
      </c>
      <c r="C139" s="349">
        <v>1920</v>
      </c>
      <c r="D139" s="352">
        <v>3785</v>
      </c>
      <c r="E139" s="349">
        <v>1825</v>
      </c>
      <c r="F139" s="353">
        <v>1960</v>
      </c>
      <c r="G139" s="354">
        <f t="shared" si="2"/>
        <v>143.37121212121212</v>
      </c>
      <c r="H139" s="341"/>
    </row>
    <row r="140" spans="1:8" s="342" customFormat="1" ht="12.75" customHeight="1">
      <c r="A140" s="347" t="s">
        <v>161</v>
      </c>
      <c r="B140" s="350">
        <v>8</v>
      </c>
      <c r="C140" s="349">
        <v>904</v>
      </c>
      <c r="D140" s="352">
        <v>1721</v>
      </c>
      <c r="E140" s="349">
        <v>879</v>
      </c>
      <c r="F140" s="353">
        <v>842</v>
      </c>
      <c r="G140" s="354">
        <f t="shared" si="2"/>
        <v>215.125</v>
      </c>
      <c r="H140" s="341"/>
    </row>
    <row r="141" spans="1:8" s="342" customFormat="1" ht="12.75" customHeight="1">
      <c r="A141" s="347" t="s">
        <v>162</v>
      </c>
      <c r="B141" s="350">
        <v>26</v>
      </c>
      <c r="C141" s="349">
        <v>2244</v>
      </c>
      <c r="D141" s="352">
        <v>4186</v>
      </c>
      <c r="E141" s="349">
        <v>2054</v>
      </c>
      <c r="F141" s="353">
        <v>2132</v>
      </c>
      <c r="G141" s="354">
        <f t="shared" si="2"/>
        <v>161</v>
      </c>
      <c r="H141" s="341"/>
    </row>
    <row r="142" spans="1:8" s="342" customFormat="1" ht="12.75" customHeight="1">
      <c r="A142" s="347" t="s">
        <v>163</v>
      </c>
      <c r="B142" s="350">
        <v>17</v>
      </c>
      <c r="C142" s="349">
        <v>1211</v>
      </c>
      <c r="D142" s="352">
        <v>2508</v>
      </c>
      <c r="E142" s="349">
        <v>1292</v>
      </c>
      <c r="F142" s="353">
        <v>1216</v>
      </c>
      <c r="G142" s="354">
        <f t="shared" si="2"/>
        <v>147.52941176470588</v>
      </c>
      <c r="H142" s="341"/>
    </row>
    <row r="143" spans="1:8" s="342" customFormat="1" ht="12.75" customHeight="1">
      <c r="A143" s="347" t="s">
        <v>164</v>
      </c>
      <c r="B143" s="350">
        <v>20</v>
      </c>
      <c r="C143" s="349">
        <v>1759</v>
      </c>
      <c r="D143" s="352">
        <v>3372</v>
      </c>
      <c r="E143" s="349">
        <v>1663</v>
      </c>
      <c r="F143" s="353">
        <v>1709</v>
      </c>
      <c r="G143" s="354">
        <f t="shared" si="2"/>
        <v>168.6</v>
      </c>
      <c r="H143" s="341"/>
    </row>
    <row r="144" spans="1:8" s="342" customFormat="1" ht="12.75" customHeight="1">
      <c r="A144" s="347" t="s">
        <v>165</v>
      </c>
      <c r="B144" s="350">
        <v>10</v>
      </c>
      <c r="C144" s="349">
        <v>875</v>
      </c>
      <c r="D144" s="352">
        <v>1552</v>
      </c>
      <c r="E144" s="351">
        <v>767</v>
      </c>
      <c r="F144" s="353">
        <v>785</v>
      </c>
      <c r="G144" s="354">
        <f t="shared" si="2"/>
        <v>155.2</v>
      </c>
      <c r="H144" s="341"/>
    </row>
    <row r="145" spans="1:8" s="342" customFormat="1" ht="12.75" customHeight="1">
      <c r="A145" s="347" t="s">
        <v>166</v>
      </c>
      <c r="B145" s="350">
        <v>18</v>
      </c>
      <c r="C145" s="349">
        <v>1220</v>
      </c>
      <c r="D145" s="352">
        <v>2484</v>
      </c>
      <c r="E145" s="349">
        <v>1216</v>
      </c>
      <c r="F145" s="353">
        <v>1268</v>
      </c>
      <c r="G145" s="354">
        <f t="shared" si="2"/>
        <v>138</v>
      </c>
      <c r="H145" s="341"/>
    </row>
    <row r="146" spans="1:8" s="342" customFormat="1" ht="12.75" customHeight="1">
      <c r="A146" s="347" t="s">
        <v>167</v>
      </c>
      <c r="B146" s="350">
        <v>14</v>
      </c>
      <c r="C146" s="349">
        <v>1440</v>
      </c>
      <c r="D146" s="352">
        <v>2534</v>
      </c>
      <c r="E146" s="349">
        <v>1183</v>
      </c>
      <c r="F146" s="353">
        <v>1351</v>
      </c>
      <c r="G146" s="354">
        <f t="shared" si="2"/>
        <v>181</v>
      </c>
      <c r="H146" s="341"/>
    </row>
    <row r="147" spans="1:8" s="342" customFormat="1" ht="12.75" customHeight="1">
      <c r="A147" s="347" t="s">
        <v>168</v>
      </c>
      <c r="B147" s="350">
        <v>13</v>
      </c>
      <c r="C147" s="349">
        <v>1219</v>
      </c>
      <c r="D147" s="352">
        <v>2162</v>
      </c>
      <c r="E147" s="349">
        <v>1010</v>
      </c>
      <c r="F147" s="353">
        <v>1152</v>
      </c>
      <c r="G147" s="354">
        <f t="shared" si="2"/>
        <v>166.30769230769232</v>
      </c>
      <c r="H147" s="341"/>
    </row>
    <row r="148" spans="1:8" s="342" customFormat="1" ht="12.75" customHeight="1">
      <c r="A148" s="347" t="s">
        <v>169</v>
      </c>
      <c r="B148" s="350">
        <v>8.6</v>
      </c>
      <c r="C148" s="349">
        <v>958</v>
      </c>
      <c r="D148" s="352">
        <v>2014</v>
      </c>
      <c r="E148" s="349">
        <v>932</v>
      </c>
      <c r="F148" s="353">
        <v>1082</v>
      </c>
      <c r="G148" s="354">
        <f t="shared" si="2"/>
        <v>234.18604651162792</v>
      </c>
      <c r="H148" s="341"/>
    </row>
    <row r="149" spans="1:8" s="342" customFormat="1" ht="12.75" customHeight="1">
      <c r="A149" s="347" t="s">
        <v>170</v>
      </c>
      <c r="B149" s="350">
        <v>15.9</v>
      </c>
      <c r="C149" s="349">
        <v>970</v>
      </c>
      <c r="D149" s="352">
        <v>2124</v>
      </c>
      <c r="E149" s="349">
        <v>1118</v>
      </c>
      <c r="F149" s="353">
        <v>1006</v>
      </c>
      <c r="G149" s="354">
        <f t="shared" si="2"/>
        <v>133.58490566037736</v>
      </c>
      <c r="H149" s="341"/>
    </row>
    <row r="150" spans="1:8" s="342" customFormat="1" ht="12.75" customHeight="1">
      <c r="A150" s="347" t="s">
        <v>171</v>
      </c>
      <c r="B150" s="350">
        <v>17.1</v>
      </c>
      <c r="C150" s="349">
        <v>1031</v>
      </c>
      <c r="D150" s="352">
        <v>2257</v>
      </c>
      <c r="E150" s="351">
        <v>1103</v>
      </c>
      <c r="F150" s="353">
        <v>1154</v>
      </c>
      <c r="G150" s="354">
        <f t="shared" si="2"/>
        <v>131.98830409356725</v>
      </c>
      <c r="H150" s="341"/>
    </row>
    <row r="151" spans="1:8" s="342" customFormat="1" ht="12.75" customHeight="1">
      <c r="A151" s="347" t="s">
        <v>172</v>
      </c>
      <c r="B151" s="350">
        <v>17.1</v>
      </c>
      <c r="C151" s="349">
        <v>1624</v>
      </c>
      <c r="D151" s="352">
        <v>3224</v>
      </c>
      <c r="E151" s="349">
        <v>1553</v>
      </c>
      <c r="F151" s="353">
        <v>1671</v>
      </c>
      <c r="G151" s="354">
        <f t="shared" si="2"/>
        <v>188.53801169590642</v>
      </c>
      <c r="H151" s="341"/>
    </row>
    <row r="152" spans="1:8" s="342" customFormat="1" ht="12.75" customHeight="1">
      <c r="A152" s="347" t="s">
        <v>173</v>
      </c>
      <c r="B152" s="350">
        <v>12.4</v>
      </c>
      <c r="C152" s="349">
        <v>1297</v>
      </c>
      <c r="D152" s="352">
        <v>2888</v>
      </c>
      <c r="E152" s="349">
        <v>1408</v>
      </c>
      <c r="F152" s="353">
        <v>1480</v>
      </c>
      <c r="G152" s="354">
        <f t="shared" si="2"/>
        <v>232.90322580645162</v>
      </c>
      <c r="H152" s="341"/>
    </row>
    <row r="153" spans="1:8" s="342" customFormat="1" ht="12.75" customHeight="1">
      <c r="A153" s="347" t="s">
        <v>174</v>
      </c>
      <c r="B153" s="350">
        <v>16.7</v>
      </c>
      <c r="C153" s="349">
        <v>1906</v>
      </c>
      <c r="D153" s="352">
        <v>4099</v>
      </c>
      <c r="E153" s="349">
        <v>1970</v>
      </c>
      <c r="F153" s="353">
        <v>2129</v>
      </c>
      <c r="G153" s="354">
        <f t="shared" si="2"/>
        <v>245.4491017964072</v>
      </c>
      <c r="H153" s="341"/>
    </row>
    <row r="154" spans="1:8" s="342" customFormat="1" ht="12.75" customHeight="1">
      <c r="A154" s="347" t="s">
        <v>175</v>
      </c>
      <c r="B154" s="350">
        <v>11.4</v>
      </c>
      <c r="C154" s="349">
        <v>968</v>
      </c>
      <c r="D154" s="352">
        <v>2104</v>
      </c>
      <c r="E154" s="349">
        <v>1010</v>
      </c>
      <c r="F154" s="353">
        <v>1094</v>
      </c>
      <c r="G154" s="354">
        <f t="shared" si="2"/>
        <v>184.56140350877192</v>
      </c>
      <c r="H154" s="341"/>
    </row>
    <row r="155" spans="1:8" s="342" customFormat="1" ht="12.75" customHeight="1">
      <c r="A155" s="347" t="s">
        <v>176</v>
      </c>
      <c r="B155" s="350">
        <v>3</v>
      </c>
      <c r="C155" s="349">
        <v>88</v>
      </c>
      <c r="D155" s="352">
        <v>204</v>
      </c>
      <c r="E155" s="349">
        <v>111</v>
      </c>
      <c r="F155" s="353">
        <v>93</v>
      </c>
      <c r="G155" s="354">
        <f t="shared" si="2"/>
        <v>68</v>
      </c>
      <c r="H155" s="341"/>
    </row>
    <row r="156" spans="1:8" s="342" customFormat="1" ht="12.75" customHeight="1">
      <c r="A156" s="347" t="s">
        <v>177</v>
      </c>
      <c r="B156" s="350">
        <v>11</v>
      </c>
      <c r="C156" s="349">
        <v>682</v>
      </c>
      <c r="D156" s="352">
        <v>1521</v>
      </c>
      <c r="E156" s="349">
        <v>766</v>
      </c>
      <c r="F156" s="353">
        <v>755</v>
      </c>
      <c r="G156" s="354">
        <f t="shared" si="2"/>
        <v>138.27272727272728</v>
      </c>
      <c r="H156" s="341"/>
    </row>
    <row r="157" spans="1:8" s="342" customFormat="1" ht="12.75" customHeight="1">
      <c r="A157" s="347" t="s">
        <v>178</v>
      </c>
      <c r="B157" s="350">
        <v>19</v>
      </c>
      <c r="C157" s="349">
        <v>1525</v>
      </c>
      <c r="D157" s="352">
        <v>3054</v>
      </c>
      <c r="E157" s="349">
        <v>1597</v>
      </c>
      <c r="F157" s="353">
        <v>1457</v>
      </c>
      <c r="G157" s="354">
        <f t="shared" si="2"/>
        <v>160.73684210526315</v>
      </c>
      <c r="H157" s="341"/>
    </row>
    <row r="158" spans="1:8" s="342" customFormat="1" ht="12.75" customHeight="1">
      <c r="A158" s="347" t="s">
        <v>179</v>
      </c>
      <c r="B158" s="350">
        <v>17</v>
      </c>
      <c r="C158" s="349">
        <v>1691</v>
      </c>
      <c r="D158" s="352">
        <v>3249</v>
      </c>
      <c r="E158" s="349">
        <v>1668</v>
      </c>
      <c r="F158" s="353">
        <v>1581</v>
      </c>
      <c r="G158" s="354">
        <f t="shared" si="2"/>
        <v>191.11764705882354</v>
      </c>
      <c r="H158" s="341"/>
    </row>
    <row r="159" spans="1:8" s="342" customFormat="1" ht="12.75" customHeight="1">
      <c r="A159" s="347" t="s">
        <v>180</v>
      </c>
      <c r="B159" s="350">
        <v>21</v>
      </c>
      <c r="C159" s="349">
        <v>2070</v>
      </c>
      <c r="D159" s="352">
        <v>5094</v>
      </c>
      <c r="E159" s="349">
        <v>2605</v>
      </c>
      <c r="F159" s="353">
        <v>2489</v>
      </c>
      <c r="G159" s="354">
        <f t="shared" si="2"/>
        <v>242.57142857142858</v>
      </c>
      <c r="H159" s="341"/>
    </row>
    <row r="160" spans="1:8" s="342" customFormat="1" ht="12.75" customHeight="1">
      <c r="A160" s="347" t="s">
        <v>181</v>
      </c>
      <c r="B160" s="350">
        <v>20</v>
      </c>
      <c r="C160" s="349">
        <v>2183</v>
      </c>
      <c r="D160" s="352">
        <v>4322</v>
      </c>
      <c r="E160" s="349">
        <v>2146</v>
      </c>
      <c r="F160" s="353">
        <v>2176</v>
      </c>
      <c r="G160" s="354">
        <f t="shared" si="2"/>
        <v>216.1</v>
      </c>
      <c r="H160" s="341"/>
    </row>
    <row r="161" spans="1:8" s="342" customFormat="1" ht="12.75" customHeight="1">
      <c r="A161" s="359" t="s">
        <v>182</v>
      </c>
      <c r="B161" s="360">
        <v>15</v>
      </c>
      <c r="C161" s="361">
        <v>1859</v>
      </c>
      <c r="D161" s="362">
        <v>3894</v>
      </c>
      <c r="E161" s="361">
        <v>2008</v>
      </c>
      <c r="F161" s="363">
        <v>1886</v>
      </c>
      <c r="G161" s="364">
        <f t="shared" si="2"/>
        <v>259.6</v>
      </c>
      <c r="H161" s="341"/>
    </row>
    <row r="162" spans="1:8" s="342" customFormat="1" ht="12.75" customHeight="1">
      <c r="A162" s="347" t="s">
        <v>183</v>
      </c>
      <c r="B162" s="350">
        <v>19</v>
      </c>
      <c r="C162" s="349">
        <v>849</v>
      </c>
      <c r="D162" s="352">
        <v>1755</v>
      </c>
      <c r="E162" s="349">
        <v>903</v>
      </c>
      <c r="F162" s="353">
        <v>852</v>
      </c>
      <c r="G162" s="354">
        <f t="shared" si="2"/>
        <v>92.36842105263158</v>
      </c>
      <c r="H162" s="341"/>
    </row>
    <row r="163" spans="1:8" s="342" customFormat="1" ht="12.75" customHeight="1">
      <c r="A163" s="347" t="s">
        <v>184</v>
      </c>
      <c r="B163" s="350">
        <v>18.2</v>
      </c>
      <c r="C163" s="349">
        <v>1104</v>
      </c>
      <c r="D163" s="352">
        <v>2569</v>
      </c>
      <c r="E163" s="351">
        <v>1324</v>
      </c>
      <c r="F163" s="365">
        <v>1245</v>
      </c>
      <c r="G163" s="354">
        <f t="shared" si="2"/>
        <v>141.15384615384616</v>
      </c>
      <c r="H163" s="341"/>
    </row>
    <row r="164" spans="1:8" s="342" customFormat="1" ht="12.75" customHeight="1">
      <c r="A164" s="347" t="s">
        <v>185</v>
      </c>
      <c r="B164" s="350">
        <v>19.1</v>
      </c>
      <c r="C164" s="349">
        <v>1167</v>
      </c>
      <c r="D164" s="352">
        <v>2690</v>
      </c>
      <c r="E164" s="349">
        <v>1377</v>
      </c>
      <c r="F164" s="353">
        <v>1313</v>
      </c>
      <c r="G164" s="354">
        <f t="shared" si="2"/>
        <v>140.83769633507853</v>
      </c>
      <c r="H164" s="341"/>
    </row>
    <row r="165" spans="1:8" s="342" customFormat="1" ht="12.75" customHeight="1">
      <c r="A165" s="347" t="s">
        <v>186</v>
      </c>
      <c r="B165" s="350">
        <v>10.3</v>
      </c>
      <c r="C165" s="349">
        <v>590</v>
      </c>
      <c r="D165" s="352">
        <v>1410</v>
      </c>
      <c r="E165" s="349">
        <v>749</v>
      </c>
      <c r="F165" s="353">
        <v>661</v>
      </c>
      <c r="G165" s="354">
        <f t="shared" si="2"/>
        <v>136.89320388349515</v>
      </c>
      <c r="H165" s="341"/>
    </row>
    <row r="166" spans="1:8" s="342" customFormat="1" ht="12.75" customHeight="1">
      <c r="A166" s="347" t="s">
        <v>187</v>
      </c>
      <c r="B166" s="350">
        <v>28.1</v>
      </c>
      <c r="C166" s="349">
        <v>1739</v>
      </c>
      <c r="D166" s="352">
        <v>3949</v>
      </c>
      <c r="E166" s="349">
        <v>2001</v>
      </c>
      <c r="F166" s="353">
        <v>1948</v>
      </c>
      <c r="G166" s="354">
        <f t="shared" si="2"/>
        <v>140.53380782918148</v>
      </c>
      <c r="H166" s="341"/>
    </row>
    <row r="167" spans="1:8" s="342" customFormat="1" ht="12.75" customHeight="1">
      <c r="A167" s="347" t="s">
        <v>188</v>
      </c>
      <c r="B167" s="350">
        <v>15.3</v>
      </c>
      <c r="C167" s="349">
        <v>1152</v>
      </c>
      <c r="D167" s="352">
        <v>2485</v>
      </c>
      <c r="E167" s="349">
        <v>1154</v>
      </c>
      <c r="F167" s="353">
        <v>1331</v>
      </c>
      <c r="G167" s="354">
        <f t="shared" si="2"/>
        <v>162.41830065359477</v>
      </c>
      <c r="H167" s="341"/>
    </row>
    <row r="168" spans="1:8" s="342" customFormat="1" ht="12.75" customHeight="1">
      <c r="A168" s="347" t="s">
        <v>189</v>
      </c>
      <c r="B168" s="350">
        <v>18</v>
      </c>
      <c r="C168" s="358">
        <v>0</v>
      </c>
      <c r="D168" s="367">
        <v>0</v>
      </c>
      <c r="E168" s="358">
        <v>0</v>
      </c>
      <c r="F168" s="358">
        <v>0</v>
      </c>
      <c r="G168" s="354">
        <f t="shared" si="2"/>
        <v>0</v>
      </c>
      <c r="H168" s="341"/>
    </row>
    <row r="169" spans="1:8" s="342" customFormat="1" ht="12.75" customHeight="1">
      <c r="A169" s="347" t="s">
        <v>190</v>
      </c>
      <c r="B169" s="350">
        <v>16</v>
      </c>
      <c r="C169" s="351">
        <v>1390</v>
      </c>
      <c r="D169" s="352">
        <v>3192</v>
      </c>
      <c r="E169" s="349">
        <v>1568</v>
      </c>
      <c r="F169" s="353">
        <v>1624</v>
      </c>
      <c r="G169" s="354">
        <f t="shared" si="2"/>
        <v>199.5</v>
      </c>
      <c r="H169" s="341"/>
    </row>
    <row r="170" spans="1:8" s="342" customFormat="1" ht="12.75" customHeight="1">
      <c r="A170" s="347" t="s">
        <v>191</v>
      </c>
      <c r="B170" s="350">
        <v>16</v>
      </c>
      <c r="C170" s="349">
        <v>1291</v>
      </c>
      <c r="D170" s="352">
        <v>2462</v>
      </c>
      <c r="E170" s="349">
        <v>1262</v>
      </c>
      <c r="F170" s="353">
        <v>1200</v>
      </c>
      <c r="G170" s="354">
        <f t="shared" si="2"/>
        <v>153.875</v>
      </c>
      <c r="H170" s="341"/>
    </row>
    <row r="171" spans="1:8" s="342" customFormat="1" ht="12.75" customHeight="1">
      <c r="A171" s="347" t="s">
        <v>192</v>
      </c>
      <c r="B171" s="350">
        <v>17</v>
      </c>
      <c r="C171" s="349">
        <v>1056</v>
      </c>
      <c r="D171" s="352">
        <v>2103</v>
      </c>
      <c r="E171" s="349">
        <v>1039</v>
      </c>
      <c r="F171" s="353">
        <v>1064</v>
      </c>
      <c r="G171" s="354">
        <f t="shared" si="2"/>
        <v>123.70588235294117</v>
      </c>
      <c r="H171" s="341"/>
    </row>
    <row r="172" spans="1:8" s="342" customFormat="1" ht="12.75" customHeight="1">
      <c r="A172" s="347" t="s">
        <v>193</v>
      </c>
      <c r="B172" s="350">
        <v>23</v>
      </c>
      <c r="C172" s="349">
        <v>1912</v>
      </c>
      <c r="D172" s="352">
        <v>3865</v>
      </c>
      <c r="E172" s="349">
        <v>1918</v>
      </c>
      <c r="F172" s="353">
        <v>1947</v>
      </c>
      <c r="G172" s="354">
        <f t="shared" si="2"/>
        <v>168.04347826086956</v>
      </c>
      <c r="H172" s="341"/>
    </row>
    <row r="173" spans="1:8" s="342" customFormat="1" ht="12.75" customHeight="1">
      <c r="A173" s="347" t="s">
        <v>194</v>
      </c>
      <c r="B173" s="350">
        <v>41</v>
      </c>
      <c r="C173" s="349">
        <v>443</v>
      </c>
      <c r="D173" s="352">
        <v>986</v>
      </c>
      <c r="E173" s="349">
        <v>514</v>
      </c>
      <c r="F173" s="353">
        <v>472</v>
      </c>
      <c r="G173" s="354">
        <f t="shared" si="2"/>
        <v>24.048780487804876</v>
      </c>
      <c r="H173" s="341"/>
    </row>
    <row r="174" spans="1:8" s="342" customFormat="1" ht="12.75" customHeight="1">
      <c r="A174" s="347" t="s">
        <v>195</v>
      </c>
      <c r="B174" s="350">
        <v>6</v>
      </c>
      <c r="C174" s="349">
        <v>553</v>
      </c>
      <c r="D174" s="352">
        <v>1130</v>
      </c>
      <c r="E174" s="349">
        <v>594</v>
      </c>
      <c r="F174" s="353">
        <v>536</v>
      </c>
      <c r="G174" s="354">
        <f t="shared" si="2"/>
        <v>188.33333333333334</v>
      </c>
      <c r="H174" s="341"/>
    </row>
    <row r="175" spans="1:8" s="342" customFormat="1" ht="12.75" customHeight="1">
      <c r="A175" s="347" t="s">
        <v>196</v>
      </c>
      <c r="B175" s="350">
        <v>14.4</v>
      </c>
      <c r="C175" s="349">
        <v>1447</v>
      </c>
      <c r="D175" s="352">
        <v>2899</v>
      </c>
      <c r="E175" s="349">
        <v>1464</v>
      </c>
      <c r="F175" s="353">
        <v>1435</v>
      </c>
      <c r="G175" s="354">
        <f t="shared" si="2"/>
        <v>201.31944444444443</v>
      </c>
      <c r="H175" s="341"/>
    </row>
    <row r="176" spans="1:8" s="342" customFormat="1" ht="12.75" customHeight="1">
      <c r="A176" s="347" t="s">
        <v>197</v>
      </c>
      <c r="B176" s="350">
        <v>17.7</v>
      </c>
      <c r="C176" s="349">
        <v>1650</v>
      </c>
      <c r="D176" s="352">
        <v>3412</v>
      </c>
      <c r="E176" s="349">
        <v>1680</v>
      </c>
      <c r="F176" s="353">
        <v>1732</v>
      </c>
      <c r="G176" s="354">
        <f t="shared" si="2"/>
        <v>192.7683615819209</v>
      </c>
      <c r="H176" s="341"/>
    </row>
    <row r="177" spans="1:8" s="342" customFormat="1" ht="12.75" customHeight="1">
      <c r="A177" s="347" t="s">
        <v>198</v>
      </c>
      <c r="B177" s="350">
        <v>13.4</v>
      </c>
      <c r="C177" s="349">
        <v>623</v>
      </c>
      <c r="D177" s="352">
        <v>1276</v>
      </c>
      <c r="E177" s="349">
        <v>618</v>
      </c>
      <c r="F177" s="353">
        <v>658</v>
      </c>
      <c r="G177" s="354">
        <f t="shared" si="2"/>
        <v>95.22388059701493</v>
      </c>
      <c r="H177" s="341"/>
    </row>
    <row r="178" spans="1:8" s="342" customFormat="1" ht="12.75" customHeight="1">
      <c r="A178" s="369" t="s">
        <v>199</v>
      </c>
      <c r="B178" s="350">
        <v>18</v>
      </c>
      <c r="C178" s="351">
        <v>1379</v>
      </c>
      <c r="D178" s="352">
        <v>2721</v>
      </c>
      <c r="E178" s="349">
        <v>1341</v>
      </c>
      <c r="F178" s="353">
        <v>1380</v>
      </c>
      <c r="G178" s="354">
        <f t="shared" si="2"/>
        <v>151.16666666666666</v>
      </c>
      <c r="H178" s="341"/>
    </row>
    <row r="179" spans="1:8" s="342" customFormat="1" ht="12.75" customHeight="1">
      <c r="A179" s="347" t="s">
        <v>200</v>
      </c>
      <c r="B179" s="350">
        <v>17</v>
      </c>
      <c r="C179" s="349">
        <v>1321</v>
      </c>
      <c r="D179" s="352">
        <v>2689</v>
      </c>
      <c r="E179" s="349">
        <v>1376</v>
      </c>
      <c r="F179" s="353">
        <v>1313</v>
      </c>
      <c r="G179" s="354">
        <f t="shared" si="2"/>
        <v>158.1764705882353</v>
      </c>
      <c r="H179" s="341"/>
    </row>
    <row r="180" spans="1:8" s="342" customFormat="1" ht="12.75" customHeight="1">
      <c r="A180" s="347" t="s">
        <v>201</v>
      </c>
      <c r="B180" s="350">
        <v>18</v>
      </c>
      <c r="C180" s="349">
        <v>1449</v>
      </c>
      <c r="D180" s="352">
        <v>2970</v>
      </c>
      <c r="E180" s="349">
        <v>1516</v>
      </c>
      <c r="F180" s="353">
        <v>1454</v>
      </c>
      <c r="G180" s="354">
        <f t="shared" si="2"/>
        <v>165</v>
      </c>
      <c r="H180" s="341"/>
    </row>
    <row r="181" spans="1:8" s="342" customFormat="1" ht="12.75" customHeight="1">
      <c r="A181" s="347" t="s">
        <v>202</v>
      </c>
      <c r="B181" s="350">
        <v>30</v>
      </c>
      <c r="C181" s="349">
        <v>1707</v>
      </c>
      <c r="D181" s="352">
        <v>3859</v>
      </c>
      <c r="E181" s="349">
        <v>1975</v>
      </c>
      <c r="F181" s="353">
        <v>1884</v>
      </c>
      <c r="G181" s="354">
        <f t="shared" si="2"/>
        <v>128.63333333333333</v>
      </c>
      <c r="H181" s="341"/>
    </row>
    <row r="182" spans="1:8" s="342" customFormat="1" ht="12.75" customHeight="1">
      <c r="A182" s="347" t="s">
        <v>203</v>
      </c>
      <c r="B182" s="350">
        <v>22</v>
      </c>
      <c r="C182" s="349">
        <v>1254</v>
      </c>
      <c r="D182" s="352">
        <v>2520</v>
      </c>
      <c r="E182" s="349">
        <v>1275</v>
      </c>
      <c r="F182" s="353">
        <v>1245</v>
      </c>
      <c r="G182" s="354">
        <f t="shared" si="2"/>
        <v>114.54545454545455</v>
      </c>
      <c r="H182" s="341"/>
    </row>
    <row r="183" spans="1:8" s="342" customFormat="1" ht="12.75" customHeight="1">
      <c r="A183" s="347" t="s">
        <v>204</v>
      </c>
      <c r="B183" s="350">
        <v>27</v>
      </c>
      <c r="C183" s="349">
        <v>1781</v>
      </c>
      <c r="D183" s="352">
        <v>3451</v>
      </c>
      <c r="E183" s="349">
        <v>1728</v>
      </c>
      <c r="F183" s="353">
        <v>1723</v>
      </c>
      <c r="G183" s="354">
        <f t="shared" si="2"/>
        <v>127.81481481481481</v>
      </c>
      <c r="H183" s="341"/>
    </row>
    <row r="184" spans="1:8" s="342" customFormat="1" ht="12.75" customHeight="1">
      <c r="A184" s="347" t="s">
        <v>205</v>
      </c>
      <c r="B184" s="350">
        <v>15</v>
      </c>
      <c r="C184" s="349">
        <v>754</v>
      </c>
      <c r="D184" s="352">
        <v>1585</v>
      </c>
      <c r="E184" s="349">
        <v>801</v>
      </c>
      <c r="F184" s="353">
        <v>784</v>
      </c>
      <c r="G184" s="354">
        <f t="shared" si="2"/>
        <v>105.66666666666667</v>
      </c>
      <c r="H184" s="341"/>
    </row>
    <row r="185" spans="1:8" s="342" customFormat="1" ht="12.75" customHeight="1">
      <c r="A185" s="347" t="s">
        <v>206</v>
      </c>
      <c r="B185" s="350">
        <v>25</v>
      </c>
      <c r="C185" s="349">
        <v>2904</v>
      </c>
      <c r="D185" s="352">
        <v>6464</v>
      </c>
      <c r="E185" s="349">
        <v>3160</v>
      </c>
      <c r="F185" s="353">
        <v>3304</v>
      </c>
      <c r="G185" s="354">
        <f t="shared" si="2"/>
        <v>258.56</v>
      </c>
      <c r="H185" s="341"/>
    </row>
    <row r="186" spans="1:8" s="342" customFormat="1" ht="12.75" customHeight="1">
      <c r="A186" s="347" t="s">
        <v>207</v>
      </c>
      <c r="B186" s="350">
        <v>14</v>
      </c>
      <c r="C186" s="349">
        <v>948</v>
      </c>
      <c r="D186" s="352">
        <v>1643</v>
      </c>
      <c r="E186" s="349">
        <v>795</v>
      </c>
      <c r="F186" s="353">
        <v>848</v>
      </c>
      <c r="G186" s="354">
        <f t="shared" si="2"/>
        <v>117.35714285714286</v>
      </c>
      <c r="H186" s="341"/>
    </row>
    <row r="187" spans="1:8" s="342" customFormat="1" ht="12.75" customHeight="1">
      <c r="A187" s="347" t="s">
        <v>208</v>
      </c>
      <c r="B187" s="350">
        <v>7</v>
      </c>
      <c r="C187" s="349">
        <v>890</v>
      </c>
      <c r="D187" s="352">
        <v>1700</v>
      </c>
      <c r="E187" s="349">
        <v>824</v>
      </c>
      <c r="F187" s="353">
        <v>876</v>
      </c>
      <c r="G187" s="354">
        <f t="shared" si="2"/>
        <v>242.85714285714286</v>
      </c>
      <c r="H187" s="341"/>
    </row>
    <row r="188" spans="1:8" s="342" customFormat="1" ht="12.75" customHeight="1">
      <c r="A188" s="347" t="s">
        <v>209</v>
      </c>
      <c r="B188" s="350">
        <v>16</v>
      </c>
      <c r="C188" s="349">
        <v>1624</v>
      </c>
      <c r="D188" s="352">
        <v>3189</v>
      </c>
      <c r="E188" s="349">
        <v>1557</v>
      </c>
      <c r="F188" s="353">
        <v>1632</v>
      </c>
      <c r="G188" s="354">
        <f t="shared" si="2"/>
        <v>199.3125</v>
      </c>
      <c r="H188" s="341"/>
    </row>
    <row r="189" spans="1:8" s="342" customFormat="1" ht="12.75" customHeight="1">
      <c r="A189" s="347" t="s">
        <v>210</v>
      </c>
      <c r="B189" s="350">
        <v>20.5</v>
      </c>
      <c r="C189" s="349">
        <v>1764</v>
      </c>
      <c r="D189" s="352">
        <v>3409</v>
      </c>
      <c r="E189" s="349">
        <v>1662</v>
      </c>
      <c r="F189" s="353">
        <v>1747</v>
      </c>
      <c r="G189" s="354">
        <f t="shared" si="2"/>
        <v>166.29268292682926</v>
      </c>
      <c r="H189" s="341"/>
    </row>
    <row r="190" spans="1:8" s="342" customFormat="1" ht="12.75" customHeight="1">
      <c r="A190" s="347" t="s">
        <v>211</v>
      </c>
      <c r="B190" s="350">
        <v>9</v>
      </c>
      <c r="C190" s="349">
        <v>829</v>
      </c>
      <c r="D190" s="352">
        <v>1603</v>
      </c>
      <c r="E190" s="349">
        <v>759</v>
      </c>
      <c r="F190" s="353">
        <v>844</v>
      </c>
      <c r="G190" s="354">
        <f t="shared" si="2"/>
        <v>178.11111111111111</v>
      </c>
      <c r="H190" s="341"/>
    </row>
    <row r="191" spans="1:8" s="342" customFormat="1" ht="12.75" customHeight="1">
      <c r="A191" s="347" t="s">
        <v>212</v>
      </c>
      <c r="B191" s="350">
        <v>21</v>
      </c>
      <c r="C191" s="349">
        <v>1957</v>
      </c>
      <c r="D191" s="352">
        <v>3737</v>
      </c>
      <c r="E191" s="349">
        <v>1850</v>
      </c>
      <c r="F191" s="353">
        <v>1887</v>
      </c>
      <c r="G191" s="354">
        <f t="shared" si="2"/>
        <v>177.95238095238096</v>
      </c>
      <c r="H191" s="341"/>
    </row>
    <row r="192" spans="1:8" s="342" customFormat="1" ht="12.75" customHeight="1">
      <c r="A192" s="347" t="s">
        <v>213</v>
      </c>
      <c r="B192" s="350">
        <v>10</v>
      </c>
      <c r="C192" s="349">
        <v>1049</v>
      </c>
      <c r="D192" s="352">
        <v>2407</v>
      </c>
      <c r="E192" s="349">
        <v>1189</v>
      </c>
      <c r="F192" s="353">
        <v>1218</v>
      </c>
      <c r="G192" s="354">
        <f t="shared" si="2"/>
        <v>240.7</v>
      </c>
      <c r="H192" s="341"/>
    </row>
    <row r="193" spans="1:8" s="342" customFormat="1" ht="12.75" customHeight="1">
      <c r="A193" s="347" t="s">
        <v>214</v>
      </c>
      <c r="B193" s="350">
        <v>25.6</v>
      </c>
      <c r="C193" s="349">
        <v>1284</v>
      </c>
      <c r="D193" s="352">
        <v>3086</v>
      </c>
      <c r="E193" s="349">
        <v>1614</v>
      </c>
      <c r="F193" s="353">
        <v>1472</v>
      </c>
      <c r="G193" s="354">
        <f t="shared" si="2"/>
        <v>120.546875</v>
      </c>
      <c r="H193" s="341"/>
    </row>
    <row r="194" spans="1:8" s="342" customFormat="1" ht="12.75" customHeight="1">
      <c r="A194" s="347" t="s">
        <v>215</v>
      </c>
      <c r="B194" s="350">
        <v>14.5</v>
      </c>
      <c r="C194" s="349">
        <v>787</v>
      </c>
      <c r="D194" s="352">
        <v>1923</v>
      </c>
      <c r="E194" s="349">
        <v>1007</v>
      </c>
      <c r="F194" s="353">
        <v>916</v>
      </c>
      <c r="G194" s="354">
        <f t="shared" si="2"/>
        <v>132.6206896551724</v>
      </c>
      <c r="H194" s="341"/>
    </row>
    <row r="195" spans="1:8" s="342" customFormat="1" ht="12.75" customHeight="1">
      <c r="A195" s="347" t="s">
        <v>216</v>
      </c>
      <c r="B195" s="350">
        <v>19.8</v>
      </c>
      <c r="C195" s="349">
        <v>890</v>
      </c>
      <c r="D195" s="352">
        <v>2077</v>
      </c>
      <c r="E195" s="349">
        <v>1080</v>
      </c>
      <c r="F195" s="353">
        <v>997</v>
      </c>
      <c r="G195" s="354">
        <f t="shared" si="2"/>
        <v>104.8989898989899</v>
      </c>
      <c r="H195" s="341"/>
    </row>
    <row r="196" spans="1:8" s="342" customFormat="1" ht="12.75" customHeight="1">
      <c r="A196" s="347" t="s">
        <v>217</v>
      </c>
      <c r="B196" s="350">
        <v>15.8</v>
      </c>
      <c r="C196" s="349">
        <v>650</v>
      </c>
      <c r="D196" s="352">
        <v>1576</v>
      </c>
      <c r="E196" s="349">
        <v>803</v>
      </c>
      <c r="F196" s="353">
        <v>773</v>
      </c>
      <c r="G196" s="354">
        <f t="shared" si="2"/>
        <v>99.74683544303797</v>
      </c>
      <c r="H196" s="341"/>
    </row>
    <row r="197" spans="1:8" s="342" customFormat="1" ht="12.75" customHeight="1">
      <c r="A197" s="347" t="s">
        <v>218</v>
      </c>
      <c r="B197" s="350">
        <v>4.5</v>
      </c>
      <c r="C197" s="366">
        <v>0</v>
      </c>
      <c r="D197" s="367">
        <v>0</v>
      </c>
      <c r="E197" s="366">
        <v>0</v>
      </c>
      <c r="F197" s="358">
        <v>0</v>
      </c>
      <c r="G197" s="354">
        <f t="shared" si="2"/>
        <v>0</v>
      </c>
      <c r="H197" s="341"/>
    </row>
    <row r="198" spans="1:8" s="342" customFormat="1" ht="12.75" customHeight="1">
      <c r="A198" s="347" t="s">
        <v>219</v>
      </c>
      <c r="B198" s="350">
        <v>10</v>
      </c>
      <c r="C198" s="349">
        <v>14</v>
      </c>
      <c r="D198" s="352">
        <v>35</v>
      </c>
      <c r="E198" s="349">
        <v>16</v>
      </c>
      <c r="F198" s="353">
        <v>19</v>
      </c>
      <c r="G198" s="354">
        <f aca="true" t="shared" si="3" ref="G198:G261">D198/B198</f>
        <v>3.5</v>
      </c>
      <c r="H198" s="370"/>
    </row>
    <row r="199" spans="1:8" s="342" customFormat="1" ht="12.75" customHeight="1">
      <c r="A199" s="347" t="s">
        <v>220</v>
      </c>
      <c r="B199" s="350">
        <v>13</v>
      </c>
      <c r="C199" s="349">
        <v>250</v>
      </c>
      <c r="D199" s="352">
        <v>492</v>
      </c>
      <c r="E199" s="349">
        <v>261</v>
      </c>
      <c r="F199" s="353">
        <v>231</v>
      </c>
      <c r="G199" s="354">
        <f t="shared" si="3"/>
        <v>37.84615384615385</v>
      </c>
      <c r="H199" s="341"/>
    </row>
    <row r="200" spans="1:8" s="342" customFormat="1" ht="12.75" customHeight="1">
      <c r="A200" s="347" t="s">
        <v>221</v>
      </c>
      <c r="B200" s="350">
        <v>18.6</v>
      </c>
      <c r="C200" s="349">
        <v>934</v>
      </c>
      <c r="D200" s="352">
        <v>1888</v>
      </c>
      <c r="E200" s="349">
        <v>895</v>
      </c>
      <c r="F200" s="353">
        <v>993</v>
      </c>
      <c r="G200" s="354">
        <f t="shared" si="3"/>
        <v>101.50537634408602</v>
      </c>
      <c r="H200" s="341"/>
    </row>
    <row r="201" spans="1:8" s="342" customFormat="1" ht="12.75" customHeight="1">
      <c r="A201" s="347" t="s">
        <v>222</v>
      </c>
      <c r="B201" s="350">
        <v>11.4</v>
      </c>
      <c r="C201" s="349">
        <v>645</v>
      </c>
      <c r="D201" s="352">
        <v>1178</v>
      </c>
      <c r="E201" s="349">
        <v>601</v>
      </c>
      <c r="F201" s="353">
        <v>577</v>
      </c>
      <c r="G201" s="354">
        <f t="shared" si="3"/>
        <v>103.33333333333333</v>
      </c>
      <c r="H201" s="341"/>
    </row>
    <row r="202" spans="1:8" s="342" customFormat="1" ht="12.75" customHeight="1">
      <c r="A202" s="347" t="s">
        <v>223</v>
      </c>
      <c r="B202" s="350">
        <v>13</v>
      </c>
      <c r="C202" s="349">
        <v>971</v>
      </c>
      <c r="D202" s="352">
        <v>2021</v>
      </c>
      <c r="E202" s="349">
        <v>994</v>
      </c>
      <c r="F202" s="353">
        <v>1027</v>
      </c>
      <c r="G202" s="354">
        <f t="shared" si="3"/>
        <v>155.46153846153845</v>
      </c>
      <c r="H202" s="341"/>
    </row>
    <row r="203" spans="1:8" s="342" customFormat="1" ht="12.75" customHeight="1">
      <c r="A203" s="347" t="s">
        <v>224</v>
      </c>
      <c r="B203" s="350">
        <v>19</v>
      </c>
      <c r="C203" s="349">
        <v>1648</v>
      </c>
      <c r="D203" s="352">
        <v>3541</v>
      </c>
      <c r="E203" s="349">
        <v>1755</v>
      </c>
      <c r="F203" s="353">
        <v>1786</v>
      </c>
      <c r="G203" s="354">
        <f t="shared" si="3"/>
        <v>186.3684210526316</v>
      </c>
      <c r="H203" s="341"/>
    </row>
    <row r="204" spans="1:8" s="342" customFormat="1" ht="12.75" customHeight="1">
      <c r="A204" s="347" t="s">
        <v>225</v>
      </c>
      <c r="B204" s="350">
        <v>10</v>
      </c>
      <c r="C204" s="349">
        <v>1208</v>
      </c>
      <c r="D204" s="352">
        <v>2439</v>
      </c>
      <c r="E204" s="349">
        <v>1174</v>
      </c>
      <c r="F204" s="353">
        <v>1265</v>
      </c>
      <c r="G204" s="354">
        <f t="shared" si="3"/>
        <v>243.9</v>
      </c>
      <c r="H204" s="341"/>
    </row>
    <row r="205" spans="1:8" s="342" customFormat="1" ht="12.75" customHeight="1">
      <c r="A205" s="347" t="s">
        <v>226</v>
      </c>
      <c r="B205" s="350">
        <v>18</v>
      </c>
      <c r="C205" s="349">
        <v>1510</v>
      </c>
      <c r="D205" s="352">
        <v>2951</v>
      </c>
      <c r="E205" s="349">
        <v>1414</v>
      </c>
      <c r="F205" s="353">
        <v>1537</v>
      </c>
      <c r="G205" s="354">
        <f t="shared" si="3"/>
        <v>163.94444444444446</v>
      </c>
      <c r="H205" s="341"/>
    </row>
    <row r="206" spans="1:8" s="342" customFormat="1" ht="12.75" customHeight="1">
      <c r="A206" s="347" t="s">
        <v>227</v>
      </c>
      <c r="B206" s="350">
        <v>20</v>
      </c>
      <c r="C206" s="349">
        <v>861</v>
      </c>
      <c r="D206" s="352">
        <v>1918</v>
      </c>
      <c r="E206" s="349">
        <v>976</v>
      </c>
      <c r="F206" s="353">
        <v>942</v>
      </c>
      <c r="G206" s="354">
        <f t="shared" si="3"/>
        <v>95.9</v>
      </c>
      <c r="H206" s="341"/>
    </row>
    <row r="207" spans="1:8" s="342" customFormat="1" ht="12.75" customHeight="1">
      <c r="A207" s="347" t="s">
        <v>228</v>
      </c>
      <c r="B207" s="350">
        <v>17</v>
      </c>
      <c r="C207" s="349">
        <v>701</v>
      </c>
      <c r="D207" s="352">
        <v>1692</v>
      </c>
      <c r="E207" s="349">
        <v>836</v>
      </c>
      <c r="F207" s="353">
        <v>856</v>
      </c>
      <c r="G207" s="354">
        <f t="shared" si="3"/>
        <v>99.52941176470588</v>
      </c>
      <c r="H207" s="341"/>
    </row>
    <row r="208" spans="1:8" s="342" customFormat="1" ht="12.75" customHeight="1">
      <c r="A208" s="347" t="s">
        <v>229</v>
      </c>
      <c r="B208" s="350">
        <v>21.8</v>
      </c>
      <c r="C208" s="351">
        <v>1200</v>
      </c>
      <c r="D208" s="352">
        <v>2572</v>
      </c>
      <c r="E208" s="349">
        <v>1355</v>
      </c>
      <c r="F208" s="353">
        <v>1217</v>
      </c>
      <c r="G208" s="354">
        <f t="shared" si="3"/>
        <v>117.98165137614679</v>
      </c>
      <c r="H208" s="341"/>
    </row>
    <row r="209" spans="1:8" s="342" customFormat="1" ht="12.75" customHeight="1">
      <c r="A209" s="347" t="s">
        <v>230</v>
      </c>
      <c r="B209" s="350">
        <v>24.9</v>
      </c>
      <c r="C209" s="349">
        <v>1405</v>
      </c>
      <c r="D209" s="352">
        <v>2655</v>
      </c>
      <c r="E209" s="349">
        <v>1295</v>
      </c>
      <c r="F209" s="353">
        <v>1360</v>
      </c>
      <c r="G209" s="354">
        <f t="shared" si="3"/>
        <v>106.62650602409639</v>
      </c>
      <c r="H209" s="341"/>
    </row>
    <row r="210" spans="1:8" s="342" customFormat="1" ht="12.75" customHeight="1">
      <c r="A210" s="347" t="s">
        <v>231</v>
      </c>
      <c r="B210" s="350">
        <v>30.2</v>
      </c>
      <c r="C210" s="349">
        <v>1880</v>
      </c>
      <c r="D210" s="352">
        <v>3352</v>
      </c>
      <c r="E210" s="349">
        <v>1719</v>
      </c>
      <c r="F210" s="353">
        <v>1633</v>
      </c>
      <c r="G210" s="354">
        <f t="shared" si="3"/>
        <v>110.99337748344371</v>
      </c>
      <c r="H210" s="341"/>
    </row>
    <row r="211" spans="1:8" s="342" customFormat="1" ht="12.75" customHeight="1">
      <c r="A211" s="347" t="s">
        <v>232</v>
      </c>
      <c r="B211" s="350">
        <v>26.1</v>
      </c>
      <c r="C211" s="349">
        <v>1081</v>
      </c>
      <c r="D211" s="352">
        <v>2670</v>
      </c>
      <c r="E211" s="349">
        <v>1362</v>
      </c>
      <c r="F211" s="353">
        <v>1308</v>
      </c>
      <c r="G211" s="354">
        <f t="shared" si="3"/>
        <v>102.29885057471263</v>
      </c>
      <c r="H211" s="341"/>
    </row>
    <row r="212" spans="1:8" s="342" customFormat="1" ht="12.75" customHeight="1">
      <c r="A212" s="347" t="s">
        <v>233</v>
      </c>
      <c r="B212" s="350">
        <v>16.8</v>
      </c>
      <c r="C212" s="349">
        <v>514</v>
      </c>
      <c r="D212" s="352">
        <v>1180</v>
      </c>
      <c r="E212" s="349">
        <v>602</v>
      </c>
      <c r="F212" s="353">
        <v>578</v>
      </c>
      <c r="G212" s="354">
        <f t="shared" si="3"/>
        <v>70.23809523809524</v>
      </c>
      <c r="H212" s="341"/>
    </row>
    <row r="213" spans="1:8" s="342" customFormat="1" ht="12.75" customHeight="1">
      <c r="A213" s="347" t="s">
        <v>234</v>
      </c>
      <c r="B213" s="350">
        <v>18.8</v>
      </c>
      <c r="C213" s="349">
        <v>1240</v>
      </c>
      <c r="D213" s="352">
        <v>2608</v>
      </c>
      <c r="E213" s="349">
        <v>1213</v>
      </c>
      <c r="F213" s="353">
        <v>1395</v>
      </c>
      <c r="G213" s="354">
        <f t="shared" si="3"/>
        <v>138.72340425531914</v>
      </c>
      <c r="H213" s="341"/>
    </row>
    <row r="214" spans="1:8" s="342" customFormat="1" ht="12.75" customHeight="1">
      <c r="A214" s="347" t="s">
        <v>235</v>
      </c>
      <c r="B214" s="350">
        <v>20</v>
      </c>
      <c r="C214" s="349">
        <v>1990</v>
      </c>
      <c r="D214" s="352">
        <v>3999</v>
      </c>
      <c r="E214" s="349">
        <v>2051</v>
      </c>
      <c r="F214" s="353">
        <v>1948</v>
      </c>
      <c r="G214" s="354">
        <f t="shared" si="3"/>
        <v>199.95</v>
      </c>
      <c r="H214" s="341"/>
    </row>
    <row r="215" spans="1:8" s="342" customFormat="1" ht="12.75" customHeight="1">
      <c r="A215" s="359" t="s">
        <v>236</v>
      </c>
      <c r="B215" s="360">
        <v>16</v>
      </c>
      <c r="C215" s="361">
        <v>1723</v>
      </c>
      <c r="D215" s="362">
        <v>3394</v>
      </c>
      <c r="E215" s="361">
        <v>1694</v>
      </c>
      <c r="F215" s="363">
        <v>1700</v>
      </c>
      <c r="G215" s="364">
        <f t="shared" si="3"/>
        <v>212.125</v>
      </c>
      <c r="H215" s="341"/>
    </row>
    <row r="216" spans="1:8" s="342" customFormat="1" ht="12.75" customHeight="1">
      <c r="A216" s="347" t="s">
        <v>237</v>
      </c>
      <c r="B216" s="350">
        <v>16</v>
      </c>
      <c r="C216" s="349">
        <v>1068</v>
      </c>
      <c r="D216" s="352">
        <v>2469</v>
      </c>
      <c r="E216" s="349">
        <v>1277</v>
      </c>
      <c r="F216" s="353">
        <v>1192</v>
      </c>
      <c r="G216" s="354">
        <f t="shared" si="3"/>
        <v>154.3125</v>
      </c>
      <c r="H216" s="341"/>
    </row>
    <row r="217" spans="1:8" s="342" customFormat="1" ht="12.75" customHeight="1">
      <c r="A217" s="347" t="s">
        <v>238</v>
      </c>
      <c r="B217" s="350">
        <v>15.9</v>
      </c>
      <c r="C217" s="349">
        <v>795</v>
      </c>
      <c r="D217" s="352">
        <v>1808</v>
      </c>
      <c r="E217" s="349">
        <v>944</v>
      </c>
      <c r="F217" s="353">
        <v>864</v>
      </c>
      <c r="G217" s="354">
        <f t="shared" si="3"/>
        <v>113.71069182389937</v>
      </c>
      <c r="H217" s="341"/>
    </row>
    <row r="218" spans="1:8" s="342" customFormat="1" ht="12.75" customHeight="1">
      <c r="A218" s="347" t="s">
        <v>239</v>
      </c>
      <c r="B218" s="350">
        <v>15.5</v>
      </c>
      <c r="C218" s="349">
        <v>846</v>
      </c>
      <c r="D218" s="352">
        <v>1862</v>
      </c>
      <c r="E218" s="349">
        <v>975</v>
      </c>
      <c r="F218" s="353">
        <v>887</v>
      </c>
      <c r="G218" s="354">
        <f t="shared" si="3"/>
        <v>120.12903225806451</v>
      </c>
      <c r="H218" s="341"/>
    </row>
    <row r="219" spans="1:8" s="342" customFormat="1" ht="12.75" customHeight="1">
      <c r="A219" s="347" t="s">
        <v>240</v>
      </c>
      <c r="B219" s="350">
        <v>23</v>
      </c>
      <c r="C219" s="349">
        <v>1306</v>
      </c>
      <c r="D219" s="352">
        <v>2814</v>
      </c>
      <c r="E219" s="349">
        <v>1461</v>
      </c>
      <c r="F219" s="353">
        <v>1353</v>
      </c>
      <c r="G219" s="354">
        <f t="shared" si="3"/>
        <v>122.34782608695652</v>
      </c>
      <c r="H219" s="341"/>
    </row>
    <row r="220" spans="1:8" s="342" customFormat="1" ht="12.75" customHeight="1">
      <c r="A220" s="347" t="s">
        <v>241</v>
      </c>
      <c r="B220" s="350">
        <v>7.4</v>
      </c>
      <c r="C220" s="349">
        <v>198</v>
      </c>
      <c r="D220" s="352">
        <v>420</v>
      </c>
      <c r="E220" s="349">
        <v>213</v>
      </c>
      <c r="F220" s="353">
        <v>207</v>
      </c>
      <c r="G220" s="354">
        <f t="shared" si="3"/>
        <v>56.75675675675675</v>
      </c>
      <c r="H220" s="341"/>
    </row>
    <row r="221" spans="1:8" s="342" customFormat="1" ht="12.75" customHeight="1">
      <c r="A221" s="347" t="s">
        <v>242</v>
      </c>
      <c r="B221" s="350">
        <v>21.1</v>
      </c>
      <c r="C221" s="349">
        <v>1971</v>
      </c>
      <c r="D221" s="352">
        <v>4040</v>
      </c>
      <c r="E221" s="349">
        <v>1933</v>
      </c>
      <c r="F221" s="353">
        <v>2107</v>
      </c>
      <c r="G221" s="354">
        <f t="shared" si="3"/>
        <v>191.4691943127962</v>
      </c>
      <c r="H221" s="341"/>
    </row>
    <row r="222" spans="1:8" s="342" customFormat="1" ht="12.75" customHeight="1">
      <c r="A222" s="347" t="s">
        <v>243</v>
      </c>
      <c r="B222" s="350">
        <v>24.3</v>
      </c>
      <c r="C222" s="349">
        <v>907</v>
      </c>
      <c r="D222" s="352">
        <v>2149</v>
      </c>
      <c r="E222" s="351">
        <v>1082</v>
      </c>
      <c r="F222" s="353">
        <v>1067</v>
      </c>
      <c r="G222" s="354">
        <f t="shared" si="3"/>
        <v>88.43621399176955</v>
      </c>
      <c r="H222" s="341"/>
    </row>
    <row r="223" spans="1:8" s="342" customFormat="1" ht="12.75" customHeight="1">
      <c r="A223" s="347" t="s">
        <v>244</v>
      </c>
      <c r="B223" s="350">
        <v>16.2</v>
      </c>
      <c r="C223" s="349">
        <v>852</v>
      </c>
      <c r="D223" s="352">
        <v>1989</v>
      </c>
      <c r="E223" s="349">
        <v>988</v>
      </c>
      <c r="F223" s="353">
        <v>1001</v>
      </c>
      <c r="G223" s="354">
        <f t="shared" si="3"/>
        <v>122.77777777777779</v>
      </c>
      <c r="H223" s="341"/>
    </row>
    <row r="224" spans="1:8" s="342" customFormat="1" ht="12.75" customHeight="1">
      <c r="A224" s="347" t="s">
        <v>245</v>
      </c>
      <c r="B224" s="350">
        <v>14</v>
      </c>
      <c r="C224" s="349">
        <v>719</v>
      </c>
      <c r="D224" s="352">
        <v>1661</v>
      </c>
      <c r="E224" s="349">
        <v>861</v>
      </c>
      <c r="F224" s="353">
        <v>800</v>
      </c>
      <c r="G224" s="354">
        <f t="shared" si="3"/>
        <v>118.64285714285714</v>
      </c>
      <c r="H224" s="341"/>
    </row>
    <row r="225" spans="1:8" s="342" customFormat="1" ht="12.75" customHeight="1">
      <c r="A225" s="347" t="s">
        <v>246</v>
      </c>
      <c r="B225" s="350">
        <v>16</v>
      </c>
      <c r="C225" s="349">
        <v>1619</v>
      </c>
      <c r="D225" s="352">
        <v>3331</v>
      </c>
      <c r="E225" s="349">
        <v>1702</v>
      </c>
      <c r="F225" s="353">
        <v>1629</v>
      </c>
      <c r="G225" s="354">
        <f t="shared" si="3"/>
        <v>208.1875</v>
      </c>
      <c r="H225" s="341"/>
    </row>
    <row r="226" spans="1:8" s="342" customFormat="1" ht="12.75" customHeight="1">
      <c r="A226" s="347" t="s">
        <v>247</v>
      </c>
      <c r="B226" s="350">
        <v>15</v>
      </c>
      <c r="C226" s="349">
        <v>811</v>
      </c>
      <c r="D226" s="352">
        <v>1879</v>
      </c>
      <c r="E226" s="349">
        <v>987</v>
      </c>
      <c r="F226" s="353">
        <v>892</v>
      </c>
      <c r="G226" s="354">
        <f t="shared" si="3"/>
        <v>125.26666666666667</v>
      </c>
      <c r="H226" s="341"/>
    </row>
    <row r="227" spans="1:8" s="342" customFormat="1" ht="12.75" customHeight="1">
      <c r="A227" s="347" t="s">
        <v>248</v>
      </c>
      <c r="B227" s="350">
        <v>8</v>
      </c>
      <c r="C227" s="349">
        <v>270</v>
      </c>
      <c r="D227" s="352">
        <v>665</v>
      </c>
      <c r="E227" s="349">
        <v>356</v>
      </c>
      <c r="F227" s="353">
        <v>309</v>
      </c>
      <c r="G227" s="354">
        <f t="shared" si="3"/>
        <v>83.125</v>
      </c>
      <c r="H227" s="341"/>
    </row>
    <row r="228" spans="1:8" s="342" customFormat="1" ht="12.75" customHeight="1">
      <c r="A228" s="347" t="s">
        <v>249</v>
      </c>
      <c r="B228" s="350">
        <v>42.1</v>
      </c>
      <c r="C228" s="349">
        <v>2242</v>
      </c>
      <c r="D228" s="352">
        <v>3971</v>
      </c>
      <c r="E228" s="349">
        <v>1937</v>
      </c>
      <c r="F228" s="353">
        <v>2034</v>
      </c>
      <c r="G228" s="354">
        <f t="shared" si="3"/>
        <v>94.3230403800475</v>
      </c>
      <c r="H228" s="341"/>
    </row>
    <row r="229" spans="1:8" s="342" customFormat="1" ht="12.75" customHeight="1">
      <c r="A229" s="347" t="s">
        <v>250</v>
      </c>
      <c r="B229" s="350">
        <v>18</v>
      </c>
      <c r="C229" s="349">
        <v>856</v>
      </c>
      <c r="D229" s="352">
        <v>2029</v>
      </c>
      <c r="E229" s="349">
        <v>1015</v>
      </c>
      <c r="F229" s="353">
        <v>1014</v>
      </c>
      <c r="G229" s="354">
        <f t="shared" si="3"/>
        <v>112.72222222222223</v>
      </c>
      <c r="H229" s="341"/>
    </row>
    <row r="230" spans="1:8" s="342" customFormat="1" ht="12.75" customHeight="1">
      <c r="A230" s="347" t="s">
        <v>251</v>
      </c>
      <c r="B230" s="350">
        <v>11</v>
      </c>
      <c r="C230" s="349">
        <v>408</v>
      </c>
      <c r="D230" s="352">
        <v>1024</v>
      </c>
      <c r="E230" s="349">
        <v>534</v>
      </c>
      <c r="F230" s="353">
        <v>490</v>
      </c>
      <c r="G230" s="354">
        <f t="shared" si="3"/>
        <v>93.0909090909091</v>
      </c>
      <c r="H230" s="341"/>
    </row>
    <row r="231" spans="1:8" s="342" customFormat="1" ht="12.75" customHeight="1">
      <c r="A231" s="347" t="s">
        <v>252</v>
      </c>
      <c r="B231" s="350">
        <v>16</v>
      </c>
      <c r="C231" s="349">
        <v>916</v>
      </c>
      <c r="D231" s="352">
        <v>1946</v>
      </c>
      <c r="E231" s="349">
        <v>938</v>
      </c>
      <c r="F231" s="353">
        <v>1008</v>
      </c>
      <c r="G231" s="354">
        <f t="shared" si="3"/>
        <v>121.625</v>
      </c>
      <c r="H231" s="341"/>
    </row>
    <row r="232" spans="1:8" s="342" customFormat="1" ht="12.75" customHeight="1">
      <c r="A232" s="347" t="s">
        <v>253</v>
      </c>
      <c r="B232" s="350">
        <v>26.5</v>
      </c>
      <c r="C232" s="349">
        <v>2129</v>
      </c>
      <c r="D232" s="352">
        <v>4573</v>
      </c>
      <c r="E232" s="349">
        <v>2264</v>
      </c>
      <c r="F232" s="353">
        <v>2309</v>
      </c>
      <c r="G232" s="354">
        <f t="shared" si="3"/>
        <v>172.56603773584905</v>
      </c>
      <c r="H232" s="341"/>
    </row>
    <row r="233" spans="1:8" s="342" customFormat="1" ht="12.75" customHeight="1">
      <c r="A233" s="347" t="s">
        <v>254</v>
      </c>
      <c r="B233" s="350">
        <v>20.6</v>
      </c>
      <c r="C233" s="349">
        <v>1031</v>
      </c>
      <c r="D233" s="352">
        <v>2386</v>
      </c>
      <c r="E233" s="351">
        <v>1214</v>
      </c>
      <c r="F233" s="365">
        <v>1172</v>
      </c>
      <c r="G233" s="354">
        <f t="shared" si="3"/>
        <v>115.82524271844659</v>
      </c>
      <c r="H233" s="341"/>
    </row>
    <row r="234" spans="1:8" s="342" customFormat="1" ht="12.75" customHeight="1">
      <c r="A234" s="347" t="s">
        <v>255</v>
      </c>
      <c r="B234" s="350">
        <v>21.1</v>
      </c>
      <c r="C234" s="349">
        <v>1144</v>
      </c>
      <c r="D234" s="352">
        <v>2515</v>
      </c>
      <c r="E234" s="349">
        <v>1287</v>
      </c>
      <c r="F234" s="353">
        <v>1228</v>
      </c>
      <c r="G234" s="354">
        <f t="shared" si="3"/>
        <v>119.19431279620852</v>
      </c>
      <c r="H234" s="341"/>
    </row>
    <row r="235" spans="1:8" s="342" customFormat="1" ht="12.75" customHeight="1">
      <c r="A235" s="347" t="s">
        <v>256</v>
      </c>
      <c r="B235" s="350">
        <v>24.4</v>
      </c>
      <c r="C235" s="349">
        <v>1160</v>
      </c>
      <c r="D235" s="352">
        <v>2595</v>
      </c>
      <c r="E235" s="349">
        <v>1314</v>
      </c>
      <c r="F235" s="353">
        <v>1281</v>
      </c>
      <c r="G235" s="354">
        <f t="shared" si="3"/>
        <v>106.35245901639345</v>
      </c>
      <c r="H235" s="341"/>
    </row>
    <row r="236" spans="1:8" s="342" customFormat="1" ht="12.75" customHeight="1">
      <c r="A236" s="347" t="s">
        <v>257</v>
      </c>
      <c r="B236" s="350">
        <v>27.4</v>
      </c>
      <c r="C236" s="349">
        <v>1465</v>
      </c>
      <c r="D236" s="352">
        <v>3209</v>
      </c>
      <c r="E236" s="349">
        <v>1593</v>
      </c>
      <c r="F236" s="353">
        <v>1616</v>
      </c>
      <c r="G236" s="354">
        <f t="shared" si="3"/>
        <v>117.11678832116789</v>
      </c>
      <c r="H236" s="341"/>
    </row>
    <row r="237" spans="1:8" s="342" customFormat="1" ht="12.75" customHeight="1">
      <c r="A237" s="347" t="s">
        <v>258</v>
      </c>
      <c r="B237" s="350">
        <v>21.4</v>
      </c>
      <c r="C237" s="351">
        <v>1368</v>
      </c>
      <c r="D237" s="352">
        <v>3018</v>
      </c>
      <c r="E237" s="349">
        <v>1561</v>
      </c>
      <c r="F237" s="353">
        <v>1457</v>
      </c>
      <c r="G237" s="354">
        <f t="shared" si="3"/>
        <v>141.02803738317758</v>
      </c>
      <c r="H237" s="341"/>
    </row>
    <row r="238" spans="1:8" s="342" customFormat="1" ht="12.75" customHeight="1">
      <c r="A238" s="347" t="s">
        <v>259</v>
      </c>
      <c r="B238" s="350">
        <v>38.2</v>
      </c>
      <c r="C238" s="349">
        <v>280</v>
      </c>
      <c r="D238" s="352">
        <v>592</v>
      </c>
      <c r="E238" s="349">
        <v>309</v>
      </c>
      <c r="F238" s="353">
        <v>283</v>
      </c>
      <c r="G238" s="354">
        <f t="shared" si="3"/>
        <v>15.497382198952879</v>
      </c>
      <c r="H238" s="341"/>
    </row>
    <row r="239" spans="1:8" s="342" customFormat="1" ht="12.75" customHeight="1">
      <c r="A239" s="347" t="s">
        <v>260</v>
      </c>
      <c r="B239" s="350">
        <v>12</v>
      </c>
      <c r="C239" s="349">
        <v>360</v>
      </c>
      <c r="D239" s="352">
        <v>739</v>
      </c>
      <c r="E239" s="349">
        <v>374</v>
      </c>
      <c r="F239" s="353">
        <v>365</v>
      </c>
      <c r="G239" s="354">
        <f t="shared" si="3"/>
        <v>61.583333333333336</v>
      </c>
      <c r="H239" s="341"/>
    </row>
    <row r="240" spans="1:8" s="342" customFormat="1" ht="12.75" customHeight="1">
      <c r="A240" s="347" t="s">
        <v>261</v>
      </c>
      <c r="B240" s="350">
        <v>17.3</v>
      </c>
      <c r="C240" s="349">
        <v>977</v>
      </c>
      <c r="D240" s="352">
        <v>2175</v>
      </c>
      <c r="E240" s="349">
        <v>1092</v>
      </c>
      <c r="F240" s="353">
        <v>1083</v>
      </c>
      <c r="G240" s="354">
        <f t="shared" si="3"/>
        <v>125.72254335260115</v>
      </c>
      <c r="H240" s="341"/>
    </row>
    <row r="241" spans="1:8" s="342" customFormat="1" ht="12.75" customHeight="1">
      <c r="A241" s="347" t="s">
        <v>262</v>
      </c>
      <c r="B241" s="350">
        <v>32.1</v>
      </c>
      <c r="C241" s="349">
        <v>1918</v>
      </c>
      <c r="D241" s="352">
        <v>4187</v>
      </c>
      <c r="E241" s="349">
        <v>2183</v>
      </c>
      <c r="F241" s="353">
        <v>2004</v>
      </c>
      <c r="G241" s="354">
        <f t="shared" si="3"/>
        <v>130.43613707165107</v>
      </c>
      <c r="H241" s="341"/>
    </row>
    <row r="242" spans="1:8" s="342" customFormat="1" ht="12.75" customHeight="1">
      <c r="A242" s="347" t="s">
        <v>263</v>
      </c>
      <c r="B242" s="350">
        <v>25.3</v>
      </c>
      <c r="C242" s="349">
        <v>1365</v>
      </c>
      <c r="D242" s="352">
        <v>2946</v>
      </c>
      <c r="E242" s="349">
        <v>1517</v>
      </c>
      <c r="F242" s="353">
        <v>1429</v>
      </c>
      <c r="G242" s="354">
        <f t="shared" si="3"/>
        <v>116.44268774703556</v>
      </c>
      <c r="H242" s="341"/>
    </row>
    <row r="243" spans="1:8" s="342" customFormat="1" ht="12.75" customHeight="1">
      <c r="A243" s="347" t="s">
        <v>264</v>
      </c>
      <c r="B243" s="350">
        <v>27</v>
      </c>
      <c r="C243" s="349">
        <v>1726</v>
      </c>
      <c r="D243" s="352">
        <v>3379</v>
      </c>
      <c r="E243" s="349">
        <v>1613</v>
      </c>
      <c r="F243" s="353">
        <v>1766</v>
      </c>
      <c r="G243" s="354">
        <f t="shared" si="3"/>
        <v>125.14814814814815</v>
      </c>
      <c r="H243" s="341"/>
    </row>
    <row r="244" spans="1:8" s="342" customFormat="1" ht="12.75" customHeight="1">
      <c r="A244" s="347" t="s">
        <v>265</v>
      </c>
      <c r="B244" s="350">
        <v>23.9</v>
      </c>
      <c r="C244" s="349">
        <v>1477</v>
      </c>
      <c r="D244" s="352">
        <v>2948</v>
      </c>
      <c r="E244" s="349">
        <v>1381</v>
      </c>
      <c r="F244" s="353">
        <v>1567</v>
      </c>
      <c r="G244" s="354">
        <f t="shared" si="3"/>
        <v>123.34728033472804</v>
      </c>
      <c r="H244" s="341"/>
    </row>
    <row r="245" spans="1:8" s="342" customFormat="1" ht="12.75" customHeight="1">
      <c r="A245" s="347" t="s">
        <v>266</v>
      </c>
      <c r="B245" s="350">
        <v>40.5</v>
      </c>
      <c r="C245" s="349">
        <v>1912</v>
      </c>
      <c r="D245" s="352">
        <v>3925</v>
      </c>
      <c r="E245" s="349">
        <v>1950</v>
      </c>
      <c r="F245" s="353">
        <v>1975</v>
      </c>
      <c r="G245" s="354">
        <f t="shared" si="3"/>
        <v>96.91358024691358</v>
      </c>
      <c r="H245" s="341"/>
    </row>
    <row r="246" spans="1:8" s="342" customFormat="1" ht="12.75" customHeight="1">
      <c r="A246" s="347" t="s">
        <v>267</v>
      </c>
      <c r="B246" s="350">
        <v>38.1</v>
      </c>
      <c r="C246" s="349">
        <v>224</v>
      </c>
      <c r="D246" s="352">
        <v>452</v>
      </c>
      <c r="E246" s="349">
        <v>238</v>
      </c>
      <c r="F246" s="353">
        <v>214</v>
      </c>
      <c r="G246" s="354">
        <f t="shared" si="3"/>
        <v>11.863517060367453</v>
      </c>
      <c r="H246" s="341"/>
    </row>
    <row r="247" spans="1:8" s="342" customFormat="1" ht="12.75" customHeight="1">
      <c r="A247" s="347" t="s">
        <v>268</v>
      </c>
      <c r="B247" s="350">
        <v>20.4</v>
      </c>
      <c r="C247" s="349">
        <v>1735</v>
      </c>
      <c r="D247" s="352">
        <v>3464</v>
      </c>
      <c r="E247" s="349">
        <v>1648</v>
      </c>
      <c r="F247" s="353">
        <v>1816</v>
      </c>
      <c r="G247" s="354">
        <f t="shared" si="3"/>
        <v>169.80392156862746</v>
      </c>
      <c r="H247" s="341"/>
    </row>
    <row r="248" spans="1:8" s="342" customFormat="1" ht="12.75" customHeight="1">
      <c r="A248" s="347" t="s">
        <v>269</v>
      </c>
      <c r="B248" s="350">
        <v>14.6</v>
      </c>
      <c r="C248" s="349">
        <v>335</v>
      </c>
      <c r="D248" s="352">
        <v>854</v>
      </c>
      <c r="E248" s="349">
        <v>449</v>
      </c>
      <c r="F248" s="353">
        <v>405</v>
      </c>
      <c r="G248" s="354">
        <f t="shared" si="3"/>
        <v>58.49315068493151</v>
      </c>
      <c r="H248" s="341"/>
    </row>
    <row r="249" spans="1:8" s="342" customFormat="1" ht="12.75" customHeight="1">
      <c r="A249" s="347" t="s">
        <v>270</v>
      </c>
      <c r="B249" s="350">
        <v>33.1</v>
      </c>
      <c r="C249" s="349">
        <v>1226</v>
      </c>
      <c r="D249" s="352">
        <v>3055</v>
      </c>
      <c r="E249" s="349">
        <v>1528</v>
      </c>
      <c r="F249" s="353">
        <v>1527</v>
      </c>
      <c r="G249" s="354">
        <f t="shared" si="3"/>
        <v>92.29607250755286</v>
      </c>
      <c r="H249" s="341"/>
    </row>
    <row r="250" spans="1:8" s="342" customFormat="1" ht="12.75" customHeight="1">
      <c r="A250" s="347" t="s">
        <v>271</v>
      </c>
      <c r="B250" s="350">
        <v>12.2</v>
      </c>
      <c r="C250" s="349">
        <v>702</v>
      </c>
      <c r="D250" s="352">
        <v>1659</v>
      </c>
      <c r="E250" s="349">
        <v>865</v>
      </c>
      <c r="F250" s="353">
        <v>794</v>
      </c>
      <c r="G250" s="354">
        <f t="shared" si="3"/>
        <v>135.98360655737704</v>
      </c>
      <c r="H250" s="341"/>
    </row>
    <row r="251" spans="1:8" s="342" customFormat="1" ht="12.75" customHeight="1">
      <c r="A251" s="347" t="s">
        <v>272</v>
      </c>
      <c r="B251" s="350">
        <v>29.6</v>
      </c>
      <c r="C251" s="349">
        <v>823</v>
      </c>
      <c r="D251" s="352">
        <v>1790</v>
      </c>
      <c r="E251" s="349">
        <v>898</v>
      </c>
      <c r="F251" s="353">
        <v>892</v>
      </c>
      <c r="G251" s="354">
        <f t="shared" si="3"/>
        <v>60.47297297297297</v>
      </c>
      <c r="H251" s="341"/>
    </row>
    <row r="252" spans="1:8" s="342" customFormat="1" ht="12.75" customHeight="1">
      <c r="A252" s="347" t="s">
        <v>273</v>
      </c>
      <c r="B252" s="350">
        <v>15.8</v>
      </c>
      <c r="C252" s="349">
        <v>1060</v>
      </c>
      <c r="D252" s="352">
        <v>2329</v>
      </c>
      <c r="E252" s="349">
        <v>1143</v>
      </c>
      <c r="F252" s="353">
        <v>1186</v>
      </c>
      <c r="G252" s="354">
        <f t="shared" si="3"/>
        <v>147.40506329113924</v>
      </c>
      <c r="H252" s="341"/>
    </row>
    <row r="253" spans="1:8" s="342" customFormat="1" ht="12.75" customHeight="1">
      <c r="A253" s="347" t="s">
        <v>274</v>
      </c>
      <c r="B253" s="350">
        <v>10</v>
      </c>
      <c r="C253" s="349">
        <v>625</v>
      </c>
      <c r="D253" s="352">
        <v>1498</v>
      </c>
      <c r="E253" s="349">
        <v>736</v>
      </c>
      <c r="F253" s="353">
        <v>762</v>
      </c>
      <c r="G253" s="354">
        <f t="shared" si="3"/>
        <v>149.8</v>
      </c>
      <c r="H253" s="341"/>
    </row>
    <row r="254" spans="1:8" s="342" customFormat="1" ht="12.75" customHeight="1">
      <c r="A254" s="347" t="s">
        <v>275</v>
      </c>
      <c r="B254" s="350">
        <v>16.7</v>
      </c>
      <c r="C254" s="349">
        <v>495</v>
      </c>
      <c r="D254" s="352">
        <v>1054</v>
      </c>
      <c r="E254" s="349">
        <v>535</v>
      </c>
      <c r="F254" s="353">
        <v>519</v>
      </c>
      <c r="G254" s="354">
        <f t="shared" si="3"/>
        <v>63.11377245508982</v>
      </c>
      <c r="H254" s="341"/>
    </row>
    <row r="255" spans="1:8" s="342" customFormat="1" ht="12.75" customHeight="1">
      <c r="A255" s="347" t="s">
        <v>276</v>
      </c>
      <c r="B255" s="350">
        <v>10</v>
      </c>
      <c r="C255" s="349">
        <v>797</v>
      </c>
      <c r="D255" s="352">
        <v>1648</v>
      </c>
      <c r="E255" s="349">
        <v>842</v>
      </c>
      <c r="F255" s="353">
        <v>806</v>
      </c>
      <c r="G255" s="354">
        <f t="shared" si="3"/>
        <v>164.8</v>
      </c>
      <c r="H255" s="341"/>
    </row>
    <row r="256" spans="1:8" s="342" customFormat="1" ht="12.75" customHeight="1">
      <c r="A256" s="347" t="s">
        <v>277</v>
      </c>
      <c r="B256" s="350">
        <v>18.7</v>
      </c>
      <c r="C256" s="349">
        <v>855</v>
      </c>
      <c r="D256" s="352">
        <v>1748</v>
      </c>
      <c r="E256" s="349">
        <v>931</v>
      </c>
      <c r="F256" s="353">
        <v>817</v>
      </c>
      <c r="G256" s="354">
        <f t="shared" si="3"/>
        <v>93.47593582887701</v>
      </c>
      <c r="H256" s="341"/>
    </row>
    <row r="257" spans="1:8" s="342" customFormat="1" ht="12.75" customHeight="1">
      <c r="A257" s="347" t="s">
        <v>278</v>
      </c>
      <c r="B257" s="350">
        <v>12</v>
      </c>
      <c r="C257" s="349">
        <v>762</v>
      </c>
      <c r="D257" s="352">
        <v>1782</v>
      </c>
      <c r="E257" s="349">
        <v>905</v>
      </c>
      <c r="F257" s="353">
        <v>877</v>
      </c>
      <c r="G257" s="354">
        <f t="shared" si="3"/>
        <v>148.5</v>
      </c>
      <c r="H257" s="341"/>
    </row>
    <row r="258" spans="1:8" s="342" customFormat="1" ht="12.75" customHeight="1">
      <c r="A258" s="347" t="s">
        <v>279</v>
      </c>
      <c r="B258" s="350">
        <v>14</v>
      </c>
      <c r="C258" s="349">
        <v>675</v>
      </c>
      <c r="D258" s="352">
        <v>1439</v>
      </c>
      <c r="E258" s="349">
        <v>735</v>
      </c>
      <c r="F258" s="353">
        <v>704</v>
      </c>
      <c r="G258" s="354">
        <f t="shared" si="3"/>
        <v>102.78571428571429</v>
      </c>
      <c r="H258" s="341"/>
    </row>
    <row r="259" spans="1:8" s="342" customFormat="1" ht="12.75" customHeight="1">
      <c r="A259" s="347" t="s">
        <v>280</v>
      </c>
      <c r="B259" s="350">
        <v>20</v>
      </c>
      <c r="C259" s="349">
        <v>1319</v>
      </c>
      <c r="D259" s="352">
        <v>2754</v>
      </c>
      <c r="E259" s="349">
        <v>1339</v>
      </c>
      <c r="F259" s="353">
        <v>1415</v>
      </c>
      <c r="G259" s="354">
        <f t="shared" si="3"/>
        <v>137.7</v>
      </c>
      <c r="H259" s="341"/>
    </row>
    <row r="260" spans="1:8" s="342" customFormat="1" ht="12.75" customHeight="1">
      <c r="A260" s="347" t="s">
        <v>281</v>
      </c>
      <c r="B260" s="350">
        <v>18</v>
      </c>
      <c r="C260" s="349">
        <v>1495</v>
      </c>
      <c r="D260" s="352">
        <v>2963</v>
      </c>
      <c r="E260" s="349">
        <v>1524</v>
      </c>
      <c r="F260" s="353">
        <v>1439</v>
      </c>
      <c r="G260" s="354">
        <f t="shared" si="3"/>
        <v>164.61111111111111</v>
      </c>
      <c r="H260" s="341"/>
    </row>
    <row r="261" spans="1:8" s="342" customFormat="1" ht="12.75" customHeight="1">
      <c r="A261" s="347" t="s">
        <v>282</v>
      </c>
      <c r="B261" s="350">
        <v>16</v>
      </c>
      <c r="C261" s="349">
        <v>953</v>
      </c>
      <c r="D261" s="352">
        <v>1791</v>
      </c>
      <c r="E261" s="349">
        <v>926</v>
      </c>
      <c r="F261" s="353">
        <v>865</v>
      </c>
      <c r="G261" s="354">
        <f t="shared" si="3"/>
        <v>111.9375</v>
      </c>
      <c r="H261" s="341"/>
    </row>
    <row r="262" spans="1:8" s="342" customFormat="1" ht="12.75" customHeight="1">
      <c r="A262" s="347" t="s">
        <v>283</v>
      </c>
      <c r="B262" s="350">
        <v>12</v>
      </c>
      <c r="C262" s="349">
        <v>935</v>
      </c>
      <c r="D262" s="352">
        <v>2004</v>
      </c>
      <c r="E262" s="349">
        <v>1079</v>
      </c>
      <c r="F262" s="353">
        <v>925</v>
      </c>
      <c r="G262" s="354">
        <f aca="true" t="shared" si="4" ref="G262:G273">D262/B262</f>
        <v>167</v>
      </c>
      <c r="H262" s="341"/>
    </row>
    <row r="263" spans="1:8" s="342" customFormat="1" ht="12.75" customHeight="1">
      <c r="A263" s="347" t="s">
        <v>284</v>
      </c>
      <c r="B263" s="350">
        <v>26.6</v>
      </c>
      <c r="C263" s="349">
        <v>879</v>
      </c>
      <c r="D263" s="352">
        <v>1602</v>
      </c>
      <c r="E263" s="349">
        <v>853</v>
      </c>
      <c r="F263" s="353">
        <v>749</v>
      </c>
      <c r="G263" s="354">
        <f t="shared" si="4"/>
        <v>60.225563909774436</v>
      </c>
      <c r="H263" s="341"/>
    </row>
    <row r="264" spans="1:8" s="342" customFormat="1" ht="12.75" customHeight="1">
      <c r="A264" s="347" t="s">
        <v>285</v>
      </c>
      <c r="B264" s="350">
        <v>9.2</v>
      </c>
      <c r="C264" s="349">
        <v>877</v>
      </c>
      <c r="D264" s="352">
        <v>1746</v>
      </c>
      <c r="E264" s="349">
        <v>921</v>
      </c>
      <c r="F264" s="353">
        <v>825</v>
      </c>
      <c r="G264" s="354">
        <f t="shared" si="4"/>
        <v>189.7826086956522</v>
      </c>
      <c r="H264" s="341"/>
    </row>
    <row r="265" spans="1:8" s="342" customFormat="1" ht="12.75" customHeight="1">
      <c r="A265" s="357" t="s">
        <v>286</v>
      </c>
      <c r="B265" s="350">
        <v>32.7</v>
      </c>
      <c r="C265" s="349">
        <v>1250</v>
      </c>
      <c r="D265" s="352">
        <v>2358</v>
      </c>
      <c r="E265" s="349">
        <v>1149</v>
      </c>
      <c r="F265" s="353">
        <v>1209</v>
      </c>
      <c r="G265" s="354">
        <f t="shared" si="4"/>
        <v>72.11009174311926</v>
      </c>
      <c r="H265" s="341"/>
    </row>
    <row r="266" spans="1:8" s="342" customFormat="1" ht="12.75" customHeight="1">
      <c r="A266" s="357" t="s">
        <v>287</v>
      </c>
      <c r="B266" s="350">
        <v>32.3</v>
      </c>
      <c r="C266" s="349">
        <v>1453</v>
      </c>
      <c r="D266" s="352">
        <v>2679</v>
      </c>
      <c r="E266" s="349">
        <v>1365</v>
      </c>
      <c r="F266" s="353">
        <v>1314</v>
      </c>
      <c r="G266" s="354">
        <f t="shared" si="4"/>
        <v>82.94117647058825</v>
      </c>
      <c r="H266" s="341"/>
    </row>
    <row r="267" spans="1:8" s="342" customFormat="1" ht="12.75" customHeight="1">
      <c r="A267" s="347" t="s">
        <v>288</v>
      </c>
      <c r="B267" s="350">
        <v>20</v>
      </c>
      <c r="C267" s="349">
        <v>1472</v>
      </c>
      <c r="D267" s="352">
        <v>3098</v>
      </c>
      <c r="E267" s="349">
        <v>1474</v>
      </c>
      <c r="F267" s="353">
        <v>1624</v>
      </c>
      <c r="G267" s="354">
        <f t="shared" si="4"/>
        <v>154.9</v>
      </c>
      <c r="H267" s="341"/>
    </row>
    <row r="268" spans="1:8" s="342" customFormat="1" ht="12.75" customHeight="1">
      <c r="A268" s="347" t="s">
        <v>289</v>
      </c>
      <c r="B268" s="350">
        <v>18</v>
      </c>
      <c r="C268" s="349">
        <v>1306</v>
      </c>
      <c r="D268" s="352">
        <v>2933</v>
      </c>
      <c r="E268" s="349">
        <v>1369</v>
      </c>
      <c r="F268" s="353">
        <v>1564</v>
      </c>
      <c r="G268" s="354">
        <f t="shared" si="4"/>
        <v>162.94444444444446</v>
      </c>
      <c r="H268" s="341"/>
    </row>
    <row r="269" spans="1:8" s="342" customFormat="1" ht="12.75" customHeight="1">
      <c r="A269" s="359" t="s">
        <v>290</v>
      </c>
      <c r="B269" s="360">
        <v>11</v>
      </c>
      <c r="C269" s="361">
        <v>867</v>
      </c>
      <c r="D269" s="362">
        <v>1712</v>
      </c>
      <c r="E269" s="361">
        <v>874</v>
      </c>
      <c r="F269" s="363">
        <v>838</v>
      </c>
      <c r="G269" s="364">
        <f t="shared" si="4"/>
        <v>155.63636363636363</v>
      </c>
      <c r="H269" s="341"/>
    </row>
    <row r="270" spans="1:8" s="342" customFormat="1" ht="12.75" customHeight="1">
      <c r="A270" s="347" t="s">
        <v>291</v>
      </c>
      <c r="B270" s="350">
        <v>16</v>
      </c>
      <c r="C270" s="349">
        <v>753</v>
      </c>
      <c r="D270" s="352">
        <v>1522</v>
      </c>
      <c r="E270" s="349">
        <v>806</v>
      </c>
      <c r="F270" s="353">
        <v>716</v>
      </c>
      <c r="G270" s="354">
        <f t="shared" si="4"/>
        <v>95.125</v>
      </c>
      <c r="H270" s="341"/>
    </row>
    <row r="271" spans="1:8" s="342" customFormat="1" ht="12.75" customHeight="1">
      <c r="A271" s="347" t="s">
        <v>292</v>
      </c>
      <c r="B271" s="350">
        <v>13</v>
      </c>
      <c r="C271" s="349">
        <v>378</v>
      </c>
      <c r="D271" s="352">
        <v>741</v>
      </c>
      <c r="E271" s="349">
        <v>381</v>
      </c>
      <c r="F271" s="353">
        <v>360</v>
      </c>
      <c r="G271" s="354">
        <f t="shared" si="4"/>
        <v>57</v>
      </c>
      <c r="H271" s="341"/>
    </row>
    <row r="272" spans="1:8" s="342" customFormat="1" ht="12.75" customHeight="1">
      <c r="A272" s="347" t="s">
        <v>293</v>
      </c>
      <c r="B272" s="350">
        <v>13.7</v>
      </c>
      <c r="C272" s="349">
        <v>775</v>
      </c>
      <c r="D272" s="352">
        <v>1599</v>
      </c>
      <c r="E272" s="349">
        <v>807</v>
      </c>
      <c r="F272" s="353">
        <v>792</v>
      </c>
      <c r="G272" s="354">
        <f t="shared" si="4"/>
        <v>116.71532846715328</v>
      </c>
      <c r="H272" s="341"/>
    </row>
    <row r="273" spans="1:8" s="342" customFormat="1" ht="12.75" customHeight="1">
      <c r="A273" s="347" t="s">
        <v>294</v>
      </c>
      <c r="B273" s="371">
        <v>14.1</v>
      </c>
      <c r="C273" s="349">
        <v>675</v>
      </c>
      <c r="D273" s="352">
        <v>1196</v>
      </c>
      <c r="E273" s="349">
        <v>610</v>
      </c>
      <c r="F273" s="353">
        <v>586</v>
      </c>
      <c r="G273" s="354">
        <f t="shared" si="4"/>
        <v>84.822695035461</v>
      </c>
      <c r="H273" s="341"/>
    </row>
    <row r="274" spans="1:8" s="342" customFormat="1" ht="12.75" customHeight="1">
      <c r="A274" s="347" t="s">
        <v>295</v>
      </c>
      <c r="B274" s="372">
        <v>2.8</v>
      </c>
      <c r="C274" s="358">
        <v>0</v>
      </c>
      <c r="D274" s="373">
        <v>0</v>
      </c>
      <c r="E274" s="373">
        <v>0</v>
      </c>
      <c r="F274" s="358">
        <v>0</v>
      </c>
      <c r="G274" s="374" t="s">
        <v>375</v>
      </c>
      <c r="H274" s="341"/>
    </row>
    <row r="275" spans="1:7" s="382" customFormat="1" ht="12.75" customHeight="1">
      <c r="A275" s="375" t="s">
        <v>296</v>
      </c>
      <c r="B275" s="376"/>
      <c r="C275" s="377"/>
      <c r="D275" s="378"/>
      <c r="E275" s="379"/>
      <c r="F275" s="380"/>
      <c r="G275" s="381" t="s">
        <v>371</v>
      </c>
    </row>
    <row r="276" spans="1:7" s="382" customFormat="1" ht="12.75" customHeight="1">
      <c r="A276" s="383"/>
      <c r="C276" s="379"/>
      <c r="D276" s="378"/>
      <c r="E276" s="379"/>
      <c r="F276" s="384"/>
      <c r="G276" s="385" t="s">
        <v>372</v>
      </c>
    </row>
    <row r="277" spans="1:7" s="382" customFormat="1" ht="12.75" customHeight="1">
      <c r="A277" s="383"/>
      <c r="C277" s="379"/>
      <c r="D277" s="378"/>
      <c r="E277" s="379"/>
      <c r="F277" s="379"/>
      <c r="G277" s="385" t="s">
        <v>373</v>
      </c>
    </row>
    <row r="278" spans="3:7" ht="12.75" customHeight="1">
      <c r="C278" s="48"/>
      <c r="D278" s="48"/>
      <c r="E278" s="48"/>
      <c r="F278" s="48"/>
      <c r="G278" s="50"/>
    </row>
    <row r="279" spans="3:7" ht="12.75" customHeight="1">
      <c r="C279" s="48"/>
      <c r="D279" s="48"/>
      <c r="E279" s="48"/>
      <c r="F279" s="48"/>
      <c r="G279" s="50"/>
    </row>
    <row r="280" spans="3:7" ht="12.75" customHeight="1">
      <c r="C280" s="48"/>
      <c r="D280" s="48"/>
      <c r="E280" s="48"/>
      <c r="F280" s="48"/>
      <c r="G280" s="50"/>
    </row>
    <row r="281" spans="3:7" ht="12.75" customHeight="1">
      <c r="C281" s="48"/>
      <c r="D281" s="48"/>
      <c r="E281" s="48"/>
      <c r="F281" s="48"/>
      <c r="G281" s="50"/>
    </row>
    <row r="282" spans="3:7" ht="12.75" customHeight="1">
      <c r="C282" s="48"/>
      <c r="D282" s="48"/>
      <c r="E282" s="48"/>
      <c r="F282" s="48"/>
      <c r="G282" s="50"/>
    </row>
    <row r="283" spans="3:7" ht="12.75" customHeight="1">
      <c r="C283" s="48"/>
      <c r="D283" s="48"/>
      <c r="E283" s="48"/>
      <c r="F283" s="48"/>
      <c r="G283" s="50"/>
    </row>
    <row r="284" spans="3:7" ht="12.75" customHeight="1">
      <c r="C284" s="48"/>
      <c r="D284" s="48"/>
      <c r="E284" s="48"/>
      <c r="F284" s="48"/>
      <c r="G284" s="50"/>
    </row>
    <row r="285" spans="3:7" ht="12.75" customHeight="1">
      <c r="C285" s="48"/>
      <c r="D285" s="48"/>
      <c r="E285" s="48"/>
      <c r="F285" s="48"/>
      <c r="G285" s="50"/>
    </row>
    <row r="286" spans="3:7" ht="12.75" customHeight="1">
      <c r="C286" s="48"/>
      <c r="D286" s="48"/>
      <c r="E286" s="48"/>
      <c r="F286" s="48"/>
      <c r="G286" s="50"/>
    </row>
    <row r="287" spans="3:7" ht="12.75" customHeight="1">
      <c r="C287" s="48"/>
      <c r="D287" s="48"/>
      <c r="E287" s="48"/>
      <c r="F287" s="48"/>
      <c r="G287" s="50"/>
    </row>
    <row r="288" spans="3:7" ht="12.75" customHeight="1">
      <c r="C288" s="48"/>
      <c r="D288" s="48"/>
      <c r="E288" s="48"/>
      <c r="F288" s="48"/>
      <c r="G288" s="50"/>
    </row>
    <row r="289" spans="3:7" ht="12.75" customHeight="1">
      <c r="C289" s="48"/>
      <c r="D289" s="48"/>
      <c r="E289" s="48"/>
      <c r="F289" s="48"/>
      <c r="G289" s="50"/>
    </row>
    <row r="290" spans="3:7" ht="12.75" customHeight="1">
      <c r="C290" s="48"/>
      <c r="D290" s="48"/>
      <c r="E290" s="48"/>
      <c r="F290" s="48"/>
      <c r="G290" s="50"/>
    </row>
    <row r="291" spans="3:7" ht="12.75" customHeight="1">
      <c r="C291" s="48"/>
      <c r="D291" s="48"/>
      <c r="E291" s="48"/>
      <c r="F291" s="48"/>
      <c r="G291" s="50"/>
    </row>
    <row r="292" spans="3:7" ht="12.75" customHeight="1">
      <c r="C292" s="48"/>
      <c r="D292" s="48"/>
      <c r="E292" s="48"/>
      <c r="F292" s="48"/>
      <c r="G292" s="50"/>
    </row>
    <row r="293" spans="3:7" ht="12.75" customHeight="1">
      <c r="C293" s="48"/>
      <c r="D293" s="48"/>
      <c r="E293" s="48"/>
      <c r="F293" s="48"/>
      <c r="G293" s="50"/>
    </row>
    <row r="294" spans="3:7" ht="12.75" customHeight="1">
      <c r="C294" s="48"/>
      <c r="D294" s="48"/>
      <c r="E294" s="48"/>
      <c r="F294" s="48"/>
      <c r="G294" s="50"/>
    </row>
    <row r="295" spans="3:7" ht="12.75" customHeight="1">
      <c r="C295" s="48"/>
      <c r="D295" s="48"/>
      <c r="E295" s="48"/>
      <c r="F295" s="48"/>
      <c r="G295" s="50"/>
    </row>
    <row r="296" spans="3:7" ht="12.75" customHeight="1">
      <c r="C296" s="48"/>
      <c r="D296" s="48"/>
      <c r="E296" s="48"/>
      <c r="F296" s="48"/>
      <c r="G296" s="50"/>
    </row>
    <row r="297" spans="3:7" ht="12.75" customHeight="1">
      <c r="C297" s="48"/>
      <c r="D297" s="48"/>
      <c r="E297" s="48"/>
      <c r="F297" s="48"/>
      <c r="G297" s="50"/>
    </row>
    <row r="298" spans="3:7" ht="12.75" customHeight="1">
      <c r="C298" s="48"/>
      <c r="D298" s="48"/>
      <c r="E298" s="48"/>
      <c r="F298" s="48"/>
      <c r="G298" s="50"/>
    </row>
    <row r="299" spans="3:7" ht="12.75" customHeight="1">
      <c r="C299" s="48"/>
      <c r="D299" s="48"/>
      <c r="E299" s="48"/>
      <c r="F299" s="48"/>
      <c r="G299" s="50"/>
    </row>
    <row r="300" spans="3:7" ht="12.75" customHeight="1">
      <c r="C300" s="48"/>
      <c r="D300" s="48"/>
      <c r="E300" s="48"/>
      <c r="F300" s="48"/>
      <c r="G300" s="50"/>
    </row>
    <row r="301" spans="3:7" ht="12.75" customHeight="1">
      <c r="C301" s="48"/>
      <c r="D301" s="48"/>
      <c r="E301" s="48"/>
      <c r="F301" s="48"/>
      <c r="G301" s="50"/>
    </row>
    <row r="302" spans="3:7" ht="12.75" customHeight="1">
      <c r="C302" s="48"/>
      <c r="D302" s="48"/>
      <c r="E302" s="48"/>
      <c r="F302" s="48"/>
      <c r="G302" s="50"/>
    </row>
    <row r="303" spans="3:7" ht="12.75" customHeight="1">
      <c r="C303" s="48"/>
      <c r="D303" s="48"/>
      <c r="E303" s="48"/>
      <c r="F303" s="48"/>
      <c r="G303" s="50"/>
    </row>
    <row r="304" spans="3:7" ht="12.75" customHeight="1">
      <c r="C304" s="48"/>
      <c r="D304" s="48"/>
      <c r="E304" s="48"/>
      <c r="F304" s="48"/>
      <c r="G304" s="50"/>
    </row>
    <row r="305" spans="3:7" ht="12.75" customHeight="1">
      <c r="C305" s="48"/>
      <c r="D305" s="48"/>
      <c r="E305" s="48"/>
      <c r="F305" s="48"/>
      <c r="G305" s="50"/>
    </row>
    <row r="306" spans="3:7" ht="12.75" customHeight="1">
      <c r="C306" s="48"/>
      <c r="D306" s="48"/>
      <c r="E306" s="48"/>
      <c r="F306" s="48"/>
      <c r="G306" s="50"/>
    </row>
    <row r="307" spans="3:7" ht="12.75" customHeight="1">
      <c r="C307" s="48"/>
      <c r="D307" s="48"/>
      <c r="E307" s="48"/>
      <c r="F307" s="48"/>
      <c r="G307" s="50"/>
    </row>
    <row r="308" spans="3:7" ht="12.75" customHeight="1">
      <c r="C308" s="48"/>
      <c r="D308" s="48"/>
      <c r="E308" s="48"/>
      <c r="F308" s="48"/>
      <c r="G308" s="50"/>
    </row>
    <row r="309" spans="3:7" ht="12.75" customHeight="1">
      <c r="C309" s="48"/>
      <c r="D309" s="48"/>
      <c r="E309" s="48"/>
      <c r="F309" s="48"/>
      <c r="G309" s="50"/>
    </row>
    <row r="310" spans="3:7" ht="12.75" customHeight="1">
      <c r="C310" s="48"/>
      <c r="D310" s="48"/>
      <c r="E310" s="48"/>
      <c r="F310" s="48"/>
      <c r="G310" s="50"/>
    </row>
    <row r="311" spans="3:7" ht="12.75" customHeight="1">
      <c r="C311" s="48"/>
      <c r="D311" s="48"/>
      <c r="E311" s="48"/>
      <c r="F311" s="48"/>
      <c r="G311" s="50"/>
    </row>
    <row r="312" spans="3:7" ht="12.75" customHeight="1">
      <c r="C312" s="48"/>
      <c r="D312" s="48"/>
      <c r="E312" s="48"/>
      <c r="F312" s="48"/>
      <c r="G312" s="50"/>
    </row>
    <row r="313" spans="3:7" ht="12.75" customHeight="1">
      <c r="C313" s="48"/>
      <c r="D313" s="48"/>
      <c r="E313" s="48"/>
      <c r="F313" s="48"/>
      <c r="G313" s="50"/>
    </row>
    <row r="314" spans="3:7" ht="12.75" customHeight="1">
      <c r="C314" s="48"/>
      <c r="D314" s="48"/>
      <c r="E314" s="48"/>
      <c r="F314" s="48"/>
      <c r="G314" s="50"/>
    </row>
    <row r="315" spans="3:7" ht="12.75" customHeight="1">
      <c r="C315" s="48"/>
      <c r="D315" s="48"/>
      <c r="E315" s="48"/>
      <c r="F315" s="48"/>
      <c r="G315" s="50"/>
    </row>
    <row r="316" spans="3:7" ht="12.75" customHeight="1">
      <c r="C316" s="48"/>
      <c r="D316" s="48"/>
      <c r="E316" s="48"/>
      <c r="F316" s="48"/>
      <c r="G316" s="50"/>
    </row>
    <row r="317" ht="12.75" customHeight="1"/>
    <row r="318" ht="12.75" customHeight="1"/>
  </sheetData>
  <sheetProtection/>
  <mergeCells count="2">
    <mergeCell ref="A3:A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53" max="255" man="1"/>
    <brk id="107" max="6" man="1"/>
    <brk id="161" max="6" man="1"/>
    <brk id="215" max="6" man="1"/>
    <brk id="269" max="6" man="1"/>
  </rowBreaks>
  <ignoredErrors>
    <ignoredError sqref="C5:F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30" zoomScalePageLayoutView="0" workbookViewId="0" topLeftCell="A1">
      <selection activeCell="C17" sqref="C17"/>
    </sheetView>
  </sheetViews>
  <sheetFormatPr defaultColWidth="13.09765625" defaultRowHeight="18" customHeight="1"/>
  <cols>
    <col min="1" max="1" width="6.8984375" style="90" customWidth="1"/>
    <col min="2" max="3" width="11.09765625" style="90" customWidth="1"/>
    <col min="4" max="4" width="8.3984375" style="90" customWidth="1"/>
    <col min="5" max="5" width="8.59765625" style="90" customWidth="1"/>
    <col min="6" max="6" width="10.59765625" style="90" customWidth="1"/>
    <col min="7" max="7" width="7.09765625" style="90" customWidth="1"/>
    <col min="8" max="8" width="7.59765625" style="90" customWidth="1"/>
    <col min="9" max="9" width="7.8984375" style="90" customWidth="1"/>
    <col min="10" max="10" width="7.59765625" style="90" customWidth="1"/>
    <col min="11" max="16384" width="13.09765625" style="90" customWidth="1"/>
  </cols>
  <sheetData>
    <row r="1" s="89" customFormat="1" ht="15" customHeight="1">
      <c r="A1" s="88" t="s">
        <v>673</v>
      </c>
    </row>
    <row r="2" spans="1:10" s="389" customFormat="1" ht="12.75" customHeight="1" thickBot="1">
      <c r="A2" s="386"/>
      <c r="B2" s="387"/>
      <c r="C2" s="387"/>
      <c r="D2" s="387"/>
      <c r="E2" s="387"/>
      <c r="F2" s="387"/>
      <c r="G2" s="387"/>
      <c r="H2" s="387"/>
      <c r="I2" s="387"/>
      <c r="J2" s="388" t="s">
        <v>0</v>
      </c>
    </row>
    <row r="3" spans="1:10" s="396" customFormat="1" ht="15" customHeight="1" thickTop="1">
      <c r="A3" s="390" t="s">
        <v>604</v>
      </c>
      <c r="B3" s="599" t="s">
        <v>14</v>
      </c>
      <c r="C3" s="392" t="s">
        <v>674</v>
      </c>
      <c r="D3" s="393"/>
      <c r="E3" s="393"/>
      <c r="F3" s="394"/>
      <c r="G3" s="599" t="s">
        <v>675</v>
      </c>
      <c r="H3" s="599" t="s">
        <v>676</v>
      </c>
      <c r="I3" s="395" t="s">
        <v>677</v>
      </c>
      <c r="J3" s="601" t="s">
        <v>678</v>
      </c>
    </row>
    <row r="4" spans="1:10" s="396" customFormat="1" ht="15" customHeight="1">
      <c r="A4" s="397" t="s">
        <v>665</v>
      </c>
      <c r="B4" s="600"/>
      <c r="C4" s="399" t="s">
        <v>14</v>
      </c>
      <c r="D4" s="399" t="s">
        <v>679</v>
      </c>
      <c r="E4" s="399" t="s">
        <v>680</v>
      </c>
      <c r="F4" s="400" t="s">
        <v>681</v>
      </c>
      <c r="G4" s="600"/>
      <c r="H4" s="600"/>
      <c r="I4" s="401" t="s">
        <v>682</v>
      </c>
      <c r="J4" s="602"/>
    </row>
    <row r="5" spans="1:10" s="396" customFormat="1" ht="18" customHeight="1">
      <c r="A5" s="402">
        <v>25</v>
      </c>
      <c r="B5" s="403">
        <v>2864.82</v>
      </c>
      <c r="C5" s="403">
        <v>2730.91</v>
      </c>
      <c r="D5" s="403">
        <v>34.52</v>
      </c>
      <c r="E5" s="404">
        <v>217.73</v>
      </c>
      <c r="F5" s="405">
        <v>2478.65</v>
      </c>
      <c r="G5" s="403">
        <v>0.87</v>
      </c>
      <c r="H5" s="405">
        <v>62.84</v>
      </c>
      <c r="I5" s="403">
        <v>0.02</v>
      </c>
      <c r="J5" s="406">
        <v>70.17</v>
      </c>
    </row>
    <row r="6" spans="1:10" s="136" customFormat="1" ht="18" customHeight="1">
      <c r="A6" s="407">
        <v>26</v>
      </c>
      <c r="B6" s="408">
        <v>2863.84</v>
      </c>
      <c r="C6" s="408">
        <v>2733.92</v>
      </c>
      <c r="D6" s="408">
        <v>34.5</v>
      </c>
      <c r="E6" s="409">
        <v>217.76</v>
      </c>
      <c r="F6" s="410">
        <v>2481.66</v>
      </c>
      <c r="G6" s="408">
        <v>0.53</v>
      </c>
      <c r="H6" s="410">
        <v>60.33</v>
      </c>
      <c r="I6" s="408">
        <v>0.02</v>
      </c>
      <c r="J6" s="411">
        <v>69.54</v>
      </c>
    </row>
    <row r="7" spans="1:10" s="119" customFormat="1" ht="18" customHeight="1">
      <c r="A7" s="120">
        <v>27</v>
      </c>
      <c r="B7" s="121">
        <v>2858.39</v>
      </c>
      <c r="C7" s="121">
        <v>2729.8</v>
      </c>
      <c r="D7" s="121">
        <v>35.84</v>
      </c>
      <c r="E7" s="122">
        <v>210.06</v>
      </c>
      <c r="F7" s="123">
        <v>2483.9</v>
      </c>
      <c r="G7" s="121">
        <v>0.37</v>
      </c>
      <c r="H7" s="123">
        <v>58.31</v>
      </c>
      <c r="I7" s="121">
        <v>0.02</v>
      </c>
      <c r="J7" s="124">
        <v>69.89</v>
      </c>
    </row>
    <row r="8" spans="1:10" s="412" customFormat="1" ht="12" customHeight="1">
      <c r="A8" s="412" t="s">
        <v>683</v>
      </c>
      <c r="J8" s="413" t="s">
        <v>684</v>
      </c>
    </row>
    <row r="9" spans="3:10" s="389" customFormat="1" ht="12" customHeight="1">
      <c r="C9" s="413"/>
      <c r="E9" s="396"/>
      <c r="F9" s="396"/>
      <c r="G9" s="396"/>
      <c r="H9" s="396"/>
      <c r="J9" s="413" t="s">
        <v>685</v>
      </c>
    </row>
    <row r="10" spans="3:10" s="389" customFormat="1" ht="12" customHeight="1">
      <c r="C10" s="413"/>
      <c r="E10" s="396"/>
      <c r="F10" s="396"/>
      <c r="G10" s="396"/>
      <c r="H10" s="396"/>
      <c r="J10" s="413" t="s">
        <v>686</v>
      </c>
    </row>
    <row r="11" spans="3:10" s="389" customFormat="1" ht="12" customHeight="1">
      <c r="C11" s="413"/>
      <c r="E11" s="396"/>
      <c r="F11" s="396"/>
      <c r="G11" s="396"/>
      <c r="H11" s="396"/>
      <c r="J11" s="413" t="s">
        <v>687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>
      <c r="D17" s="12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</sheetData>
  <sheetProtection/>
  <mergeCells count="4">
    <mergeCell ref="B3:B4"/>
    <mergeCell ref="G3:G4"/>
    <mergeCell ref="H3:H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2015-11-02T05:38:16Z</cp:lastPrinted>
  <dcterms:created xsi:type="dcterms:W3CDTF">2012-07-30T11:00:13Z</dcterms:created>
  <dcterms:modified xsi:type="dcterms:W3CDTF">2015-11-20T06:29:56Z</dcterms:modified>
  <cp:category/>
  <cp:version/>
  <cp:contentType/>
  <cp:contentStatus/>
</cp:coreProperties>
</file>