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150" windowHeight="4380" activeTab="0"/>
  </bookViews>
  <sheets>
    <sheet name="目次" sheetId="1" r:id="rId1"/>
    <sheet name="16-1" sheetId="2" r:id="rId2"/>
    <sheet name="16-2" sheetId="3" r:id="rId3"/>
    <sheet name="16-3" sheetId="4" r:id="rId4"/>
    <sheet name="16-4" sheetId="5" r:id="rId5"/>
  </sheets>
  <definedNames>
    <definedName name="_xlnm.Print_Area" localSheetId="4">'16-4'!$A$1:$K$19</definedName>
    <definedName name="_xlnm.Print_Titles" localSheetId="1">'16-1'!$5:$6</definedName>
  </definedNames>
  <calcPr fullCalcOnLoad="1"/>
</workbook>
</file>

<file path=xl/sharedStrings.xml><?xml version="1.0" encoding="utf-8"?>
<sst xmlns="http://schemas.openxmlformats.org/spreadsheetml/2006/main" count="200" uniqueCount="119">
  <si>
    <t>1．鉄道一日平均乗降客数</t>
  </si>
  <si>
    <t>区　　　　分</t>
  </si>
  <si>
    <t>総　数</t>
  </si>
  <si>
    <t>定　期</t>
  </si>
  <si>
    <t>　　　　　北　千　住</t>
  </si>
  <si>
    <t>　　（乗り換えＪＲ）</t>
  </si>
  <si>
    <t>　　（乗り換え東武）</t>
  </si>
  <si>
    <t>　　（乗り換え東京地下鉄）</t>
  </si>
  <si>
    <t>　　　　　堀　　　切</t>
  </si>
  <si>
    <t>　　　　　牛　　　田</t>
  </si>
  <si>
    <t>　　（乗り換え京成）</t>
  </si>
  <si>
    <t>　　　　　小　　　菅</t>
  </si>
  <si>
    <t>　　　　　五　反　野</t>
  </si>
  <si>
    <t>　　　　　梅　　　島</t>
  </si>
  <si>
    <t>　　　　　西　新　井</t>
  </si>
  <si>
    <t>　　　　　竹　ノ　塚</t>
  </si>
  <si>
    <t>　　　　　大　師　前</t>
  </si>
  <si>
    <t xml:space="preserve"> 　　京　成　電　鉄</t>
  </si>
  <si>
    <t>（日比谷線）北 千 住</t>
  </si>
  <si>
    <t>（千代田線）北 千 住</t>
  </si>
  <si>
    <t>　　　　　綾　　　瀬</t>
  </si>
  <si>
    <t>　　　　　北　綾　瀬</t>
  </si>
  <si>
    <t>　　　　　青　　　井</t>
  </si>
  <si>
    <t>　　　　　六　　　町</t>
  </si>
  <si>
    <t>日暮里・舎人ライナー</t>
  </si>
  <si>
    <t>資料：ＪＲ東日本、首都圏新都市鉄道、東武鉄道、京成電鉄、東京地下鉄、東京都交通局</t>
  </si>
  <si>
    <t>　　　　　亀　　　有</t>
  </si>
  <si>
    <t>乗  車  人  数　 (人)</t>
  </si>
  <si>
    <t>総　　　計　 (人)</t>
  </si>
  <si>
    <t>降  車  人  数　(人)</t>
  </si>
  <si>
    <t>(注1)ＪＲは参考値。 　　　　　　　　　　　　　　　　　　　　　　　　 　　　　　　　　　　　</t>
  </si>
  <si>
    <t>　　（乗り換えＴＸ）</t>
  </si>
  <si>
    <t>(注2)つくばエクスプレス(ＴＸ)北千住は乗換を含んだ数である。 　 　　　　　　　　　　　　　　</t>
  </si>
  <si>
    <t>(注4)東京地下鉄北千住(日比谷線・千代田線)は乗換を含んだ数、綾瀬は直通旅客を除いた数である。</t>
  </si>
  <si>
    <t xml:space="preserve">　　　※平成17年8月24日つくばエクスプレス(ＴＸ)開業 　　　　　　　　　　　　　　　　　　　　　　 </t>
  </si>
  <si>
    <t xml:space="preserve">　　　※平成20年3月30日日暮里・舎人ライナー開業 　　　　　　　　　　　　　　　　　　　　　　　　 </t>
  </si>
  <si>
    <r>
      <t>　　　　　足</t>
    </r>
    <r>
      <rPr>
        <sz val="5.5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立</t>
    </r>
    <r>
      <rPr>
        <sz val="5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小</t>
    </r>
    <r>
      <rPr>
        <sz val="5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台</t>
    </r>
  </si>
  <si>
    <t>　　　　　扇　大　橋</t>
  </si>
  <si>
    <t>　　　　　高　　　野</t>
  </si>
  <si>
    <t>　　　　　江　　　北</t>
  </si>
  <si>
    <r>
      <t>　　　　　西</t>
    </r>
    <r>
      <rPr>
        <sz val="3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新</t>
    </r>
    <r>
      <rPr>
        <sz val="2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井</t>
    </r>
    <r>
      <rPr>
        <sz val="2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大</t>
    </r>
    <r>
      <rPr>
        <sz val="3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師</t>
    </r>
    <r>
      <rPr>
        <sz val="3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西</t>
    </r>
  </si>
  <si>
    <t>　　　　　谷　在　家</t>
  </si>
  <si>
    <r>
      <t>　　　　　舎</t>
    </r>
    <r>
      <rPr>
        <sz val="6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人</t>
    </r>
    <r>
      <rPr>
        <sz val="6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公</t>
    </r>
    <r>
      <rPr>
        <sz val="6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園</t>
    </r>
  </si>
  <si>
    <t>　　　　　舎　　　人</t>
  </si>
  <si>
    <t>　　　　　見沼代親水公園</t>
  </si>
  <si>
    <t>　　 東　武　鉄　道</t>
  </si>
  <si>
    <t>　　Ｊ Ｒ 東 日 本</t>
  </si>
  <si>
    <t>　 　東 京 地 下 鉄</t>
  </si>
  <si>
    <r>
      <t>　　　　　千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住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大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橋</t>
    </r>
  </si>
  <si>
    <r>
      <t>　　　　　京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成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関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屋</t>
    </r>
  </si>
  <si>
    <t>(平成24年度)</t>
  </si>
  <si>
    <t>16 運輸</t>
  </si>
  <si>
    <t>定期外</t>
  </si>
  <si>
    <t>-</t>
  </si>
  <si>
    <t>-</t>
  </si>
  <si>
    <t>(注3)東武鉄道北千住及び牛田は乗換を含んだ数である。　　　　　　　　　　　　　　　　　　　　</t>
  </si>
  <si>
    <t>系統数</t>
  </si>
  <si>
    <t>運行回数</t>
  </si>
  <si>
    <t>定期外</t>
  </si>
  <si>
    <t>都　営　交　通</t>
  </si>
  <si>
    <t>東武バスセントラル</t>
  </si>
  <si>
    <t>国　際　興　業</t>
  </si>
  <si>
    <t>日立自動車交通</t>
  </si>
  <si>
    <t>朝 日 自 動 車</t>
  </si>
  <si>
    <t>新日本観光自動車</t>
  </si>
  <si>
    <t>2．バス一日平均運行状況</t>
  </si>
  <si>
    <t>路線距離数
      (㎞)</t>
  </si>
  <si>
    <t>平均乗車距離
        (㎞)</t>
  </si>
  <si>
    <t>一系統一日平均運送人数(人）</t>
  </si>
  <si>
    <t>ｘ</t>
  </si>
  <si>
    <t>資料：東京都交通局、東武バスセントラル、国際興業、日立自動車交通、朝日自動車、新日本観光自動車</t>
  </si>
  <si>
    <t>（注）表中ｘは公表を控えた数値。</t>
  </si>
  <si>
    <t>3．自動車登録台数</t>
  </si>
  <si>
    <t>区分</t>
  </si>
  <si>
    <t>貨　物　自　動　車</t>
  </si>
  <si>
    <t>乗　合</t>
  </si>
  <si>
    <t>乗　　用　　車</t>
  </si>
  <si>
    <t>普　通</t>
  </si>
  <si>
    <t>小　型</t>
  </si>
  <si>
    <t>被けん引</t>
  </si>
  <si>
    <t>資料：足立自動車検査登録事務所</t>
  </si>
  <si>
    <t>特種(殊)用途車</t>
  </si>
  <si>
    <t>年度</t>
  </si>
  <si>
    <t>総　数</t>
  </si>
  <si>
    <t>うち大型
特殊車</t>
  </si>
  <si>
    <t>4．軽自動車等登録及び廃車台数</t>
  </si>
  <si>
    <t>原動機付自転車</t>
  </si>
  <si>
    <t>資料：区民部課税課</t>
  </si>
  <si>
    <t>＜登録＞</t>
  </si>
  <si>
    <t>区分</t>
  </si>
  <si>
    <t>軽</t>
  </si>
  <si>
    <t>軽四輪</t>
  </si>
  <si>
    <t>小 型
特 殊</t>
  </si>
  <si>
    <t>小 型
二 輪</t>
  </si>
  <si>
    <t>総  数</t>
  </si>
  <si>
    <t>50㏄
以下</t>
  </si>
  <si>
    <t>51～
90㏄</t>
  </si>
  <si>
    <t>91～
125㏄</t>
  </si>
  <si>
    <t>二</t>
  </si>
  <si>
    <t>三</t>
  </si>
  <si>
    <t>乗 用</t>
  </si>
  <si>
    <t>貨 物</t>
  </si>
  <si>
    <t>年度</t>
  </si>
  <si>
    <t>輪</t>
  </si>
  <si>
    <t>(注)登録台数は各年度末の数値である。</t>
  </si>
  <si>
    <t>＜廃車＞</t>
  </si>
  <si>
    <t>つくばエクスプレス(TX)</t>
  </si>
  <si>
    <t>区分</t>
  </si>
  <si>
    <t>機関名</t>
  </si>
  <si>
    <t>平均乗車密度
        (人)</t>
  </si>
  <si>
    <t>目　　次</t>
  </si>
  <si>
    <t>シート番号</t>
  </si>
  <si>
    <t>表　　題　　名</t>
  </si>
  <si>
    <t>-</t>
  </si>
  <si>
    <t>＜16　運輸＞</t>
  </si>
  <si>
    <t>鉄道一日平均乗降客数　</t>
  </si>
  <si>
    <t>バス一日平均運行状況　</t>
  </si>
  <si>
    <t>自動車登録台数</t>
  </si>
  <si>
    <t>軽自動車等登録及び廃車台数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</si>
</sst>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\(#,##0\)"/>
    <numFmt numFmtId="185" formatCode="0.0_);\(0.0\)"/>
    <numFmt numFmtId="186" formatCode="#,##0.000_);\(#,##0.000\)"/>
    <numFmt numFmtId="187" formatCode="0_);\(0\)"/>
    <numFmt numFmtId="188" formatCode="#,##0;[Red]#,##0"/>
    <numFmt numFmtId="189" formatCode="0;[Red]0"/>
    <numFmt numFmtId="190" formatCode="0.0;[Red]0.0"/>
    <numFmt numFmtId="191" formatCode="#,##0.0"/>
    <numFmt numFmtId="192" formatCode="#,##0.00_);\(#,##0.00\)"/>
    <numFmt numFmtId="193" formatCode="#,##0.0_);\(#,##0.0\)"/>
    <numFmt numFmtId="194" formatCode="#,##0_ "/>
    <numFmt numFmtId="195" formatCode="_ * #,##0.0_ ;_ * \-#,##0.0_ ;_ * &quot;-&quot;?_ ;_ @_ "/>
    <numFmt numFmtId="196" formatCode="#,##0_);[Red]\(#,##0\)"/>
  </numFmts>
  <fonts count="6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24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8"/>
      <color indexed="8"/>
      <name val="ＭＳ 明朝"/>
      <family val="1"/>
    </font>
    <font>
      <sz val="5.5"/>
      <color indexed="8"/>
      <name val="ＭＳ 明朝"/>
      <family val="1"/>
    </font>
    <font>
      <sz val="5"/>
      <color indexed="8"/>
      <name val="ＭＳ 明朝"/>
      <family val="1"/>
    </font>
    <font>
      <sz val="3"/>
      <color indexed="8"/>
      <name val="ＭＳ 明朝"/>
      <family val="1"/>
    </font>
    <font>
      <sz val="2"/>
      <color indexed="8"/>
      <name val="ＭＳ 明朝"/>
      <family val="1"/>
    </font>
    <font>
      <sz val="6"/>
      <color indexed="8"/>
      <name val="ＭＳ 明朝"/>
      <family val="1"/>
    </font>
    <font>
      <b/>
      <sz val="8"/>
      <color indexed="8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3" fontId="7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8" fontId="6" fillId="0" borderId="16" xfId="51" applyFont="1" applyBorder="1" applyAlignment="1">
      <alignment vertical="center"/>
    </xf>
    <xf numFmtId="38" fontId="6" fillId="0" borderId="16" xfId="51" applyFont="1" applyFill="1" applyBorder="1" applyAlignment="1">
      <alignment vertical="center"/>
    </xf>
    <xf numFmtId="38" fontId="6" fillId="0" borderId="19" xfId="51" applyFont="1" applyFill="1" applyBorder="1" applyAlignment="1">
      <alignment vertical="center"/>
    </xf>
    <xf numFmtId="38" fontId="6" fillId="0" borderId="16" xfId="49" applyFont="1" applyFill="1" applyBorder="1" applyAlignment="1">
      <alignment/>
    </xf>
    <xf numFmtId="38" fontId="7" fillId="0" borderId="16" xfId="49" applyFont="1" applyFill="1" applyBorder="1" applyAlignment="1">
      <alignment/>
    </xf>
    <xf numFmtId="0" fontId="6" fillId="0" borderId="10" xfId="0" applyFont="1" applyBorder="1" applyAlignment="1">
      <alignment horizontal="right" vertical="center"/>
    </xf>
    <xf numFmtId="38" fontId="7" fillId="0" borderId="19" xfId="49" applyFont="1" applyFill="1" applyBorder="1" applyAlignment="1">
      <alignment/>
    </xf>
    <xf numFmtId="38" fontId="6" fillId="0" borderId="19" xfId="49" applyFont="1" applyFill="1" applyBorder="1" applyAlignment="1">
      <alignment/>
    </xf>
    <xf numFmtId="0" fontId="4" fillId="0" borderId="0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8" fontId="7" fillId="0" borderId="16" xfId="51" applyFont="1" applyBorder="1" applyAlignment="1">
      <alignment vertical="center"/>
    </xf>
    <xf numFmtId="38" fontId="7" fillId="0" borderId="19" xfId="5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10" fillId="0" borderId="0" xfId="63" applyFont="1" applyBorder="1" applyAlignment="1">
      <alignment vertical="center"/>
      <protection/>
    </xf>
    <xf numFmtId="0" fontId="10" fillId="0" borderId="20" xfId="63" applyFont="1" applyBorder="1" applyAlignment="1">
      <alignment vertical="center"/>
      <protection/>
    </xf>
    <xf numFmtId="0" fontId="10" fillId="0" borderId="22" xfId="63" applyFont="1" applyBorder="1" applyAlignment="1">
      <alignment vertical="center"/>
      <protection/>
    </xf>
    <xf numFmtId="3" fontId="16" fillId="0" borderId="26" xfId="0" applyNumberFormat="1" applyFont="1" applyBorder="1" applyAlignment="1">
      <alignment vertical="center"/>
    </xf>
    <xf numFmtId="3" fontId="16" fillId="0" borderId="26" xfId="0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17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17" fillId="0" borderId="3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5" xfId="0" applyFont="1" applyBorder="1" applyAlignment="1">
      <alignment horizontal="distributed" vertical="center"/>
    </xf>
    <xf numFmtId="184" fontId="17" fillId="0" borderId="36" xfId="0" applyNumberFormat="1" applyFont="1" applyBorder="1" applyAlignment="1">
      <alignment vertical="center"/>
    </xf>
    <xf numFmtId="43" fontId="17" fillId="0" borderId="36" xfId="0" applyNumberFormat="1" applyFont="1" applyBorder="1" applyAlignment="1">
      <alignment vertical="center"/>
    </xf>
    <xf numFmtId="195" fontId="17" fillId="0" borderId="29" xfId="0" applyNumberFormat="1" applyFont="1" applyBorder="1" applyAlignment="1">
      <alignment vertical="center"/>
    </xf>
    <xf numFmtId="195" fontId="17" fillId="0" borderId="37" xfId="0" applyNumberFormat="1" applyFont="1" applyBorder="1" applyAlignment="1">
      <alignment horizontal="right" vertical="center"/>
    </xf>
    <xf numFmtId="41" fontId="17" fillId="0" borderId="37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distributed" vertical="center"/>
    </xf>
    <xf numFmtId="184" fontId="17" fillId="0" borderId="32" xfId="0" applyNumberFormat="1" applyFont="1" applyBorder="1" applyAlignment="1">
      <alignment vertical="center"/>
    </xf>
    <xf numFmtId="43" fontId="17" fillId="0" borderId="32" xfId="0" applyNumberFormat="1" applyFont="1" applyBorder="1" applyAlignment="1">
      <alignment vertical="center"/>
    </xf>
    <xf numFmtId="195" fontId="17" fillId="0" borderId="32" xfId="0" applyNumberFormat="1" applyFont="1" applyBorder="1" applyAlignment="1">
      <alignment vertical="center"/>
    </xf>
    <xf numFmtId="41" fontId="17" fillId="0" borderId="38" xfId="0" applyNumberFormat="1" applyFont="1" applyBorder="1" applyAlignment="1">
      <alignment vertical="center"/>
    </xf>
    <xf numFmtId="0" fontId="17" fillId="0" borderId="33" xfId="0" applyFont="1" applyBorder="1" applyAlignment="1">
      <alignment horizontal="distributed" vertical="center"/>
    </xf>
    <xf numFmtId="184" fontId="17" fillId="0" borderId="34" xfId="0" applyNumberFormat="1" applyFont="1" applyBorder="1" applyAlignment="1">
      <alignment vertical="center"/>
    </xf>
    <xf numFmtId="43" fontId="17" fillId="0" borderId="34" xfId="0" applyNumberFormat="1" applyFont="1" applyBorder="1" applyAlignment="1">
      <alignment vertical="center"/>
    </xf>
    <xf numFmtId="195" fontId="17" fillId="0" borderId="34" xfId="0" applyNumberFormat="1" applyFont="1" applyBorder="1" applyAlignment="1">
      <alignment vertical="center"/>
    </xf>
    <xf numFmtId="41" fontId="17" fillId="0" borderId="11" xfId="0" applyNumberFormat="1" applyFont="1" applyBorder="1" applyAlignment="1">
      <alignment vertical="center"/>
    </xf>
    <xf numFmtId="0" fontId="6" fillId="0" borderId="39" xfId="0" applyFont="1" applyBorder="1" applyAlignment="1">
      <alignment horizontal="right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Continuous" vertical="center"/>
    </xf>
    <xf numFmtId="0" fontId="17" fillId="0" borderId="42" xfId="0" applyFont="1" applyBorder="1" applyAlignment="1">
      <alignment horizontal="centerContinuous" vertical="center"/>
    </xf>
    <xf numFmtId="0" fontId="17" fillId="0" borderId="43" xfId="0" applyFont="1" applyBorder="1" applyAlignment="1">
      <alignment horizontal="centerContinuous" vertical="center"/>
    </xf>
    <xf numFmtId="0" fontId="17" fillId="0" borderId="13" xfId="0" applyFont="1" applyBorder="1" applyAlignment="1">
      <alignment horizontal="center" vertical="center" wrapText="1"/>
    </xf>
    <xf numFmtId="196" fontId="17" fillId="0" borderId="44" xfId="0" applyNumberFormat="1" applyFont="1" applyBorder="1" applyAlignment="1">
      <alignment horizontal="center" vertical="center"/>
    </xf>
    <xf numFmtId="196" fontId="17" fillId="0" borderId="32" xfId="0" applyNumberFormat="1" applyFont="1" applyFill="1" applyBorder="1" applyAlignment="1">
      <alignment vertical="center"/>
    </xf>
    <xf numFmtId="196" fontId="17" fillId="0" borderId="32" xfId="0" applyNumberFormat="1" applyFont="1" applyFill="1" applyBorder="1" applyAlignment="1">
      <alignment horizontal="right" vertical="center"/>
    </xf>
    <xf numFmtId="196" fontId="17" fillId="0" borderId="38" xfId="0" applyNumberFormat="1" applyFont="1" applyFill="1" applyBorder="1" applyAlignment="1">
      <alignment vertical="center"/>
    </xf>
    <xf numFmtId="196" fontId="17" fillId="0" borderId="0" xfId="0" applyNumberFormat="1" applyFont="1" applyBorder="1" applyAlignment="1">
      <alignment horizontal="center" vertical="center"/>
    </xf>
    <xf numFmtId="196" fontId="17" fillId="0" borderId="38" xfId="0" applyNumberFormat="1" applyFont="1" applyFill="1" applyBorder="1" applyAlignment="1">
      <alignment horizontal="right" vertical="center"/>
    </xf>
    <xf numFmtId="196" fontId="18" fillId="0" borderId="33" xfId="0" applyNumberFormat="1" applyFont="1" applyBorder="1" applyAlignment="1">
      <alignment horizontal="center" vertical="center"/>
    </xf>
    <xf numFmtId="196" fontId="18" fillId="0" borderId="11" xfId="0" applyNumberFormat="1" applyFont="1" applyFill="1" applyBorder="1" applyAlignment="1">
      <alignment vertical="center"/>
    </xf>
    <xf numFmtId="196" fontId="18" fillId="0" borderId="34" xfId="0" applyNumberFormat="1" applyFont="1" applyFill="1" applyBorder="1" applyAlignment="1">
      <alignment vertical="center"/>
    </xf>
    <xf numFmtId="196" fontId="18" fillId="0" borderId="1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7" fillId="0" borderId="4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44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4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41" fontId="17" fillId="0" borderId="32" xfId="0" applyNumberFormat="1" applyFont="1" applyBorder="1" applyAlignment="1">
      <alignment vertical="center"/>
    </xf>
    <xf numFmtId="19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44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41" fontId="18" fillId="0" borderId="34" xfId="0" applyNumberFormat="1" applyFont="1" applyBorder="1" applyAlignment="1">
      <alignment vertical="center"/>
    </xf>
    <xf numFmtId="41" fontId="18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41" fontId="17" fillId="0" borderId="32" xfId="0" applyNumberFormat="1" applyFont="1" applyBorder="1" applyAlignment="1">
      <alignment horizontal="right" vertical="center"/>
    </xf>
    <xf numFmtId="41" fontId="18" fillId="0" borderId="34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/>
    </xf>
    <xf numFmtId="0" fontId="6" fillId="0" borderId="33" xfId="0" applyFont="1" applyBorder="1" applyAlignment="1">
      <alignment/>
    </xf>
    <xf numFmtId="0" fontId="20" fillId="0" borderId="0" xfId="62" applyFont="1" applyAlignment="1">
      <alignment horizontal="center"/>
      <protection/>
    </xf>
    <xf numFmtId="0" fontId="20" fillId="0" borderId="0" xfId="62" applyFont="1" applyBorder="1" applyAlignment="1">
      <alignment horizontal="center"/>
      <protection/>
    </xf>
    <xf numFmtId="0" fontId="21" fillId="0" borderId="0" xfId="62" applyFont="1" applyAlignment="1">
      <alignment horizontal="left" indent="1"/>
      <protection/>
    </xf>
    <xf numFmtId="0" fontId="21" fillId="0" borderId="0" xfId="62" applyFont="1">
      <alignment/>
      <protection/>
    </xf>
    <xf numFmtId="0" fontId="22" fillId="0" borderId="0" xfId="62" applyFont="1" applyBorder="1" applyAlignment="1">
      <alignment horizontal="centerContinuous" vertical="center"/>
      <protection/>
    </xf>
    <xf numFmtId="0" fontId="23" fillId="0" borderId="0" xfId="62" applyFont="1" applyBorder="1" applyAlignment="1">
      <alignment horizontal="centerContinuous"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20" fillId="0" borderId="0" xfId="62" applyFont="1" applyFill="1" applyBorder="1" applyAlignment="1">
      <alignment vertical="center"/>
      <protection/>
    </xf>
    <xf numFmtId="0" fontId="21" fillId="0" borderId="0" xfId="62" applyFont="1" applyFill="1" applyBorder="1" applyAlignment="1">
      <alignment horizontal="left" vertical="center" indent="1"/>
      <protection/>
    </xf>
    <xf numFmtId="0" fontId="21" fillId="0" borderId="0" xfId="62" applyFont="1" applyFill="1">
      <alignment/>
      <protection/>
    </xf>
    <xf numFmtId="0" fontId="21" fillId="0" borderId="0" xfId="0" applyFont="1" applyBorder="1" applyAlignment="1">
      <alignment/>
    </xf>
    <xf numFmtId="0" fontId="21" fillId="0" borderId="12" xfId="62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left" indent="1"/>
    </xf>
    <xf numFmtId="0" fontId="21" fillId="0" borderId="13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6" fontId="17" fillId="0" borderId="41" xfId="59" applyFont="1" applyBorder="1" applyAlignment="1">
      <alignment horizontal="center" vertical="center"/>
    </xf>
    <xf numFmtId="6" fontId="17" fillId="0" borderId="42" xfId="59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鉄道Graph17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7200" y="0"/>
          <a:ext cx="772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担当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所属名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　　　　　担当者名
　　　　　電話番号　　　　　　　　　　　　　　　　 ＦＡＸ番号　　　　　　　　　　　　　　　　　　
　　　　　ｅメールアドレス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562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14325"/>
          <a:ext cx="6286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28575</xdr:rowOff>
    </xdr:from>
    <xdr:to>
      <xdr:col>1</xdr:col>
      <xdr:colOff>9525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2276475"/>
          <a:ext cx="7905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6" style="162" customWidth="1"/>
    <col min="2" max="2" width="3.59765625" style="168" customWidth="1"/>
    <col min="3" max="3" width="2.09765625" style="169" customWidth="1"/>
    <col min="4" max="4" width="3.59765625" style="168" customWidth="1"/>
    <col min="5" max="5" width="70.59765625" style="170" customWidth="1"/>
    <col min="6" max="16384" width="9" style="162" customWidth="1"/>
  </cols>
  <sheetData>
    <row r="1" spans="2:5" s="151" customFormat="1" ht="15" customHeight="1">
      <c r="B1" s="148"/>
      <c r="C1" s="149"/>
      <c r="D1" s="148"/>
      <c r="E1" s="150"/>
    </row>
    <row r="2" spans="2:5" s="151" customFormat="1" ht="15" customHeight="1">
      <c r="B2" s="152" t="s">
        <v>110</v>
      </c>
      <c r="C2" s="152"/>
      <c r="D2" s="152"/>
      <c r="E2" s="153"/>
    </row>
    <row r="3" spans="2:5" s="151" customFormat="1" ht="15" customHeight="1">
      <c r="B3" s="154"/>
      <c r="C3" s="154"/>
      <c r="D3" s="154"/>
      <c r="E3" s="155"/>
    </row>
    <row r="4" spans="2:5" s="159" customFormat="1" ht="15" customHeight="1">
      <c r="B4" s="156" t="s">
        <v>114</v>
      </c>
      <c r="C4" s="157"/>
      <c r="D4" s="157"/>
      <c r="E4" s="158"/>
    </row>
    <row r="5" spans="2:5" s="159" customFormat="1" ht="7.5" customHeight="1">
      <c r="B5" s="157"/>
      <c r="C5" s="157"/>
      <c r="D5" s="157"/>
      <c r="E5" s="158"/>
    </row>
    <row r="6" spans="2:5" ht="18" customHeight="1">
      <c r="B6" s="171" t="s">
        <v>111</v>
      </c>
      <c r="C6" s="172"/>
      <c r="D6" s="172"/>
      <c r="E6" s="161" t="s">
        <v>112</v>
      </c>
    </row>
    <row r="7" spans="2:5" ht="18" customHeight="1">
      <c r="B7" s="163">
        <v>16</v>
      </c>
      <c r="C7" s="164" t="s">
        <v>113</v>
      </c>
      <c r="D7" s="164">
        <v>1</v>
      </c>
      <c r="E7" s="165" t="s">
        <v>115</v>
      </c>
    </row>
    <row r="8" spans="2:5" ht="18" customHeight="1">
      <c r="B8" s="163">
        <v>16</v>
      </c>
      <c r="C8" s="164" t="s">
        <v>113</v>
      </c>
      <c r="D8" s="164">
        <v>2</v>
      </c>
      <c r="E8" s="165" t="s">
        <v>116</v>
      </c>
    </row>
    <row r="9" spans="2:5" ht="18" customHeight="1">
      <c r="B9" s="163">
        <v>16</v>
      </c>
      <c r="C9" s="164" t="s">
        <v>113</v>
      </c>
      <c r="D9" s="164">
        <v>3</v>
      </c>
      <c r="E9" s="165" t="s">
        <v>117</v>
      </c>
    </row>
    <row r="10" spans="2:5" ht="18" customHeight="1">
      <c r="B10" s="163">
        <v>16</v>
      </c>
      <c r="C10" s="164" t="s">
        <v>113</v>
      </c>
      <c r="D10" s="164">
        <v>4</v>
      </c>
      <c r="E10" s="165" t="s">
        <v>118</v>
      </c>
    </row>
    <row r="11" spans="2:5" s="160" customFormat="1" ht="18" customHeight="1">
      <c r="B11" s="166"/>
      <c r="C11" s="166"/>
      <c r="D11" s="166"/>
      <c r="E11" s="167"/>
    </row>
  </sheetData>
  <sheetProtection/>
  <mergeCells count="1">
    <mergeCell ref="B6:D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A2" sqref="A2"/>
    </sheetView>
  </sheetViews>
  <sheetFormatPr defaultColWidth="8.796875" defaultRowHeight="24.75" customHeight="1"/>
  <cols>
    <col min="1" max="1" width="18.8984375" style="35" customWidth="1"/>
    <col min="2" max="10" width="8" style="35" customWidth="1"/>
    <col min="11" max="11" width="10.5" style="35" bestFit="1" customWidth="1"/>
    <col min="12" max="12" width="10.19921875" style="35" customWidth="1"/>
    <col min="13" max="16384" width="9" style="35" customWidth="1"/>
  </cols>
  <sheetData>
    <row r="1" spans="1:10" ht="42" customHeight="1">
      <c r="A1" s="66" t="s">
        <v>51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5" customHeight="1">
      <c r="A2" s="31"/>
      <c r="B2" s="36"/>
      <c r="C2" s="36"/>
      <c r="D2" s="36"/>
      <c r="E2" s="36"/>
      <c r="F2" s="36"/>
      <c r="G2" s="36"/>
      <c r="H2" s="36"/>
      <c r="I2" s="36"/>
      <c r="J2" s="36"/>
    </row>
    <row r="3" spans="1:9" ht="15" customHeight="1">
      <c r="A3" s="77" t="s">
        <v>0</v>
      </c>
      <c r="B3" s="36"/>
      <c r="C3" s="36"/>
      <c r="D3" s="36"/>
      <c r="E3" s="36"/>
      <c r="F3" s="36"/>
      <c r="G3" s="36"/>
      <c r="H3" s="36"/>
      <c r="I3" s="36"/>
    </row>
    <row r="4" spans="1:10" ht="12.75" customHeight="1" thickBot="1">
      <c r="A4" s="1"/>
      <c r="B4" s="37"/>
      <c r="C4" s="37"/>
      <c r="D4" s="37"/>
      <c r="E4" s="37"/>
      <c r="F4" s="37"/>
      <c r="G4" s="37"/>
      <c r="H4" s="37"/>
      <c r="I4" s="37"/>
      <c r="J4" s="28" t="s">
        <v>50</v>
      </c>
    </row>
    <row r="5" spans="1:10" ht="12.75" customHeight="1" thickTop="1">
      <c r="A5" s="173" t="s">
        <v>1</v>
      </c>
      <c r="B5" s="175" t="s">
        <v>28</v>
      </c>
      <c r="C5" s="176"/>
      <c r="D5" s="177"/>
      <c r="E5" s="175" t="s">
        <v>27</v>
      </c>
      <c r="F5" s="176"/>
      <c r="G5" s="177"/>
      <c r="H5" s="175" t="s">
        <v>29</v>
      </c>
      <c r="I5" s="176"/>
      <c r="J5" s="176"/>
    </row>
    <row r="6" spans="1:11" ht="12.75" customHeight="1">
      <c r="A6" s="174"/>
      <c r="B6" s="2" t="s">
        <v>2</v>
      </c>
      <c r="C6" s="3" t="s">
        <v>3</v>
      </c>
      <c r="D6" s="3" t="s">
        <v>52</v>
      </c>
      <c r="E6" s="2" t="s">
        <v>2</v>
      </c>
      <c r="F6" s="3" t="s">
        <v>3</v>
      </c>
      <c r="G6" s="3" t="s">
        <v>52</v>
      </c>
      <c r="H6" s="2" t="s">
        <v>2</v>
      </c>
      <c r="I6" s="4" t="s">
        <v>3</v>
      </c>
      <c r="J6" s="4" t="s">
        <v>52</v>
      </c>
      <c r="K6" s="36"/>
    </row>
    <row r="7" spans="1:14" s="8" customFormat="1" ht="12.75" customHeight="1">
      <c r="A7" s="5" t="s">
        <v>46</v>
      </c>
      <c r="B7" s="38" t="s">
        <v>54</v>
      </c>
      <c r="C7" s="38" t="s">
        <v>54</v>
      </c>
      <c r="D7" s="38" t="s">
        <v>54</v>
      </c>
      <c r="E7" s="6">
        <v>238107</v>
      </c>
      <c r="F7" s="6">
        <v>173638</v>
      </c>
      <c r="G7" s="6">
        <v>64468</v>
      </c>
      <c r="H7" s="39" t="s">
        <v>54</v>
      </c>
      <c r="I7" s="39" t="s">
        <v>54</v>
      </c>
      <c r="J7" s="40" t="s">
        <v>54</v>
      </c>
      <c r="K7" s="7"/>
      <c r="L7" s="32"/>
      <c r="M7" s="32"/>
      <c r="N7" s="32"/>
    </row>
    <row r="8" spans="1:12" ht="12.75" customHeight="1">
      <c r="A8" s="14" t="s">
        <v>4</v>
      </c>
      <c r="B8" s="41" t="s">
        <v>54</v>
      </c>
      <c r="C8" s="41" t="s">
        <v>54</v>
      </c>
      <c r="D8" s="41" t="s">
        <v>54</v>
      </c>
      <c r="E8" s="9">
        <v>198624</v>
      </c>
      <c r="F8" s="10">
        <v>148126</v>
      </c>
      <c r="G8" s="9">
        <v>50498</v>
      </c>
      <c r="H8" s="41" t="s">
        <v>54</v>
      </c>
      <c r="I8" s="41" t="s">
        <v>54</v>
      </c>
      <c r="J8" s="15" t="s">
        <v>54</v>
      </c>
      <c r="K8" s="36"/>
      <c r="L8" s="11"/>
    </row>
    <row r="9" spans="1:11" ht="12.75" customHeight="1">
      <c r="A9" s="14" t="s">
        <v>26</v>
      </c>
      <c r="B9" s="41" t="s">
        <v>54</v>
      </c>
      <c r="C9" s="41" t="s">
        <v>54</v>
      </c>
      <c r="D9" s="41" t="s">
        <v>54</v>
      </c>
      <c r="E9" s="9">
        <v>39483</v>
      </c>
      <c r="F9" s="10">
        <v>25512</v>
      </c>
      <c r="G9" s="9">
        <v>13970</v>
      </c>
      <c r="H9" s="41" t="s">
        <v>54</v>
      </c>
      <c r="I9" s="41" t="s">
        <v>54</v>
      </c>
      <c r="J9" s="15" t="s">
        <v>54</v>
      </c>
      <c r="K9" s="36"/>
    </row>
    <row r="10" spans="1:17" ht="12.75" customHeight="1">
      <c r="A10" s="12" t="s">
        <v>106</v>
      </c>
      <c r="B10" s="69">
        <v>114947</v>
      </c>
      <c r="C10" s="69">
        <v>74902</v>
      </c>
      <c r="D10" s="69">
        <v>40045</v>
      </c>
      <c r="E10" s="69">
        <v>57185</v>
      </c>
      <c r="F10" s="69">
        <v>37451</v>
      </c>
      <c r="G10" s="69">
        <v>19734</v>
      </c>
      <c r="H10" s="69">
        <v>57762</v>
      </c>
      <c r="I10" s="69">
        <v>37451</v>
      </c>
      <c r="J10" s="70">
        <v>20311</v>
      </c>
      <c r="K10" s="42"/>
      <c r="L10" s="42"/>
      <c r="M10" s="42"/>
      <c r="N10" s="42"/>
      <c r="O10" s="42"/>
      <c r="P10" s="42"/>
      <c r="Q10" s="42"/>
    </row>
    <row r="11" spans="1:11" ht="12.75" customHeight="1">
      <c r="A11" s="14" t="s">
        <v>4</v>
      </c>
      <c r="B11" s="71">
        <v>80550</v>
      </c>
      <c r="C11" s="71">
        <v>50870</v>
      </c>
      <c r="D11" s="71">
        <v>29680</v>
      </c>
      <c r="E11" s="71">
        <v>39741</v>
      </c>
      <c r="F11" s="72">
        <v>25435</v>
      </c>
      <c r="G11" s="71">
        <v>14306</v>
      </c>
      <c r="H11" s="71">
        <v>40809</v>
      </c>
      <c r="I11" s="73">
        <v>25435</v>
      </c>
      <c r="J11" s="74">
        <v>15374</v>
      </c>
      <c r="K11" s="36"/>
    </row>
    <row r="12" spans="1:11" ht="12.75" customHeight="1">
      <c r="A12" s="43" t="s">
        <v>5</v>
      </c>
      <c r="B12" s="71">
        <v>8526</v>
      </c>
      <c r="C12" s="71">
        <v>8526</v>
      </c>
      <c r="D12" s="73" t="s">
        <v>53</v>
      </c>
      <c r="E12" s="73">
        <v>4263</v>
      </c>
      <c r="F12" s="72">
        <v>4263</v>
      </c>
      <c r="G12" s="75" t="s">
        <v>53</v>
      </c>
      <c r="H12" s="73">
        <v>4263</v>
      </c>
      <c r="I12" s="73">
        <v>4263</v>
      </c>
      <c r="J12" s="72" t="s">
        <v>53</v>
      </c>
      <c r="K12" s="36"/>
    </row>
    <row r="13" spans="1:11" ht="12.75" customHeight="1">
      <c r="A13" s="43" t="s">
        <v>6</v>
      </c>
      <c r="B13" s="71">
        <v>7160</v>
      </c>
      <c r="C13" s="71">
        <v>7152</v>
      </c>
      <c r="D13" s="71">
        <v>8</v>
      </c>
      <c r="E13" s="71">
        <v>3580</v>
      </c>
      <c r="F13" s="72">
        <v>3576</v>
      </c>
      <c r="G13" s="76">
        <v>4</v>
      </c>
      <c r="H13" s="71">
        <v>3580</v>
      </c>
      <c r="I13" s="73">
        <v>3576</v>
      </c>
      <c r="J13" s="72">
        <v>4</v>
      </c>
      <c r="K13" s="36"/>
    </row>
    <row r="14" spans="1:11" ht="12.75" customHeight="1">
      <c r="A14" s="43" t="s">
        <v>7</v>
      </c>
      <c r="B14" s="71">
        <v>24705</v>
      </c>
      <c r="C14" s="71">
        <v>24580</v>
      </c>
      <c r="D14" s="71">
        <v>125</v>
      </c>
      <c r="E14" s="71">
        <v>12353</v>
      </c>
      <c r="F14" s="72">
        <v>12290</v>
      </c>
      <c r="G14" s="71">
        <v>63</v>
      </c>
      <c r="H14" s="71">
        <v>12352</v>
      </c>
      <c r="I14" s="73">
        <v>12290</v>
      </c>
      <c r="J14" s="72">
        <v>62</v>
      </c>
      <c r="K14" s="36"/>
    </row>
    <row r="15" spans="1:11" ht="12.75" customHeight="1">
      <c r="A15" s="14" t="s">
        <v>22</v>
      </c>
      <c r="B15" s="71">
        <v>11699</v>
      </c>
      <c r="C15" s="71">
        <v>8042</v>
      </c>
      <c r="D15" s="71">
        <v>3657</v>
      </c>
      <c r="E15" s="71">
        <v>5985</v>
      </c>
      <c r="F15" s="72">
        <v>4021</v>
      </c>
      <c r="G15" s="71">
        <v>1964</v>
      </c>
      <c r="H15" s="71">
        <v>5714</v>
      </c>
      <c r="I15" s="73">
        <v>4021</v>
      </c>
      <c r="J15" s="21">
        <v>1693</v>
      </c>
      <c r="K15" s="36"/>
    </row>
    <row r="16" spans="1:11" ht="12.75" customHeight="1">
      <c r="A16" s="14" t="s">
        <v>23</v>
      </c>
      <c r="B16" s="71">
        <v>22698</v>
      </c>
      <c r="C16" s="71">
        <v>15990</v>
      </c>
      <c r="D16" s="71">
        <v>6708</v>
      </c>
      <c r="E16" s="71">
        <v>11459</v>
      </c>
      <c r="F16" s="72">
        <v>7995</v>
      </c>
      <c r="G16" s="71">
        <v>3464</v>
      </c>
      <c r="H16" s="71">
        <v>11239</v>
      </c>
      <c r="I16" s="73">
        <v>7995</v>
      </c>
      <c r="J16" s="21">
        <v>3244</v>
      </c>
      <c r="K16" s="36"/>
    </row>
    <row r="17" spans="1:11" s="8" customFormat="1" ht="12.75" customHeight="1">
      <c r="A17" s="44" t="s">
        <v>45</v>
      </c>
      <c r="B17" s="27">
        <v>680867</v>
      </c>
      <c r="C17" s="27">
        <v>448210</v>
      </c>
      <c r="D17" s="27">
        <v>232657</v>
      </c>
      <c r="E17" s="27">
        <v>339380</v>
      </c>
      <c r="F17" s="27">
        <v>224105</v>
      </c>
      <c r="G17" s="27">
        <v>115275</v>
      </c>
      <c r="H17" s="27">
        <v>341487</v>
      </c>
      <c r="I17" s="27">
        <v>224105</v>
      </c>
      <c r="J17" s="29">
        <v>117382</v>
      </c>
      <c r="K17" s="45"/>
    </row>
    <row r="18" spans="1:11" ht="12.75" customHeight="1">
      <c r="A18" s="46" t="s">
        <v>8</v>
      </c>
      <c r="B18" s="26">
        <v>3831</v>
      </c>
      <c r="C18" s="26">
        <v>2298</v>
      </c>
      <c r="D18" s="26">
        <v>1533</v>
      </c>
      <c r="E18" s="26">
        <v>1915</v>
      </c>
      <c r="F18" s="26">
        <v>1149</v>
      </c>
      <c r="G18" s="26">
        <v>766</v>
      </c>
      <c r="H18" s="26">
        <v>1916</v>
      </c>
      <c r="I18" s="26">
        <v>1149</v>
      </c>
      <c r="J18" s="30">
        <v>767</v>
      </c>
      <c r="K18" s="36"/>
    </row>
    <row r="19" spans="1:10" ht="12.75" customHeight="1">
      <c r="A19" s="46" t="s">
        <v>9</v>
      </c>
      <c r="B19" s="26">
        <v>23487</v>
      </c>
      <c r="C19" s="26">
        <v>13696</v>
      </c>
      <c r="D19" s="26">
        <v>9791</v>
      </c>
      <c r="E19" s="26">
        <v>11691</v>
      </c>
      <c r="F19" s="26">
        <v>6848</v>
      </c>
      <c r="G19" s="26">
        <v>4843</v>
      </c>
      <c r="H19" s="26">
        <v>11796</v>
      </c>
      <c r="I19" s="26">
        <v>6848</v>
      </c>
      <c r="J19" s="30">
        <v>4948</v>
      </c>
    </row>
    <row r="20" spans="1:10" ht="12.75" customHeight="1">
      <c r="A20" s="43" t="s">
        <v>10</v>
      </c>
      <c r="B20" s="26">
        <v>10659</v>
      </c>
      <c r="C20" s="26">
        <v>9082</v>
      </c>
      <c r="D20" s="26">
        <v>1577</v>
      </c>
      <c r="E20" s="26">
        <v>5326</v>
      </c>
      <c r="F20" s="26">
        <v>4541</v>
      </c>
      <c r="G20" s="26">
        <v>785</v>
      </c>
      <c r="H20" s="26">
        <v>5333</v>
      </c>
      <c r="I20" s="26">
        <v>4541</v>
      </c>
      <c r="J20" s="30">
        <v>792</v>
      </c>
    </row>
    <row r="21" spans="1:10" ht="12.75" customHeight="1">
      <c r="A21" s="46" t="s">
        <v>4</v>
      </c>
      <c r="B21" s="26">
        <v>435017</v>
      </c>
      <c r="C21" s="26">
        <v>296774</v>
      </c>
      <c r="D21" s="26">
        <v>138243</v>
      </c>
      <c r="E21" s="26">
        <v>216215</v>
      </c>
      <c r="F21" s="26">
        <v>148387</v>
      </c>
      <c r="G21" s="26">
        <v>67828</v>
      </c>
      <c r="H21" s="26">
        <v>218802</v>
      </c>
      <c r="I21" s="26">
        <v>148387</v>
      </c>
      <c r="J21" s="30">
        <v>70415</v>
      </c>
    </row>
    <row r="22" spans="1:10" ht="12.75" customHeight="1">
      <c r="A22" s="43" t="s">
        <v>5</v>
      </c>
      <c r="B22" s="26">
        <v>48896</v>
      </c>
      <c r="C22" s="26">
        <v>44876</v>
      </c>
      <c r="D22" s="26">
        <v>4020</v>
      </c>
      <c r="E22" s="26">
        <v>24454</v>
      </c>
      <c r="F22" s="26">
        <v>22438</v>
      </c>
      <c r="G22" s="26">
        <v>2016</v>
      </c>
      <c r="H22" s="26">
        <v>24442</v>
      </c>
      <c r="I22" s="26">
        <v>22438</v>
      </c>
      <c r="J22" s="30">
        <v>2004</v>
      </c>
    </row>
    <row r="23" spans="1:10" ht="12.75" customHeight="1">
      <c r="A23" s="43" t="s">
        <v>7</v>
      </c>
      <c r="B23" s="26">
        <v>291979</v>
      </c>
      <c r="C23" s="26">
        <v>214562</v>
      </c>
      <c r="D23" s="26">
        <v>77417</v>
      </c>
      <c r="E23" s="26">
        <v>144993</v>
      </c>
      <c r="F23" s="26">
        <v>107281</v>
      </c>
      <c r="G23" s="26">
        <v>37712</v>
      </c>
      <c r="H23" s="26">
        <v>146986</v>
      </c>
      <c r="I23" s="26">
        <v>107281</v>
      </c>
      <c r="J23" s="30">
        <v>39705</v>
      </c>
    </row>
    <row r="24" spans="1:10" ht="12.75" customHeight="1">
      <c r="A24" s="43" t="s">
        <v>31</v>
      </c>
      <c r="B24" s="26">
        <v>6878</v>
      </c>
      <c r="C24" s="26">
        <v>6878</v>
      </c>
      <c r="D24" s="73" t="s">
        <v>53</v>
      </c>
      <c r="E24" s="26">
        <v>3439</v>
      </c>
      <c r="F24" s="26">
        <v>3439</v>
      </c>
      <c r="G24" s="73" t="s">
        <v>53</v>
      </c>
      <c r="H24" s="26">
        <v>3439</v>
      </c>
      <c r="I24" s="26">
        <v>3439</v>
      </c>
      <c r="J24" s="72" t="s">
        <v>53</v>
      </c>
    </row>
    <row r="25" spans="1:10" ht="12.75" customHeight="1">
      <c r="A25" s="46" t="s">
        <v>11</v>
      </c>
      <c r="B25" s="26">
        <v>5558</v>
      </c>
      <c r="C25" s="26">
        <v>2856</v>
      </c>
      <c r="D25" s="26">
        <v>2702</v>
      </c>
      <c r="E25" s="26">
        <v>2829</v>
      </c>
      <c r="F25" s="26">
        <v>1428</v>
      </c>
      <c r="G25" s="26">
        <v>1401</v>
      </c>
      <c r="H25" s="26">
        <v>2729</v>
      </c>
      <c r="I25" s="26">
        <v>1428</v>
      </c>
      <c r="J25" s="30">
        <v>1301</v>
      </c>
    </row>
    <row r="26" spans="1:10" ht="12.75" customHeight="1">
      <c r="A26" s="46" t="s">
        <v>12</v>
      </c>
      <c r="B26" s="26">
        <v>34087</v>
      </c>
      <c r="C26" s="26">
        <v>22096</v>
      </c>
      <c r="D26" s="26">
        <v>11991</v>
      </c>
      <c r="E26" s="26">
        <v>17130</v>
      </c>
      <c r="F26" s="26">
        <v>11048</v>
      </c>
      <c r="G26" s="26">
        <v>6082</v>
      </c>
      <c r="H26" s="26">
        <v>16957</v>
      </c>
      <c r="I26" s="26">
        <v>11048</v>
      </c>
      <c r="J26" s="30">
        <v>5909</v>
      </c>
    </row>
    <row r="27" spans="1:10" ht="12.75" customHeight="1">
      <c r="A27" s="46" t="s">
        <v>13</v>
      </c>
      <c r="B27" s="26">
        <v>30702</v>
      </c>
      <c r="C27" s="26">
        <v>19862</v>
      </c>
      <c r="D27" s="26">
        <v>10840</v>
      </c>
      <c r="E27" s="26">
        <v>15363</v>
      </c>
      <c r="F27" s="26">
        <v>9931</v>
      </c>
      <c r="G27" s="26">
        <v>5432</v>
      </c>
      <c r="H27" s="26">
        <v>15339</v>
      </c>
      <c r="I27" s="26">
        <v>9931</v>
      </c>
      <c r="J27" s="30">
        <v>5408</v>
      </c>
    </row>
    <row r="28" spans="1:10" ht="12.75" customHeight="1">
      <c r="A28" s="46" t="s">
        <v>14</v>
      </c>
      <c r="B28" s="26">
        <v>62378</v>
      </c>
      <c r="C28" s="26">
        <v>36882</v>
      </c>
      <c r="D28" s="26">
        <v>25496</v>
      </c>
      <c r="E28" s="26">
        <v>31467</v>
      </c>
      <c r="F28" s="26">
        <v>18441</v>
      </c>
      <c r="G28" s="26">
        <v>13026</v>
      </c>
      <c r="H28" s="26">
        <v>30911</v>
      </c>
      <c r="I28" s="26">
        <v>18441</v>
      </c>
      <c r="J28" s="30">
        <v>12470</v>
      </c>
    </row>
    <row r="29" spans="1:10" ht="12.75" customHeight="1">
      <c r="A29" s="46" t="s">
        <v>15</v>
      </c>
      <c r="B29" s="26">
        <v>72407</v>
      </c>
      <c r="C29" s="26">
        <v>45184</v>
      </c>
      <c r="D29" s="26">
        <v>27223</v>
      </c>
      <c r="E29" s="26">
        <v>36051</v>
      </c>
      <c r="F29" s="26">
        <v>22592</v>
      </c>
      <c r="G29" s="26">
        <v>13459</v>
      </c>
      <c r="H29" s="26">
        <v>36356</v>
      </c>
      <c r="I29" s="26">
        <v>22592</v>
      </c>
      <c r="J29" s="30">
        <v>13764</v>
      </c>
    </row>
    <row r="30" spans="1:12" ht="12.75" customHeight="1">
      <c r="A30" s="46" t="s">
        <v>16</v>
      </c>
      <c r="B30" s="26">
        <v>13400</v>
      </c>
      <c r="C30" s="26">
        <v>8562</v>
      </c>
      <c r="D30" s="26">
        <v>4838</v>
      </c>
      <c r="E30" s="26">
        <v>6719</v>
      </c>
      <c r="F30" s="26">
        <v>4281</v>
      </c>
      <c r="G30" s="26">
        <v>2438</v>
      </c>
      <c r="H30" s="26">
        <v>6681</v>
      </c>
      <c r="I30" s="26">
        <v>4281</v>
      </c>
      <c r="J30" s="30">
        <v>2400</v>
      </c>
      <c r="K30" s="36"/>
      <c r="L30" s="36"/>
    </row>
    <row r="31" spans="1:11" s="8" customFormat="1" ht="12.75" customHeight="1">
      <c r="A31" s="44" t="s">
        <v>17</v>
      </c>
      <c r="B31" s="47">
        <v>35812</v>
      </c>
      <c r="C31" s="47">
        <v>21468</v>
      </c>
      <c r="D31" s="13">
        <v>14344</v>
      </c>
      <c r="E31" s="47">
        <v>17868</v>
      </c>
      <c r="F31" s="47">
        <v>10734</v>
      </c>
      <c r="G31" s="48">
        <v>7134</v>
      </c>
      <c r="H31" s="47">
        <v>17944</v>
      </c>
      <c r="I31" s="47">
        <v>10734</v>
      </c>
      <c r="J31" s="48">
        <v>7210</v>
      </c>
      <c r="K31" s="7"/>
    </row>
    <row r="32" spans="1:11" ht="12.75" customHeight="1">
      <c r="A32" s="14" t="s">
        <v>48</v>
      </c>
      <c r="B32" s="9">
        <v>10758</v>
      </c>
      <c r="C32" s="9">
        <v>6400</v>
      </c>
      <c r="D32" s="49">
        <v>4358</v>
      </c>
      <c r="E32" s="9">
        <v>5406</v>
      </c>
      <c r="F32" s="9">
        <v>3200</v>
      </c>
      <c r="G32" s="49">
        <v>2206</v>
      </c>
      <c r="H32" s="9">
        <v>5352</v>
      </c>
      <c r="I32" s="9">
        <v>3200</v>
      </c>
      <c r="J32" s="49">
        <v>2152</v>
      </c>
      <c r="K32" s="36"/>
    </row>
    <row r="33" spans="1:11" ht="12.75" customHeight="1">
      <c r="A33" s="14" t="s">
        <v>49</v>
      </c>
      <c r="B33" s="9">
        <v>25054</v>
      </c>
      <c r="C33" s="9">
        <v>15068</v>
      </c>
      <c r="D33" s="49">
        <v>9986</v>
      </c>
      <c r="E33" s="9">
        <v>12462</v>
      </c>
      <c r="F33" s="9">
        <v>7534</v>
      </c>
      <c r="G33" s="49">
        <v>4928</v>
      </c>
      <c r="H33" s="9">
        <v>12592</v>
      </c>
      <c r="I33" s="9">
        <v>7534</v>
      </c>
      <c r="J33" s="49">
        <v>5058</v>
      </c>
      <c r="K33" s="36"/>
    </row>
    <row r="34" spans="1:12" s="8" customFormat="1" ht="12.75" customHeight="1">
      <c r="A34" s="44" t="s">
        <v>47</v>
      </c>
      <c r="B34" s="33">
        <v>688125</v>
      </c>
      <c r="C34" s="33">
        <v>487990</v>
      </c>
      <c r="D34" s="33">
        <v>200135</v>
      </c>
      <c r="E34" s="33">
        <v>345806</v>
      </c>
      <c r="F34" s="33">
        <v>243995</v>
      </c>
      <c r="G34" s="33">
        <v>101811</v>
      </c>
      <c r="H34" s="33">
        <v>342319</v>
      </c>
      <c r="I34" s="33">
        <v>243995</v>
      </c>
      <c r="J34" s="34">
        <v>98324</v>
      </c>
      <c r="K34" s="45"/>
      <c r="L34" s="50"/>
    </row>
    <row r="35" spans="1:10" ht="12.75" customHeight="1">
      <c r="A35" s="46" t="s">
        <v>18</v>
      </c>
      <c r="B35" s="23">
        <v>289324</v>
      </c>
      <c r="C35" s="23">
        <v>209480</v>
      </c>
      <c r="D35" s="23">
        <v>79844</v>
      </c>
      <c r="E35" s="23">
        <v>144726</v>
      </c>
      <c r="F35" s="24">
        <v>104740</v>
      </c>
      <c r="G35" s="24">
        <v>39986</v>
      </c>
      <c r="H35" s="24">
        <v>144598</v>
      </c>
      <c r="I35" s="24">
        <v>104740</v>
      </c>
      <c r="J35" s="25">
        <v>39858</v>
      </c>
    </row>
    <row r="36" spans="1:10" ht="12.75" customHeight="1">
      <c r="A36" s="43" t="s">
        <v>5</v>
      </c>
      <c r="B36" s="23">
        <v>17384</v>
      </c>
      <c r="C36" s="23">
        <v>15530</v>
      </c>
      <c r="D36" s="23">
        <v>1854</v>
      </c>
      <c r="E36" s="23">
        <v>8746</v>
      </c>
      <c r="F36" s="24">
        <v>7765</v>
      </c>
      <c r="G36" s="24">
        <v>981</v>
      </c>
      <c r="H36" s="24">
        <v>8638</v>
      </c>
      <c r="I36" s="24">
        <v>7765</v>
      </c>
      <c r="J36" s="25">
        <v>873</v>
      </c>
    </row>
    <row r="37" spans="1:10" ht="12.75" customHeight="1">
      <c r="A37" s="43" t="s">
        <v>6</v>
      </c>
      <c r="B37" s="23">
        <v>209602</v>
      </c>
      <c r="C37" s="23">
        <v>161280</v>
      </c>
      <c r="D37" s="23">
        <v>48322</v>
      </c>
      <c r="E37" s="23">
        <v>105368</v>
      </c>
      <c r="F37" s="24">
        <v>80640</v>
      </c>
      <c r="G37" s="24">
        <v>24728</v>
      </c>
      <c r="H37" s="24">
        <v>104234</v>
      </c>
      <c r="I37" s="24">
        <v>80640</v>
      </c>
      <c r="J37" s="25">
        <v>23594</v>
      </c>
    </row>
    <row r="38" spans="1:10" ht="12.75" customHeight="1">
      <c r="A38" s="43" t="s">
        <v>31</v>
      </c>
      <c r="B38" s="23">
        <v>11332</v>
      </c>
      <c r="C38" s="23">
        <v>11332</v>
      </c>
      <c r="D38" s="73" t="s">
        <v>53</v>
      </c>
      <c r="E38" s="23">
        <v>5666</v>
      </c>
      <c r="F38" s="24">
        <v>5666</v>
      </c>
      <c r="G38" s="73" t="s">
        <v>53</v>
      </c>
      <c r="H38" s="24">
        <v>5666</v>
      </c>
      <c r="I38" s="24">
        <v>5666</v>
      </c>
      <c r="J38" s="72" t="s">
        <v>53</v>
      </c>
    </row>
    <row r="39" spans="1:10" ht="12.75" customHeight="1">
      <c r="A39" s="46" t="s">
        <v>19</v>
      </c>
      <c r="B39" s="23">
        <v>287433</v>
      </c>
      <c r="C39" s="23">
        <v>203208</v>
      </c>
      <c r="D39" s="23">
        <v>84225</v>
      </c>
      <c r="E39" s="23">
        <v>145410</v>
      </c>
      <c r="F39" s="24">
        <v>101604</v>
      </c>
      <c r="G39" s="24">
        <v>43806</v>
      </c>
      <c r="H39" s="24">
        <v>142023</v>
      </c>
      <c r="I39" s="24">
        <v>101604</v>
      </c>
      <c r="J39" s="25">
        <v>40419</v>
      </c>
    </row>
    <row r="40" spans="1:10" ht="12.75" customHeight="1">
      <c r="A40" s="43" t="s">
        <v>5</v>
      </c>
      <c r="B40" s="23">
        <v>110182</v>
      </c>
      <c r="C40" s="23">
        <v>90182</v>
      </c>
      <c r="D40" s="23">
        <v>20000</v>
      </c>
      <c r="E40" s="23">
        <v>56399</v>
      </c>
      <c r="F40" s="24">
        <v>45091</v>
      </c>
      <c r="G40" s="24">
        <v>11308</v>
      </c>
      <c r="H40" s="24">
        <v>53783</v>
      </c>
      <c r="I40" s="24">
        <v>45091</v>
      </c>
      <c r="J40" s="25">
        <v>8692</v>
      </c>
    </row>
    <row r="41" spans="1:10" ht="12.75" customHeight="1">
      <c r="A41" s="43" t="s">
        <v>6</v>
      </c>
      <c r="B41" s="23">
        <v>86134</v>
      </c>
      <c r="C41" s="23">
        <v>72268</v>
      </c>
      <c r="D41" s="23">
        <v>13866</v>
      </c>
      <c r="E41" s="23">
        <v>44388</v>
      </c>
      <c r="F41" s="24">
        <v>36134</v>
      </c>
      <c r="G41" s="24">
        <v>8254</v>
      </c>
      <c r="H41" s="24">
        <v>41746</v>
      </c>
      <c r="I41" s="24">
        <v>36134</v>
      </c>
      <c r="J41" s="25">
        <v>5612</v>
      </c>
    </row>
    <row r="42" spans="1:10" ht="12.75" customHeight="1">
      <c r="A42" s="43" t="s">
        <v>31</v>
      </c>
      <c r="B42" s="23">
        <v>12882</v>
      </c>
      <c r="C42" s="23">
        <v>12882</v>
      </c>
      <c r="D42" s="73" t="s">
        <v>53</v>
      </c>
      <c r="E42" s="23">
        <v>6441</v>
      </c>
      <c r="F42" s="24">
        <v>6441</v>
      </c>
      <c r="G42" s="73" t="s">
        <v>53</v>
      </c>
      <c r="H42" s="24">
        <v>6441</v>
      </c>
      <c r="I42" s="24">
        <v>6441</v>
      </c>
      <c r="J42" s="72" t="s">
        <v>53</v>
      </c>
    </row>
    <row r="43" spans="1:10" ht="12.75" customHeight="1">
      <c r="A43" s="46" t="s">
        <v>20</v>
      </c>
      <c r="B43" s="23">
        <v>86153</v>
      </c>
      <c r="C43" s="23">
        <v>56350</v>
      </c>
      <c r="D43" s="23">
        <v>29803</v>
      </c>
      <c r="E43" s="23">
        <v>42849</v>
      </c>
      <c r="F43" s="24">
        <v>28175</v>
      </c>
      <c r="G43" s="24">
        <v>14674</v>
      </c>
      <c r="H43" s="24">
        <v>43304</v>
      </c>
      <c r="I43" s="24">
        <v>28175</v>
      </c>
      <c r="J43" s="25">
        <v>15129</v>
      </c>
    </row>
    <row r="44" spans="1:10" ht="12.75" customHeight="1">
      <c r="A44" s="46" t="s">
        <v>21</v>
      </c>
      <c r="B44" s="23">
        <v>25215</v>
      </c>
      <c r="C44" s="23">
        <v>18952</v>
      </c>
      <c r="D44" s="23">
        <v>6263</v>
      </c>
      <c r="E44" s="23">
        <v>12821</v>
      </c>
      <c r="F44" s="24">
        <v>9476</v>
      </c>
      <c r="G44" s="24">
        <v>3345</v>
      </c>
      <c r="H44" s="24">
        <v>12394</v>
      </c>
      <c r="I44" s="24">
        <v>9476</v>
      </c>
      <c r="J44" s="25">
        <v>2918</v>
      </c>
    </row>
    <row r="45" spans="1:11" ht="12.75" customHeight="1">
      <c r="A45" s="51" t="s">
        <v>24</v>
      </c>
      <c r="B45" s="55">
        <f aca="true" t="shared" si="0" ref="B45:H45">SUM(B46:B54)</f>
        <v>55784</v>
      </c>
      <c r="C45" s="55">
        <f t="shared" si="0"/>
        <v>36830</v>
      </c>
      <c r="D45" s="55">
        <f t="shared" si="0"/>
        <v>18954</v>
      </c>
      <c r="E45" s="55">
        <f t="shared" si="0"/>
        <v>28122</v>
      </c>
      <c r="F45" s="55">
        <f t="shared" si="0"/>
        <v>18415</v>
      </c>
      <c r="G45" s="56">
        <f t="shared" si="0"/>
        <v>9707</v>
      </c>
      <c r="H45" s="56">
        <f t="shared" si="0"/>
        <v>27662</v>
      </c>
      <c r="I45" s="56">
        <f>SUM(I46:I54)</f>
        <v>18415</v>
      </c>
      <c r="J45" s="57">
        <f>SUM(J46:J54)</f>
        <v>9247</v>
      </c>
      <c r="K45" s="36"/>
    </row>
    <row r="46" spans="1:10" ht="12.75" customHeight="1">
      <c r="A46" s="52" t="s">
        <v>36</v>
      </c>
      <c r="B46" s="58">
        <f aca="true" t="shared" si="1" ref="B46:B54">SUM(C46:D46)</f>
        <v>3165</v>
      </c>
      <c r="C46" s="59">
        <f>F46+I46</f>
        <v>1950</v>
      </c>
      <c r="D46" s="60">
        <f>G46+J46</f>
        <v>1215</v>
      </c>
      <c r="E46" s="16">
        <f aca="true" t="shared" si="2" ref="E46:E54">SUM(F46:G46)</f>
        <v>1593</v>
      </c>
      <c r="F46" s="60">
        <v>975</v>
      </c>
      <c r="G46" s="61">
        <v>618</v>
      </c>
      <c r="H46" s="21">
        <f aca="true" t="shared" si="3" ref="H46:H54">SUM(I46:J46)</f>
        <v>1572</v>
      </c>
      <c r="I46" s="62">
        <f>F46</f>
        <v>975</v>
      </c>
      <c r="J46" s="61">
        <v>597</v>
      </c>
    </row>
    <row r="47" spans="1:10" ht="12.75" customHeight="1">
      <c r="A47" s="53" t="s">
        <v>37</v>
      </c>
      <c r="B47" s="58">
        <f t="shared" si="1"/>
        <v>6552</v>
      </c>
      <c r="C47" s="59">
        <f aca="true" t="shared" si="4" ref="C47:D54">F47+I47</f>
        <v>4150</v>
      </c>
      <c r="D47" s="60">
        <f t="shared" si="4"/>
        <v>2402</v>
      </c>
      <c r="E47" s="16">
        <f t="shared" si="2"/>
        <v>3320</v>
      </c>
      <c r="F47" s="60">
        <v>2075</v>
      </c>
      <c r="G47" s="61">
        <v>1245</v>
      </c>
      <c r="H47" s="21">
        <f t="shared" si="3"/>
        <v>3232</v>
      </c>
      <c r="I47" s="62">
        <f aca="true" t="shared" si="5" ref="I47:I54">F47</f>
        <v>2075</v>
      </c>
      <c r="J47" s="61">
        <v>1157</v>
      </c>
    </row>
    <row r="48" spans="1:10" ht="12.75" customHeight="1">
      <c r="A48" s="53" t="s">
        <v>38</v>
      </c>
      <c r="B48" s="58">
        <f t="shared" si="1"/>
        <v>4276</v>
      </c>
      <c r="C48" s="59">
        <f t="shared" si="4"/>
        <v>2934</v>
      </c>
      <c r="D48" s="60">
        <f t="shared" si="4"/>
        <v>1342</v>
      </c>
      <c r="E48" s="16">
        <f t="shared" si="2"/>
        <v>2162</v>
      </c>
      <c r="F48" s="60">
        <v>1467</v>
      </c>
      <c r="G48" s="61">
        <v>695</v>
      </c>
      <c r="H48" s="21">
        <f t="shared" si="3"/>
        <v>2114</v>
      </c>
      <c r="I48" s="62">
        <f t="shared" si="5"/>
        <v>1467</v>
      </c>
      <c r="J48" s="61">
        <v>647</v>
      </c>
    </row>
    <row r="49" spans="1:10" ht="12.75" customHeight="1">
      <c r="A49" s="53" t="s">
        <v>39</v>
      </c>
      <c r="B49" s="58">
        <f t="shared" si="1"/>
        <v>7355</v>
      </c>
      <c r="C49" s="59">
        <f t="shared" si="4"/>
        <v>4698</v>
      </c>
      <c r="D49" s="60">
        <f t="shared" si="4"/>
        <v>2657</v>
      </c>
      <c r="E49" s="16">
        <f t="shared" si="2"/>
        <v>3697</v>
      </c>
      <c r="F49" s="60">
        <v>2349</v>
      </c>
      <c r="G49" s="61">
        <v>1348</v>
      </c>
      <c r="H49" s="21">
        <f t="shared" si="3"/>
        <v>3658</v>
      </c>
      <c r="I49" s="62">
        <f t="shared" si="5"/>
        <v>2349</v>
      </c>
      <c r="J49" s="61">
        <v>1309</v>
      </c>
    </row>
    <row r="50" spans="1:10" ht="12.75" customHeight="1">
      <c r="A50" s="53" t="s">
        <v>40</v>
      </c>
      <c r="B50" s="58">
        <f t="shared" si="1"/>
        <v>8844</v>
      </c>
      <c r="C50" s="59">
        <f t="shared" si="4"/>
        <v>5906</v>
      </c>
      <c r="D50" s="60">
        <f t="shared" si="4"/>
        <v>2938</v>
      </c>
      <c r="E50" s="16">
        <f t="shared" si="2"/>
        <v>4442</v>
      </c>
      <c r="F50" s="60">
        <v>2953</v>
      </c>
      <c r="G50" s="61">
        <v>1489</v>
      </c>
      <c r="H50" s="21">
        <f t="shared" si="3"/>
        <v>4402</v>
      </c>
      <c r="I50" s="62">
        <f t="shared" si="5"/>
        <v>2953</v>
      </c>
      <c r="J50" s="61">
        <v>1449</v>
      </c>
    </row>
    <row r="51" spans="1:10" ht="12.75" customHeight="1">
      <c r="A51" s="53" t="s">
        <v>41</v>
      </c>
      <c r="B51" s="58">
        <f t="shared" si="1"/>
        <v>7102</v>
      </c>
      <c r="C51" s="59">
        <f t="shared" si="4"/>
        <v>4800</v>
      </c>
      <c r="D51" s="60">
        <f t="shared" si="4"/>
        <v>2302</v>
      </c>
      <c r="E51" s="16">
        <f t="shared" si="2"/>
        <v>3599</v>
      </c>
      <c r="F51" s="60">
        <v>2400</v>
      </c>
      <c r="G51" s="61">
        <v>1199</v>
      </c>
      <c r="H51" s="21">
        <f t="shared" si="3"/>
        <v>3503</v>
      </c>
      <c r="I51" s="62">
        <f t="shared" si="5"/>
        <v>2400</v>
      </c>
      <c r="J51" s="61">
        <v>1103</v>
      </c>
    </row>
    <row r="52" spans="1:10" ht="12.75" customHeight="1">
      <c r="A52" s="53" t="s">
        <v>42</v>
      </c>
      <c r="B52" s="58">
        <f t="shared" si="1"/>
        <v>3514</v>
      </c>
      <c r="C52" s="59">
        <f t="shared" si="4"/>
        <v>1834</v>
      </c>
      <c r="D52" s="60">
        <f t="shared" si="4"/>
        <v>1680</v>
      </c>
      <c r="E52" s="16">
        <f t="shared" si="2"/>
        <v>1766</v>
      </c>
      <c r="F52" s="60">
        <v>917</v>
      </c>
      <c r="G52" s="61">
        <v>849</v>
      </c>
      <c r="H52" s="21">
        <f t="shared" si="3"/>
        <v>1748</v>
      </c>
      <c r="I52" s="62">
        <f t="shared" si="5"/>
        <v>917</v>
      </c>
      <c r="J52" s="61">
        <v>831</v>
      </c>
    </row>
    <row r="53" spans="1:10" ht="12.75" customHeight="1">
      <c r="A53" s="53" t="s">
        <v>43</v>
      </c>
      <c r="B53" s="58">
        <f t="shared" si="1"/>
        <v>5689</v>
      </c>
      <c r="C53" s="59">
        <f t="shared" si="4"/>
        <v>3900</v>
      </c>
      <c r="D53" s="60">
        <f t="shared" si="4"/>
        <v>1789</v>
      </c>
      <c r="E53" s="16">
        <f t="shared" si="2"/>
        <v>2863</v>
      </c>
      <c r="F53" s="60">
        <v>1950</v>
      </c>
      <c r="G53" s="61">
        <v>913</v>
      </c>
      <c r="H53" s="21">
        <f t="shared" si="3"/>
        <v>2826</v>
      </c>
      <c r="I53" s="62">
        <f t="shared" si="5"/>
        <v>1950</v>
      </c>
      <c r="J53" s="61">
        <v>876</v>
      </c>
    </row>
    <row r="54" spans="1:10" ht="12.75" customHeight="1">
      <c r="A54" s="54" t="s">
        <v>44</v>
      </c>
      <c r="B54" s="63">
        <f t="shared" si="1"/>
        <v>9287</v>
      </c>
      <c r="C54" s="63">
        <f t="shared" si="4"/>
        <v>6658</v>
      </c>
      <c r="D54" s="63">
        <f t="shared" si="4"/>
        <v>2629</v>
      </c>
      <c r="E54" s="17">
        <f t="shared" si="2"/>
        <v>4680</v>
      </c>
      <c r="F54" s="63">
        <v>3329</v>
      </c>
      <c r="G54" s="64">
        <v>1351</v>
      </c>
      <c r="H54" s="22">
        <f t="shared" si="3"/>
        <v>4607</v>
      </c>
      <c r="I54" s="65">
        <f t="shared" si="5"/>
        <v>3329</v>
      </c>
      <c r="J54" s="64">
        <v>1278</v>
      </c>
    </row>
    <row r="55" spans="1:10" ht="12" customHeight="1">
      <c r="A55" s="19" t="s">
        <v>25</v>
      </c>
      <c r="B55" s="19"/>
      <c r="C55" s="19"/>
      <c r="D55" s="19"/>
      <c r="E55" s="18"/>
      <c r="F55" s="18"/>
      <c r="G55" s="19"/>
      <c r="H55" s="19"/>
      <c r="I55" s="19"/>
      <c r="J55" s="20"/>
    </row>
    <row r="56" spans="1:10" ht="12" customHeight="1">
      <c r="A56" s="19"/>
      <c r="B56" s="19"/>
      <c r="C56" s="19"/>
      <c r="D56" s="19"/>
      <c r="E56" s="18"/>
      <c r="F56" s="18"/>
      <c r="G56" s="19"/>
      <c r="H56" s="19"/>
      <c r="I56" s="19"/>
      <c r="J56" s="20" t="s">
        <v>30</v>
      </c>
    </row>
    <row r="57" spans="1:10" ht="12" customHeight="1">
      <c r="A57" s="19"/>
      <c r="B57" s="19"/>
      <c r="C57" s="19"/>
      <c r="D57" s="19"/>
      <c r="E57" s="18"/>
      <c r="F57" s="18"/>
      <c r="G57" s="19"/>
      <c r="H57" s="19"/>
      <c r="I57" s="19"/>
      <c r="J57" s="20" t="s">
        <v>32</v>
      </c>
    </row>
    <row r="58" spans="1:10" ht="12" customHeight="1">
      <c r="A58" s="19"/>
      <c r="B58" s="19"/>
      <c r="C58" s="19"/>
      <c r="D58" s="19"/>
      <c r="E58" s="18"/>
      <c r="F58" s="18"/>
      <c r="G58" s="19"/>
      <c r="H58" s="19"/>
      <c r="I58" s="19"/>
      <c r="J58" s="20" t="s">
        <v>55</v>
      </c>
    </row>
    <row r="59" spans="1:10" ht="12" customHeight="1">
      <c r="A59" s="19"/>
      <c r="B59" s="19"/>
      <c r="C59" s="19"/>
      <c r="D59" s="19"/>
      <c r="E59" s="18"/>
      <c r="F59" s="18"/>
      <c r="G59" s="19"/>
      <c r="H59" s="19"/>
      <c r="I59" s="19"/>
      <c r="J59" s="20" t="s">
        <v>33</v>
      </c>
    </row>
    <row r="60" spans="1:10" ht="12" customHeight="1">
      <c r="A60" s="19"/>
      <c r="B60" s="19"/>
      <c r="C60" s="19"/>
      <c r="D60" s="19"/>
      <c r="E60" s="18"/>
      <c r="F60" s="18"/>
      <c r="G60" s="19"/>
      <c r="H60" s="19"/>
      <c r="I60" s="19"/>
      <c r="J60" s="20" t="s">
        <v>34</v>
      </c>
    </row>
    <row r="61" spans="1:10" ht="12" customHeight="1">
      <c r="A61" s="19"/>
      <c r="B61" s="19"/>
      <c r="C61" s="19"/>
      <c r="D61" s="19"/>
      <c r="E61" s="18"/>
      <c r="F61" s="18"/>
      <c r="G61" s="19"/>
      <c r="H61" s="19"/>
      <c r="I61" s="19"/>
      <c r="J61" s="20" t="s">
        <v>35</v>
      </c>
    </row>
    <row r="62" spans="1:10" ht="15.75" customHeight="1">
      <c r="A62" s="19"/>
      <c r="B62" s="19"/>
      <c r="C62" s="19"/>
      <c r="D62" s="19"/>
      <c r="E62" s="18"/>
      <c r="F62" s="18"/>
      <c r="G62" s="19"/>
      <c r="H62" s="19"/>
      <c r="I62" s="19"/>
      <c r="J62" s="20"/>
    </row>
  </sheetData>
  <sheetProtection/>
  <mergeCells count="4">
    <mergeCell ref="A5:A6"/>
    <mergeCell ref="B5:D5"/>
    <mergeCell ref="E5:G5"/>
    <mergeCell ref="H5:J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5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2" sqref="A2"/>
    </sheetView>
  </sheetViews>
  <sheetFormatPr defaultColWidth="8.796875" defaultRowHeight="24.75" customHeight="1"/>
  <cols>
    <col min="1" max="1" width="16.5" style="78" customWidth="1"/>
    <col min="2" max="2" width="6.09765625" style="78" customWidth="1"/>
    <col min="3" max="3" width="10.59765625" style="78" customWidth="1"/>
    <col min="4" max="4" width="8.8984375" style="78" customWidth="1"/>
    <col min="5" max="6" width="10.59765625" style="78" customWidth="1"/>
    <col min="7" max="9" width="7.8984375" style="78" customWidth="1"/>
    <col min="10" max="16384" width="9" style="78" customWidth="1"/>
  </cols>
  <sheetData>
    <row r="1" spans="1:8" s="80" customFormat="1" ht="15" customHeight="1">
      <c r="A1" s="77" t="s">
        <v>65</v>
      </c>
      <c r="B1" s="79"/>
      <c r="C1" s="79"/>
      <c r="D1" s="79"/>
      <c r="E1" s="79"/>
      <c r="F1" s="79"/>
      <c r="G1" s="79"/>
      <c r="H1" s="79"/>
    </row>
    <row r="2" spans="1:9" ht="12.75" customHeight="1" thickBot="1">
      <c r="A2" s="1"/>
      <c r="B2" s="81"/>
      <c r="C2" s="81"/>
      <c r="D2" s="81"/>
      <c r="E2" s="81"/>
      <c r="F2" s="81"/>
      <c r="G2" s="81"/>
      <c r="H2" s="81"/>
      <c r="I2" s="28" t="s">
        <v>50</v>
      </c>
    </row>
    <row r="3" spans="1:9" ht="15" customHeight="1" thickTop="1">
      <c r="A3" s="20" t="s">
        <v>107</v>
      </c>
      <c r="B3" s="178" t="s">
        <v>56</v>
      </c>
      <c r="C3" s="180" t="s">
        <v>66</v>
      </c>
      <c r="D3" s="178" t="s">
        <v>57</v>
      </c>
      <c r="E3" s="180" t="s">
        <v>67</v>
      </c>
      <c r="F3" s="180" t="s">
        <v>109</v>
      </c>
      <c r="G3" s="182" t="s">
        <v>68</v>
      </c>
      <c r="H3" s="183"/>
      <c r="I3" s="183"/>
    </row>
    <row r="4" spans="1:9" ht="15" customHeight="1">
      <c r="A4" s="83" t="s">
        <v>108</v>
      </c>
      <c r="B4" s="179"/>
      <c r="C4" s="181"/>
      <c r="D4" s="179"/>
      <c r="E4" s="181"/>
      <c r="F4" s="181"/>
      <c r="G4" s="85" t="s">
        <v>2</v>
      </c>
      <c r="H4" s="86" t="s">
        <v>3</v>
      </c>
      <c r="I4" s="86" t="s">
        <v>58</v>
      </c>
    </row>
    <row r="5" spans="1:9" ht="16.5" customHeight="1">
      <c r="A5" s="87" t="s">
        <v>59</v>
      </c>
      <c r="B5" s="88">
        <v>14</v>
      </c>
      <c r="C5" s="89">
        <v>116.46</v>
      </c>
      <c r="D5" s="90">
        <v>73.7</v>
      </c>
      <c r="E5" s="91" t="s">
        <v>69</v>
      </c>
      <c r="F5" s="91" t="s">
        <v>69</v>
      </c>
      <c r="G5" s="92" t="s">
        <v>69</v>
      </c>
      <c r="H5" s="92" t="s">
        <v>69</v>
      </c>
      <c r="I5" s="92" t="s">
        <v>69</v>
      </c>
    </row>
    <row r="6" spans="1:9" ht="16.5" customHeight="1">
      <c r="A6" s="93" t="s">
        <v>60</v>
      </c>
      <c r="B6" s="94">
        <v>73</v>
      </c>
      <c r="C6" s="95">
        <v>419.2</v>
      </c>
      <c r="D6" s="96">
        <v>1475.5</v>
      </c>
      <c r="E6" s="96">
        <v>2.8</v>
      </c>
      <c r="F6" s="96">
        <v>6.7</v>
      </c>
      <c r="G6" s="97">
        <v>562</v>
      </c>
      <c r="H6" s="97">
        <v>81</v>
      </c>
      <c r="I6" s="97">
        <v>481</v>
      </c>
    </row>
    <row r="7" spans="1:9" ht="16.5" customHeight="1">
      <c r="A7" s="93" t="s">
        <v>61</v>
      </c>
      <c r="B7" s="94">
        <v>22</v>
      </c>
      <c r="C7" s="95">
        <v>118.81</v>
      </c>
      <c r="D7" s="96">
        <v>406.5</v>
      </c>
      <c r="E7" s="96">
        <v>4.4</v>
      </c>
      <c r="F7" s="96">
        <v>12.2</v>
      </c>
      <c r="G7" s="97">
        <v>710</v>
      </c>
      <c r="H7" s="97">
        <v>147</v>
      </c>
      <c r="I7" s="97">
        <v>563</v>
      </c>
    </row>
    <row r="8" spans="1:9" ht="16.5" customHeight="1">
      <c r="A8" s="93" t="s">
        <v>62</v>
      </c>
      <c r="B8" s="94">
        <v>4</v>
      </c>
      <c r="C8" s="95">
        <v>28.79</v>
      </c>
      <c r="D8" s="96">
        <v>244</v>
      </c>
      <c r="E8" s="96">
        <v>3.3</v>
      </c>
      <c r="F8" s="96">
        <v>19.4</v>
      </c>
      <c r="G8" s="97">
        <v>1182</v>
      </c>
      <c r="H8" s="97">
        <v>25</v>
      </c>
      <c r="I8" s="97">
        <v>1157</v>
      </c>
    </row>
    <row r="9" spans="1:9" ht="16.5" customHeight="1">
      <c r="A9" s="93" t="s">
        <v>63</v>
      </c>
      <c r="B9" s="94">
        <v>2</v>
      </c>
      <c r="C9" s="95">
        <v>7.03</v>
      </c>
      <c r="D9" s="96">
        <v>95</v>
      </c>
      <c r="E9" s="96">
        <v>3.6</v>
      </c>
      <c r="F9" s="96">
        <v>6.3</v>
      </c>
      <c r="G9" s="97">
        <v>2026</v>
      </c>
      <c r="H9" s="97">
        <v>270</v>
      </c>
      <c r="I9" s="97">
        <v>1756</v>
      </c>
    </row>
    <row r="10" spans="1:9" ht="16.5" customHeight="1">
      <c r="A10" s="98" t="s">
        <v>64</v>
      </c>
      <c r="B10" s="99">
        <v>4</v>
      </c>
      <c r="C10" s="100">
        <v>29.63</v>
      </c>
      <c r="D10" s="101">
        <v>173</v>
      </c>
      <c r="E10" s="101">
        <v>4.5</v>
      </c>
      <c r="F10" s="101">
        <v>7.9</v>
      </c>
      <c r="G10" s="102">
        <v>1238</v>
      </c>
      <c r="H10" s="102">
        <v>450</v>
      </c>
      <c r="I10" s="102">
        <v>788</v>
      </c>
    </row>
    <row r="11" spans="1:9" ht="12" customHeight="1">
      <c r="A11" s="19" t="s">
        <v>70</v>
      </c>
      <c r="I11" s="20"/>
    </row>
    <row r="12" ht="12" customHeight="1">
      <c r="I12" s="20" t="s">
        <v>71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>
      <c r="D25" s="8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mergeCells count="6">
    <mergeCell ref="B3:B4"/>
    <mergeCell ref="C3:C4"/>
    <mergeCell ref="E3:E4"/>
    <mergeCell ref="G3:I3"/>
    <mergeCell ref="F3:F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2" sqref="A2"/>
    </sheetView>
  </sheetViews>
  <sheetFormatPr defaultColWidth="8.796875" defaultRowHeight="24.75" customHeight="1"/>
  <cols>
    <col min="1" max="1" width="6.59765625" style="78" customWidth="1"/>
    <col min="2" max="2" width="8.09765625" style="78" customWidth="1"/>
    <col min="3" max="7" width="7.09765625" style="78" customWidth="1"/>
    <col min="8" max="8" width="8.09765625" style="78" customWidth="1"/>
    <col min="9" max="12" width="7.09765625" style="78" customWidth="1"/>
    <col min="13" max="16384" width="9" style="78" customWidth="1"/>
  </cols>
  <sheetData>
    <row r="1" s="80" customFormat="1" ht="15" customHeight="1">
      <c r="A1" s="77" t="s">
        <v>72</v>
      </c>
    </row>
    <row r="2" ht="9.75" customHeight="1" thickBot="1">
      <c r="A2" s="77"/>
    </row>
    <row r="3" spans="1:12" ht="19.5" customHeight="1" thickTop="1">
      <c r="A3" s="103" t="s">
        <v>73</v>
      </c>
      <c r="B3" s="186" t="s">
        <v>2</v>
      </c>
      <c r="C3" s="105" t="s">
        <v>74</v>
      </c>
      <c r="D3" s="106"/>
      <c r="E3" s="106"/>
      <c r="F3" s="107"/>
      <c r="G3" s="186" t="s">
        <v>75</v>
      </c>
      <c r="H3" s="105" t="s">
        <v>76</v>
      </c>
      <c r="I3" s="106"/>
      <c r="J3" s="107"/>
      <c r="K3" s="184" t="s">
        <v>81</v>
      </c>
      <c r="L3" s="185"/>
    </row>
    <row r="4" spans="1:12" ht="30" customHeight="1">
      <c r="A4" s="147" t="s">
        <v>82</v>
      </c>
      <c r="B4" s="179"/>
      <c r="C4" s="85" t="s">
        <v>2</v>
      </c>
      <c r="D4" s="84" t="s">
        <v>77</v>
      </c>
      <c r="E4" s="84" t="s">
        <v>78</v>
      </c>
      <c r="F4" s="84" t="s">
        <v>79</v>
      </c>
      <c r="G4" s="179"/>
      <c r="H4" s="85" t="s">
        <v>2</v>
      </c>
      <c r="I4" s="84" t="s">
        <v>77</v>
      </c>
      <c r="J4" s="84" t="s">
        <v>78</v>
      </c>
      <c r="K4" s="85" t="s">
        <v>83</v>
      </c>
      <c r="L4" s="108" t="s">
        <v>84</v>
      </c>
    </row>
    <row r="5" spans="1:12" ht="16.5" customHeight="1">
      <c r="A5" s="109">
        <v>22</v>
      </c>
      <c r="B5" s="110">
        <v>189691</v>
      </c>
      <c r="C5" s="110">
        <v>34884</v>
      </c>
      <c r="D5" s="110">
        <v>14125</v>
      </c>
      <c r="E5" s="110">
        <v>20611</v>
      </c>
      <c r="F5" s="110">
        <v>148</v>
      </c>
      <c r="G5" s="110">
        <v>1028</v>
      </c>
      <c r="H5" s="110">
        <v>146211</v>
      </c>
      <c r="I5" s="110">
        <v>73435</v>
      </c>
      <c r="J5" s="110">
        <v>72776</v>
      </c>
      <c r="K5" s="111">
        <v>7568</v>
      </c>
      <c r="L5" s="112">
        <v>929</v>
      </c>
    </row>
    <row r="6" spans="1:12" ht="16.5" customHeight="1">
      <c r="A6" s="113">
        <v>23</v>
      </c>
      <c r="B6" s="112">
        <v>187630</v>
      </c>
      <c r="C6" s="112">
        <v>34284</v>
      </c>
      <c r="D6" s="110">
        <v>13810</v>
      </c>
      <c r="E6" s="112">
        <v>20332</v>
      </c>
      <c r="F6" s="112">
        <v>142</v>
      </c>
      <c r="G6" s="112">
        <v>1009</v>
      </c>
      <c r="H6" s="112">
        <v>144871</v>
      </c>
      <c r="I6" s="112">
        <v>73298</v>
      </c>
      <c r="J6" s="112">
        <v>71573</v>
      </c>
      <c r="K6" s="114">
        <v>7466</v>
      </c>
      <c r="L6" s="112">
        <v>918</v>
      </c>
    </row>
    <row r="7" spans="1:12" ht="16.5" customHeight="1">
      <c r="A7" s="115">
        <v>24</v>
      </c>
      <c r="B7" s="116">
        <v>186654</v>
      </c>
      <c r="C7" s="116">
        <v>33955</v>
      </c>
      <c r="D7" s="117">
        <v>13822</v>
      </c>
      <c r="E7" s="116">
        <v>19990</v>
      </c>
      <c r="F7" s="116">
        <v>143</v>
      </c>
      <c r="G7" s="116">
        <v>1066</v>
      </c>
      <c r="H7" s="116">
        <v>144156</v>
      </c>
      <c r="I7" s="116">
        <v>73489</v>
      </c>
      <c r="J7" s="116">
        <v>70667</v>
      </c>
      <c r="K7" s="118">
        <v>7477</v>
      </c>
      <c r="L7" s="116">
        <v>920</v>
      </c>
    </row>
    <row r="8" spans="1:4" ht="12" customHeight="1">
      <c r="A8" s="119" t="s">
        <v>80</v>
      </c>
      <c r="B8" s="120"/>
      <c r="C8" s="120"/>
      <c r="D8" s="120"/>
    </row>
    <row r="9" ht="15" customHeight="1"/>
    <row r="10" ht="15" customHeight="1"/>
    <row r="11" ht="15" customHeight="1"/>
    <row r="12" ht="15" customHeight="1">
      <c r="E12" s="120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K3:L3"/>
    <mergeCell ref="G3:G4"/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8.59765625" style="121" customWidth="1"/>
    <col min="2" max="2" width="9.59765625" style="121" customWidth="1"/>
    <col min="3" max="11" width="7.59765625" style="121" customWidth="1"/>
    <col min="12" max="16384" width="9" style="121" customWidth="1"/>
  </cols>
  <sheetData>
    <row r="1" spans="1:12" s="80" customFormat="1" ht="15" customHeight="1">
      <c r="A1" s="123" t="s">
        <v>85</v>
      </c>
      <c r="L1" s="79"/>
    </row>
    <row r="2" spans="1:12" s="80" customFormat="1" ht="4.5" customHeight="1">
      <c r="A2" s="123"/>
      <c r="L2" s="79"/>
    </row>
    <row r="3" spans="1:22" ht="15" customHeight="1" thickBot="1">
      <c r="A3" s="124" t="s">
        <v>88</v>
      </c>
      <c r="B3" s="120"/>
      <c r="C3" s="120"/>
      <c r="D3" s="120"/>
      <c r="E3" s="120"/>
      <c r="F3" s="77"/>
      <c r="G3" s="120"/>
      <c r="H3" s="120"/>
      <c r="I3" s="120"/>
      <c r="J3" s="120"/>
      <c r="K3" s="120"/>
      <c r="L3" s="122"/>
      <c r="M3" s="122"/>
      <c r="N3" s="122"/>
      <c r="O3" s="122"/>
      <c r="P3" s="122"/>
      <c r="Q3" s="122"/>
      <c r="R3" s="122"/>
      <c r="S3" s="122"/>
      <c r="T3" s="122"/>
      <c r="U3" s="120"/>
      <c r="V3" s="122"/>
    </row>
    <row r="4" spans="1:22" ht="16.5" customHeight="1" thickTop="1">
      <c r="A4" s="103" t="s">
        <v>89</v>
      </c>
      <c r="B4" s="125"/>
      <c r="C4" s="105" t="s">
        <v>86</v>
      </c>
      <c r="D4" s="106"/>
      <c r="E4" s="107"/>
      <c r="F4" s="126" t="s">
        <v>90</v>
      </c>
      <c r="G4" s="126" t="s">
        <v>90</v>
      </c>
      <c r="H4" s="105" t="s">
        <v>91</v>
      </c>
      <c r="I4" s="107"/>
      <c r="J4" s="190" t="s">
        <v>92</v>
      </c>
      <c r="K4" s="187" t="s">
        <v>93</v>
      </c>
      <c r="L4" s="127"/>
      <c r="M4" s="128"/>
      <c r="N4" s="128"/>
      <c r="O4" s="128"/>
      <c r="P4" s="127"/>
      <c r="Q4" s="127"/>
      <c r="R4" s="128"/>
      <c r="S4" s="128"/>
      <c r="T4" s="127"/>
      <c r="U4" s="127"/>
      <c r="V4" s="122"/>
    </row>
    <row r="5" spans="1:22" ht="16.5" customHeight="1">
      <c r="A5" s="129"/>
      <c r="B5" s="82" t="s">
        <v>94</v>
      </c>
      <c r="C5" s="193" t="s">
        <v>95</v>
      </c>
      <c r="D5" s="193" t="s">
        <v>96</v>
      </c>
      <c r="E5" s="193" t="s">
        <v>97</v>
      </c>
      <c r="F5" s="82" t="s">
        <v>98</v>
      </c>
      <c r="G5" s="82" t="s">
        <v>99</v>
      </c>
      <c r="H5" s="192" t="s">
        <v>100</v>
      </c>
      <c r="I5" s="192" t="s">
        <v>101</v>
      </c>
      <c r="J5" s="180"/>
      <c r="K5" s="188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2"/>
    </row>
    <row r="6" spans="1:22" ht="16.5" customHeight="1">
      <c r="A6" s="130" t="s">
        <v>102</v>
      </c>
      <c r="B6" s="131"/>
      <c r="C6" s="181"/>
      <c r="D6" s="181"/>
      <c r="E6" s="181"/>
      <c r="F6" s="132" t="s">
        <v>103</v>
      </c>
      <c r="G6" s="132" t="s">
        <v>103</v>
      </c>
      <c r="H6" s="179"/>
      <c r="I6" s="179"/>
      <c r="J6" s="191"/>
      <c r="K6" s="189"/>
      <c r="L6" s="119"/>
      <c r="M6" s="127"/>
      <c r="N6" s="127"/>
      <c r="O6" s="127"/>
      <c r="P6" s="127"/>
      <c r="Q6" s="127"/>
      <c r="R6" s="119"/>
      <c r="S6" s="119"/>
      <c r="T6" s="119"/>
      <c r="U6" s="119"/>
      <c r="V6" s="122"/>
    </row>
    <row r="7" spans="1:22" ht="16.5" customHeight="1">
      <c r="A7" s="133">
        <v>22</v>
      </c>
      <c r="B7" s="134">
        <v>100325</v>
      </c>
      <c r="C7" s="134">
        <v>29752</v>
      </c>
      <c r="D7" s="134">
        <v>3060</v>
      </c>
      <c r="E7" s="134">
        <v>9373</v>
      </c>
      <c r="F7" s="134">
        <v>9681</v>
      </c>
      <c r="G7" s="134">
        <v>3</v>
      </c>
      <c r="H7" s="134">
        <v>22535</v>
      </c>
      <c r="I7" s="134">
        <v>16206</v>
      </c>
      <c r="J7" s="134">
        <v>1885</v>
      </c>
      <c r="K7" s="97">
        <v>7830</v>
      </c>
      <c r="L7" s="50"/>
      <c r="M7" s="50"/>
      <c r="N7" s="50"/>
      <c r="O7" s="135"/>
      <c r="P7" s="50"/>
      <c r="Q7" s="136"/>
      <c r="R7" s="50"/>
      <c r="S7" s="50"/>
      <c r="T7" s="136"/>
      <c r="U7" s="50"/>
      <c r="V7" s="122"/>
    </row>
    <row r="8" spans="1:22" ht="16.5" customHeight="1">
      <c r="A8" s="137">
        <v>23</v>
      </c>
      <c r="B8" s="134">
        <f>SUM(C8:K8)</f>
        <v>100014</v>
      </c>
      <c r="C8" s="134">
        <v>28424</v>
      </c>
      <c r="D8" s="134">
        <v>2872</v>
      </c>
      <c r="E8" s="134">
        <v>9862</v>
      </c>
      <c r="F8" s="134">
        <v>9383</v>
      </c>
      <c r="G8" s="134">
        <v>3</v>
      </c>
      <c r="H8" s="134">
        <v>23524</v>
      </c>
      <c r="I8" s="134">
        <v>16384</v>
      </c>
      <c r="J8" s="134">
        <v>1814</v>
      </c>
      <c r="K8" s="97">
        <v>7748</v>
      </c>
      <c r="L8" s="50"/>
      <c r="M8" s="50"/>
      <c r="N8" s="50"/>
      <c r="O8" s="135"/>
      <c r="P8" s="50"/>
      <c r="Q8" s="136"/>
      <c r="R8" s="50"/>
      <c r="S8" s="50"/>
      <c r="T8" s="136"/>
      <c r="U8" s="50"/>
      <c r="V8" s="122"/>
    </row>
    <row r="9" spans="1:22" ht="16.5" customHeight="1">
      <c r="A9" s="138">
        <v>24</v>
      </c>
      <c r="B9" s="139">
        <f>SUM(C9:K9)</f>
        <v>100721</v>
      </c>
      <c r="C9" s="139">
        <v>27480</v>
      </c>
      <c r="D9" s="139">
        <v>2663</v>
      </c>
      <c r="E9" s="139">
        <v>10345</v>
      </c>
      <c r="F9" s="139">
        <v>9237</v>
      </c>
      <c r="G9" s="139">
        <v>3</v>
      </c>
      <c r="H9" s="139">
        <v>25053</v>
      </c>
      <c r="I9" s="139">
        <v>16350</v>
      </c>
      <c r="J9" s="139">
        <v>1791</v>
      </c>
      <c r="K9" s="140">
        <v>7799</v>
      </c>
      <c r="L9" s="50"/>
      <c r="M9" s="50"/>
      <c r="N9" s="50"/>
      <c r="O9" s="135"/>
      <c r="P9" s="50"/>
      <c r="Q9" s="136"/>
      <c r="R9" s="50"/>
      <c r="S9" s="50"/>
      <c r="T9" s="136"/>
      <c r="U9" s="50"/>
      <c r="V9" s="122"/>
    </row>
    <row r="10" spans="1:22" s="78" customFormat="1" ht="12" customHeight="1">
      <c r="A10" s="133"/>
      <c r="B10" s="50"/>
      <c r="C10" s="50"/>
      <c r="D10" s="50"/>
      <c r="E10" s="50"/>
      <c r="F10" s="50"/>
      <c r="G10" s="136"/>
      <c r="H10" s="50"/>
      <c r="I10" s="50"/>
      <c r="J10" s="50"/>
      <c r="K10" s="20" t="s">
        <v>104</v>
      </c>
      <c r="L10" s="50"/>
      <c r="M10" s="50"/>
      <c r="N10" s="50"/>
      <c r="O10" s="135"/>
      <c r="P10" s="50"/>
      <c r="Q10" s="136"/>
      <c r="R10" s="50"/>
      <c r="S10" s="50"/>
      <c r="T10" s="136"/>
      <c r="U10" s="141"/>
      <c r="V10" s="120"/>
    </row>
    <row r="11" spans="8:12" ht="16.5" customHeight="1">
      <c r="H11" s="50"/>
      <c r="I11" s="50"/>
      <c r="J11" s="50"/>
      <c r="K11" s="142"/>
      <c r="L11" s="122"/>
    </row>
    <row r="12" spans="1:12" ht="15" customHeight="1" thickBot="1">
      <c r="A12" s="143" t="s">
        <v>105</v>
      </c>
      <c r="L12" s="122"/>
    </row>
    <row r="13" spans="1:12" ht="16.5" customHeight="1" thickTop="1">
      <c r="A13" s="103" t="s">
        <v>89</v>
      </c>
      <c r="B13" s="104"/>
      <c r="C13" s="106" t="s">
        <v>86</v>
      </c>
      <c r="D13" s="106"/>
      <c r="E13" s="107"/>
      <c r="F13" s="126" t="s">
        <v>90</v>
      </c>
      <c r="G13" s="126" t="s">
        <v>90</v>
      </c>
      <c r="H13" s="105" t="s">
        <v>91</v>
      </c>
      <c r="I13" s="107"/>
      <c r="J13" s="190" t="s">
        <v>92</v>
      </c>
      <c r="K13" s="187" t="s">
        <v>93</v>
      </c>
      <c r="L13" s="122"/>
    </row>
    <row r="14" spans="1:12" ht="16.5" customHeight="1">
      <c r="A14" s="129"/>
      <c r="B14" s="82" t="s">
        <v>94</v>
      </c>
      <c r="C14" s="193" t="s">
        <v>95</v>
      </c>
      <c r="D14" s="193" t="s">
        <v>96</v>
      </c>
      <c r="E14" s="193" t="s">
        <v>97</v>
      </c>
      <c r="F14" s="82" t="s">
        <v>98</v>
      </c>
      <c r="G14" s="82" t="s">
        <v>99</v>
      </c>
      <c r="H14" s="192" t="s">
        <v>100</v>
      </c>
      <c r="I14" s="192" t="s">
        <v>101</v>
      </c>
      <c r="J14" s="180"/>
      <c r="K14" s="188"/>
      <c r="L14" s="122"/>
    </row>
    <row r="15" spans="1:12" ht="16.5" customHeight="1">
      <c r="A15" s="130" t="s">
        <v>102</v>
      </c>
      <c r="B15" s="131"/>
      <c r="C15" s="181"/>
      <c r="D15" s="181"/>
      <c r="E15" s="181"/>
      <c r="F15" s="132" t="s">
        <v>103</v>
      </c>
      <c r="G15" s="132" t="s">
        <v>103</v>
      </c>
      <c r="H15" s="179"/>
      <c r="I15" s="179"/>
      <c r="J15" s="191"/>
      <c r="K15" s="189"/>
      <c r="L15" s="122"/>
    </row>
    <row r="16" spans="1:12" ht="16.5" customHeight="1">
      <c r="A16" s="133">
        <v>22</v>
      </c>
      <c r="B16" s="134">
        <v>19885</v>
      </c>
      <c r="C16" s="134">
        <v>5202</v>
      </c>
      <c r="D16" s="134">
        <v>657</v>
      </c>
      <c r="E16" s="134">
        <v>1797</v>
      </c>
      <c r="F16" s="134">
        <v>1831</v>
      </c>
      <c r="G16" s="144" t="s">
        <v>54</v>
      </c>
      <c r="H16" s="134">
        <v>4482</v>
      </c>
      <c r="I16" s="134">
        <v>3215</v>
      </c>
      <c r="J16" s="134">
        <v>225</v>
      </c>
      <c r="K16" s="97">
        <v>2476</v>
      </c>
      <c r="L16" s="122"/>
    </row>
    <row r="17" spans="1:12" ht="16.5" customHeight="1">
      <c r="A17" s="137">
        <v>23</v>
      </c>
      <c r="B17" s="134">
        <f>SUM(C17:K17)</f>
        <v>19271</v>
      </c>
      <c r="C17" s="134">
        <v>4760</v>
      </c>
      <c r="D17" s="134">
        <v>548</v>
      </c>
      <c r="E17" s="134">
        <v>1658</v>
      </c>
      <c r="F17" s="134">
        <v>1795</v>
      </c>
      <c r="G17" s="144" t="s">
        <v>54</v>
      </c>
      <c r="H17" s="134">
        <v>4740</v>
      </c>
      <c r="I17" s="134">
        <v>3083</v>
      </c>
      <c r="J17" s="134">
        <v>246</v>
      </c>
      <c r="K17" s="97">
        <v>2441</v>
      </c>
      <c r="L17" s="122"/>
    </row>
    <row r="18" spans="1:12" ht="16.5" customHeight="1">
      <c r="A18" s="138">
        <v>24</v>
      </c>
      <c r="B18" s="139">
        <f>SUM(C18:K18)</f>
        <v>18415</v>
      </c>
      <c r="C18" s="139">
        <v>4325</v>
      </c>
      <c r="D18" s="139">
        <v>523</v>
      </c>
      <c r="E18" s="139">
        <v>1662</v>
      </c>
      <c r="F18" s="139">
        <v>1647</v>
      </c>
      <c r="G18" s="145">
        <v>0</v>
      </c>
      <c r="H18" s="139">
        <v>4685</v>
      </c>
      <c r="I18" s="139">
        <v>3064</v>
      </c>
      <c r="J18" s="139">
        <v>200</v>
      </c>
      <c r="K18" s="140">
        <v>2309</v>
      </c>
      <c r="L18" s="122"/>
    </row>
    <row r="19" spans="1:12" ht="12" customHeight="1">
      <c r="A19" s="119" t="s">
        <v>87</v>
      </c>
      <c r="B19" s="50"/>
      <c r="C19" s="50"/>
      <c r="D19" s="50"/>
      <c r="E19" s="135"/>
      <c r="F19" s="50"/>
      <c r="G19" s="136"/>
      <c r="H19" s="50"/>
      <c r="I19" s="50"/>
      <c r="J19" s="136"/>
      <c r="K19" s="50"/>
      <c r="L19" s="122"/>
    </row>
    <row r="20" spans="1:12" ht="13.5">
      <c r="A20" s="119"/>
      <c r="L20" s="122"/>
    </row>
    <row r="21" spans="2:12" ht="13.5">
      <c r="B21" s="146"/>
      <c r="L21" s="122"/>
    </row>
    <row r="22" ht="13.5">
      <c r="L22" s="122"/>
    </row>
    <row r="23" ht="13.5">
      <c r="L23" s="122"/>
    </row>
    <row r="24" ht="13.5">
      <c r="L24" s="122"/>
    </row>
    <row r="25" ht="13.5">
      <c r="L25" s="122"/>
    </row>
    <row r="26" ht="13.5">
      <c r="L26" s="122"/>
    </row>
  </sheetData>
  <sheetProtection/>
  <mergeCells count="14">
    <mergeCell ref="C5:C6"/>
    <mergeCell ref="D5:D6"/>
    <mergeCell ref="E5:E6"/>
    <mergeCell ref="C14:C15"/>
    <mergeCell ref="D14:D15"/>
    <mergeCell ref="E14:E15"/>
    <mergeCell ref="K4:K6"/>
    <mergeCell ref="J4:J6"/>
    <mergeCell ref="J13:J15"/>
    <mergeCell ref="K13:K15"/>
    <mergeCell ref="H5:H6"/>
    <mergeCell ref="I5:I6"/>
    <mergeCell ref="H14:H15"/>
    <mergeCell ref="I14:I1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2014-10-17T06:21:52Z</dcterms:created>
  <dcterms:modified xsi:type="dcterms:W3CDTF">2014-10-17T06:21:56Z</dcterms:modified>
  <cp:category/>
  <cp:version/>
  <cp:contentType/>
  <cp:contentStatus/>
</cp:coreProperties>
</file>