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150" windowHeight="4380" activeTab="0"/>
  </bookViews>
  <sheets>
    <sheet name="目次" sheetId="1" r:id="rId1"/>
    <sheet name="15-1" sheetId="2" r:id="rId2"/>
    <sheet name="15-2" sheetId="3" r:id="rId3"/>
    <sheet name="15-3(1)" sheetId="4" r:id="rId4"/>
    <sheet name="15-3(2)" sheetId="5" r:id="rId5"/>
    <sheet name="15-4" sheetId="6" r:id="rId6"/>
    <sheet name="15-5" sheetId="7" r:id="rId7"/>
    <sheet name="15-6" sheetId="8" r:id="rId8"/>
    <sheet name="15-7" sheetId="9" r:id="rId9"/>
    <sheet name="15-8" sheetId="10" r:id="rId10"/>
    <sheet name="15-9" sheetId="11" r:id="rId11"/>
    <sheet name="15-10" sheetId="12" r:id="rId12"/>
  </sheets>
  <definedNames>
    <definedName name="I25600">#REF!</definedName>
    <definedName name="だぶり">#REF!</definedName>
  </definedNames>
  <calcPr fullCalcOnLoad="1"/>
</workbook>
</file>

<file path=xl/sharedStrings.xml><?xml version="1.0" encoding="utf-8"?>
<sst xmlns="http://schemas.openxmlformats.org/spreadsheetml/2006/main" count="305" uniqueCount="202">
  <si>
    <t>区分</t>
  </si>
  <si>
    <t>総  数</t>
  </si>
  <si>
    <t>殺　人</t>
  </si>
  <si>
    <t>放　火</t>
  </si>
  <si>
    <t>ごうかん</t>
  </si>
  <si>
    <t>その他</t>
  </si>
  <si>
    <t>とばく</t>
  </si>
  <si>
    <t>わいせつ</t>
  </si>
  <si>
    <t>詐欺</t>
  </si>
  <si>
    <t>横領</t>
  </si>
  <si>
    <t>傷害</t>
  </si>
  <si>
    <t>非侵入強盗</t>
  </si>
  <si>
    <t>その他の刑法犯</t>
  </si>
  <si>
    <t>非侵入窃盗</t>
  </si>
  <si>
    <t>暴行</t>
  </si>
  <si>
    <t>西新井</t>
  </si>
  <si>
    <t>竹の塚</t>
  </si>
  <si>
    <t>年次・
警察署</t>
  </si>
  <si>
    <t>15 警察・消防</t>
  </si>
  <si>
    <t>侵入強盗</t>
  </si>
  <si>
    <t>侵入窃盗</t>
  </si>
  <si>
    <t>(うち)
乗り物盗</t>
  </si>
  <si>
    <t>1．刑法犯の罪種別認知状況</t>
  </si>
  <si>
    <t>千  住</t>
  </si>
  <si>
    <t>綾  瀬</t>
  </si>
  <si>
    <t>-</t>
  </si>
  <si>
    <t>資料：警視庁総務部文書課「警視庁の統計」</t>
  </si>
  <si>
    <t>-</t>
  </si>
  <si>
    <t>凶 悪 犯 計</t>
  </si>
  <si>
    <t>粗 暴 犯 計</t>
  </si>
  <si>
    <t>窃 盗 犯 計</t>
  </si>
  <si>
    <t>知 能 犯 計</t>
  </si>
  <si>
    <t>風 俗 犯 計</t>
  </si>
  <si>
    <t>2．刑法犯少年補導状況</t>
  </si>
  <si>
    <t>総　　　　数</t>
  </si>
  <si>
    <t>犯　　罪　　少　　年</t>
  </si>
  <si>
    <t>触　　法　　少　　年</t>
  </si>
  <si>
    <t>少年人口</t>
  </si>
  <si>
    <t>補導数</t>
  </si>
  <si>
    <t>補導率</t>
  </si>
  <si>
    <t>6～19歳</t>
  </si>
  <si>
    <t>(％)</t>
  </si>
  <si>
    <t>14～19歳</t>
  </si>
  <si>
    <t>6～13歳</t>
  </si>
  <si>
    <t>総　数</t>
  </si>
  <si>
    <t>在　　　学　　　少　　　年</t>
  </si>
  <si>
    <t>そ の 他 の 少 年</t>
  </si>
  <si>
    <t>中学生</t>
  </si>
  <si>
    <t>高校生</t>
  </si>
  <si>
    <t>有職少年</t>
  </si>
  <si>
    <t>無職少年</t>
  </si>
  <si>
    <t>凶悪犯</t>
  </si>
  <si>
    <t>窃盗犯</t>
  </si>
  <si>
    <t>風俗犯</t>
  </si>
  <si>
    <t>粗暴犯</t>
  </si>
  <si>
    <t>特別法犯</t>
  </si>
  <si>
    <t>ぐ　犯</t>
  </si>
  <si>
    <t>男</t>
  </si>
  <si>
    <t>女</t>
  </si>
  <si>
    <t>4．シンナー・トルエン等乱用少年補導状況</t>
  </si>
  <si>
    <t>資料：警視庁少年育成課統計係、子ども家庭部青少年課</t>
  </si>
  <si>
    <t>＜学職別＞</t>
  </si>
  <si>
    <t>区分</t>
  </si>
  <si>
    <t>小学生</t>
  </si>
  <si>
    <t>大学生
その他</t>
  </si>
  <si>
    <t>年次</t>
  </si>
  <si>
    <t>＜犯罪別＞</t>
  </si>
  <si>
    <t>区分</t>
  </si>
  <si>
    <t>占　脱
知能犯</t>
  </si>
  <si>
    <t>-</t>
  </si>
  <si>
    <t>5．交通事故発生件数及び死傷者数</t>
  </si>
  <si>
    <t>事故件数</t>
  </si>
  <si>
    <t>6．年齢別交通事故死傷者数</t>
  </si>
  <si>
    <t>幼園児</t>
  </si>
  <si>
    <t>小学生</t>
  </si>
  <si>
    <t>16～19歳</t>
  </si>
  <si>
    <t>20～29歳</t>
  </si>
  <si>
    <t>30～39歳</t>
  </si>
  <si>
    <t>40～49歳</t>
  </si>
  <si>
    <t>50～59歳</t>
  </si>
  <si>
    <t>60～64歳</t>
  </si>
  <si>
    <t>65歳以上</t>
  </si>
  <si>
    <t>区分</t>
  </si>
  <si>
    <t>死    傷    者    数</t>
  </si>
  <si>
    <t>年次</t>
  </si>
  <si>
    <t>総　　数</t>
  </si>
  <si>
    <t>死　　亡</t>
  </si>
  <si>
    <t>重　　傷</t>
  </si>
  <si>
    <t>軽　　傷</t>
  </si>
  <si>
    <t>資料：都市建設部交通対策課「警視庁交通年鑑」</t>
  </si>
  <si>
    <t xml:space="preserve">資料：都市建設部交通対策課「警視庁交通年鑑」 </t>
  </si>
  <si>
    <t>7．火災発生状況</t>
  </si>
  <si>
    <t>発生件数</t>
  </si>
  <si>
    <t>被害棟数</t>
  </si>
  <si>
    <t>死傷数(人)</t>
  </si>
  <si>
    <t>損害見積額</t>
  </si>
  <si>
    <t>建　物</t>
  </si>
  <si>
    <t>車　両</t>
  </si>
  <si>
    <t>全　焼</t>
  </si>
  <si>
    <t>半　焼</t>
  </si>
  <si>
    <t>部分焼</t>
  </si>
  <si>
    <t>小　火</t>
  </si>
  <si>
    <t>死　者</t>
  </si>
  <si>
    <t>傷　者</t>
  </si>
  <si>
    <t>(千円)</t>
  </si>
  <si>
    <t>千　　　住</t>
  </si>
  <si>
    <t>足　　　立</t>
  </si>
  <si>
    <t>西　新　井</t>
  </si>
  <si>
    <t>資料：千住・足立・西新井消防署</t>
  </si>
  <si>
    <t>総数</t>
  </si>
  <si>
    <t>たばこ</t>
  </si>
  <si>
    <t>火遊び</t>
  </si>
  <si>
    <t>たきび</t>
  </si>
  <si>
    <t>石油ストーブ</t>
  </si>
  <si>
    <t>放火</t>
  </si>
  <si>
    <t>焼却炉</t>
  </si>
  <si>
    <t>風呂かまど</t>
  </si>
  <si>
    <t>ガスコンロ</t>
  </si>
  <si>
    <t>溶接(断)器</t>
  </si>
  <si>
    <t>マッチ</t>
  </si>
  <si>
    <t>内燃機関</t>
  </si>
  <si>
    <t>開閉器</t>
  </si>
  <si>
    <t>電気ストーブ</t>
  </si>
  <si>
    <t>コード</t>
  </si>
  <si>
    <t>冷蔵庫</t>
  </si>
  <si>
    <t>煙突</t>
  </si>
  <si>
    <t>花火</t>
  </si>
  <si>
    <t>引火</t>
  </si>
  <si>
    <t>ライター</t>
  </si>
  <si>
    <t>不明</t>
  </si>
  <si>
    <t>千　住</t>
  </si>
  <si>
    <t>足　立</t>
  </si>
  <si>
    <t>西新井</t>
  </si>
  <si>
    <t>9．救急活動状況</t>
  </si>
  <si>
    <t>火　災</t>
  </si>
  <si>
    <t>水　難</t>
  </si>
  <si>
    <t>自　損</t>
  </si>
  <si>
    <t>加　害</t>
  </si>
  <si>
    <t>急　病</t>
  </si>
  <si>
    <t>転　院</t>
  </si>
  <si>
    <t>年次・区分</t>
  </si>
  <si>
    <t>搬</t>
  </si>
  <si>
    <t>送</t>
  </si>
  <si>
    <t>人</t>
  </si>
  <si>
    <t>数</t>
  </si>
  <si>
    <t>10．救助活動状況</t>
  </si>
  <si>
    <t>総　計</t>
  </si>
  <si>
    <t>交　通</t>
  </si>
  <si>
    <t>機　械</t>
  </si>
  <si>
    <t>崩　壊</t>
  </si>
  <si>
    <t>転　落</t>
  </si>
  <si>
    <t>ガ　ス</t>
  </si>
  <si>
    <t>救助人数</t>
  </si>
  <si>
    <t>(件)</t>
  </si>
  <si>
    <t>(人)</t>
  </si>
  <si>
    <t>千  　住</t>
  </si>
  <si>
    <t>足  　立</t>
  </si>
  <si>
    <t>西 新 井</t>
  </si>
  <si>
    <t>被　災
延面積
(㎡)</t>
  </si>
  <si>
    <t>年次･
消防署</t>
  </si>
  <si>
    <t>8．原因別出火状況</t>
  </si>
  <si>
    <t>区分</t>
  </si>
  <si>
    <t>年次・
消防署</t>
  </si>
  <si>
    <t>-</t>
  </si>
  <si>
    <t>交　通
事　故</t>
  </si>
  <si>
    <t>運　動
競　技</t>
  </si>
  <si>
    <t>労　働
災　害</t>
  </si>
  <si>
    <t>一　般
負　傷</t>
  </si>
  <si>
    <t>出 動 件 数</t>
  </si>
  <si>
    <t>千　住</t>
  </si>
  <si>
    <t>足　立</t>
  </si>
  <si>
    <t>搬 送 人 数</t>
  </si>
  <si>
    <t>-</t>
  </si>
  <si>
    <t>千　住</t>
  </si>
  <si>
    <t>足　立</t>
  </si>
  <si>
    <t>建　物
工　作</t>
  </si>
  <si>
    <t>年次･消防署</t>
  </si>
  <si>
    <t xml:space="preserve"> 区分</t>
  </si>
  <si>
    <t>年次</t>
  </si>
  <si>
    <t>3．非行少年補導状況(1)</t>
  </si>
  <si>
    <t>3．非行少年補導状況(2)</t>
  </si>
  <si>
    <t>区分</t>
  </si>
  <si>
    <t>年次</t>
  </si>
  <si>
    <t>区分</t>
  </si>
  <si>
    <t>区分</t>
  </si>
  <si>
    <t>区分</t>
  </si>
  <si>
    <t>目　　次</t>
  </si>
  <si>
    <t>シート番号</t>
  </si>
  <si>
    <t>表　　題　　名</t>
  </si>
  <si>
    <t>-</t>
  </si>
  <si>
    <t>(1)～(2)</t>
  </si>
  <si>
    <t>＜15　警察・消防＞</t>
  </si>
  <si>
    <t>刑法犯の罪種別認知状況</t>
  </si>
  <si>
    <t>刑法犯少年補導状況</t>
  </si>
  <si>
    <t>非行少年補導状況　</t>
  </si>
  <si>
    <t>シンナー・トルエン等乱用少年補導状況　</t>
  </si>
  <si>
    <t>交通事故発生件数及び死傷者数　</t>
  </si>
  <si>
    <t>年齢別交通事故死傷者数</t>
  </si>
  <si>
    <t>火災発生状況</t>
  </si>
  <si>
    <t>原因別出火状況　</t>
  </si>
  <si>
    <t>救急活動状況　</t>
  </si>
  <si>
    <t>救助活動状況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</si>
</sst>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_);\(#,##0\)"/>
    <numFmt numFmtId="179" formatCode="#,##0;\ \-#,##0\ ;\ &quot;-&quot;"/>
    <numFmt numFmtId="180" formatCode="0_);\(0\)"/>
  </numFmts>
  <fonts count="58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24"/>
      <name val="ＭＳ ゴシック"/>
      <family val="3"/>
    </font>
    <font>
      <sz val="24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b/>
      <sz val="9"/>
      <name val="ＭＳ 明朝"/>
      <family val="1"/>
    </font>
    <font>
      <b/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352">
    <xf numFmtId="0" fontId="0" fillId="0" borderId="0" xfId="0" applyAlignment="1">
      <alignment/>
    </xf>
    <xf numFmtId="38" fontId="5" fillId="0" borderId="0" xfId="49" applyFont="1" applyBorder="1" applyAlignment="1">
      <alignment horizontal="right" vertical="center"/>
    </xf>
    <xf numFmtId="38" fontId="5" fillId="0" borderId="10" xfId="49" applyFont="1" applyFill="1" applyBorder="1" applyAlignment="1">
      <alignment horizontal="right" vertical="center"/>
    </xf>
    <xf numFmtId="38" fontId="6" fillId="0" borderId="10" xfId="49" applyFont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38" fontId="5" fillId="0" borderId="12" xfId="49" applyFont="1" applyFill="1" applyBorder="1" applyAlignment="1">
      <alignment horizontal="right" vertical="center"/>
    </xf>
    <xf numFmtId="38" fontId="5" fillId="0" borderId="12" xfId="49" applyFont="1" applyBorder="1" applyAlignment="1">
      <alignment horizontal="right" vertical="center"/>
    </xf>
    <xf numFmtId="38" fontId="5" fillId="0" borderId="13" xfId="49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8" fontId="5" fillId="0" borderId="15" xfId="49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8" fontId="5" fillId="0" borderId="15" xfId="49" applyFont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distributed" textRotation="255" wrapText="1" readingOrder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center"/>
    </xf>
    <xf numFmtId="38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8" fontId="5" fillId="0" borderId="13" xfId="49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67" applyFont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7" fillId="0" borderId="0" xfId="64" applyFont="1" applyBorder="1" applyAlignment="1">
      <alignment vertical="center"/>
      <protection/>
    </xf>
    <xf numFmtId="0" fontId="7" fillId="0" borderId="0" xfId="64" applyFont="1" applyBorder="1" applyAlignment="1">
      <alignment/>
      <protection/>
    </xf>
    <xf numFmtId="0" fontId="0" fillId="0" borderId="0" xfId="64" applyFont="1" applyBorder="1" applyAlignment="1">
      <alignment/>
      <protection/>
    </xf>
    <xf numFmtId="0" fontId="0" fillId="0" borderId="0" xfId="64" applyFont="1" applyAlignment="1">
      <alignment/>
      <protection/>
    </xf>
    <xf numFmtId="0" fontId="7" fillId="0" borderId="17" xfId="64" applyFont="1" applyBorder="1" applyAlignment="1">
      <alignment vertical="center"/>
      <protection/>
    </xf>
    <xf numFmtId="0" fontId="0" fillId="0" borderId="17" xfId="64" applyFont="1" applyBorder="1" applyAlignment="1">
      <alignment vertical="center"/>
      <protection/>
    </xf>
    <xf numFmtId="0" fontId="5" fillId="0" borderId="0" xfId="64" applyFont="1" applyAlignment="1">
      <alignment horizontal="right" vertical="center"/>
      <protection/>
    </xf>
    <xf numFmtId="0" fontId="5" fillId="0" borderId="12" xfId="64" applyFont="1" applyBorder="1" applyAlignment="1">
      <alignment horizontal="centerContinuous" vertical="center"/>
      <protection/>
    </xf>
    <xf numFmtId="0" fontId="5" fillId="0" borderId="11" xfId="64" applyFont="1" applyBorder="1" applyAlignment="1">
      <alignment horizontal="centerContinuous" vertical="center"/>
      <protection/>
    </xf>
    <xf numFmtId="0" fontId="5" fillId="0" borderId="24" xfId="64" applyFont="1" applyBorder="1" applyAlignment="1">
      <alignment horizontal="centerContinuous" vertical="center"/>
      <protection/>
    </xf>
    <xf numFmtId="0" fontId="5" fillId="0" borderId="0" xfId="64" applyFont="1" applyAlignment="1">
      <alignment vertical="center"/>
      <protection/>
    </xf>
    <xf numFmtId="0" fontId="4" fillId="0" borderId="0" xfId="64" applyFont="1" applyAlignment="1">
      <alignment vertical="center"/>
      <protection/>
    </xf>
    <xf numFmtId="0" fontId="5" fillId="0" borderId="10" xfId="64" applyFont="1" applyBorder="1" applyAlignment="1">
      <alignment horizontal="center"/>
      <protection/>
    </xf>
    <xf numFmtId="0" fontId="5" fillId="0" borderId="25" xfId="64" applyFont="1" applyBorder="1" applyAlignment="1">
      <alignment horizontal="center"/>
      <protection/>
    </xf>
    <xf numFmtId="0" fontId="5" fillId="0" borderId="26" xfId="64" applyFont="1" applyBorder="1" applyAlignment="1">
      <alignment horizontal="center"/>
      <protection/>
    </xf>
    <xf numFmtId="0" fontId="5" fillId="0" borderId="11" xfId="64" applyFont="1" applyBorder="1" applyAlignment="1">
      <alignment vertical="center"/>
      <protection/>
    </xf>
    <xf numFmtId="0" fontId="5" fillId="0" borderId="12" xfId="64" applyFont="1" applyBorder="1" applyAlignment="1">
      <alignment horizontal="center" vertical="top"/>
      <protection/>
    </xf>
    <xf numFmtId="0" fontId="5" fillId="0" borderId="15" xfId="64" applyFont="1" applyBorder="1" applyAlignment="1">
      <alignment horizontal="right" vertical="top"/>
      <protection/>
    </xf>
    <xf numFmtId="0" fontId="5" fillId="0" borderId="12" xfId="64" applyFont="1" applyBorder="1" applyAlignment="1">
      <alignment horizontal="right" vertical="top"/>
      <protection/>
    </xf>
    <xf numFmtId="0" fontId="5" fillId="0" borderId="0" xfId="64" applyFont="1" applyBorder="1" applyAlignment="1">
      <alignment horizontal="center" vertical="center"/>
      <protection/>
    </xf>
    <xf numFmtId="178" fontId="5" fillId="0" borderId="10" xfId="64" applyNumberFormat="1" applyFont="1" applyBorder="1" applyAlignment="1">
      <alignment vertical="center"/>
      <protection/>
    </xf>
    <xf numFmtId="176" fontId="5" fillId="0" borderId="10" xfId="64" applyNumberFormat="1" applyFont="1" applyBorder="1" applyAlignment="1">
      <alignment vertical="center"/>
      <protection/>
    </xf>
    <xf numFmtId="176" fontId="5" fillId="0" borderId="10" xfId="64" applyNumberFormat="1" applyFont="1" applyBorder="1" applyAlignment="1">
      <alignment horizontal="right" vertical="center"/>
      <protection/>
    </xf>
    <xf numFmtId="0" fontId="5" fillId="0" borderId="0" xfId="64" applyFont="1" applyBorder="1" applyAlignment="1">
      <alignment vertical="center"/>
      <protection/>
    </xf>
    <xf numFmtId="0" fontId="5" fillId="0" borderId="14" xfId="64" applyFont="1" applyBorder="1" applyAlignment="1">
      <alignment horizontal="center" vertical="center"/>
      <protection/>
    </xf>
    <xf numFmtId="178" fontId="5" fillId="0" borderId="13" xfId="64" applyNumberFormat="1" applyFont="1" applyBorder="1" applyAlignment="1">
      <alignment vertical="center"/>
      <protection/>
    </xf>
    <xf numFmtId="176" fontId="5" fillId="0" borderId="13" xfId="64" applyNumberFormat="1" applyFont="1" applyBorder="1" applyAlignment="1">
      <alignment vertical="center"/>
      <protection/>
    </xf>
    <xf numFmtId="0" fontId="10" fillId="0" borderId="0" xfId="64" applyFont="1" applyAlignment="1">
      <alignment vertical="center"/>
      <protection/>
    </xf>
    <xf numFmtId="0" fontId="6" fillId="0" borderId="24" xfId="64" applyFont="1" applyBorder="1" applyAlignment="1">
      <alignment horizontal="center" vertical="center"/>
      <protection/>
    </xf>
    <xf numFmtId="178" fontId="6" fillId="0" borderId="15" xfId="64" applyNumberFormat="1" applyFont="1" applyBorder="1" applyAlignment="1">
      <alignment vertical="center"/>
      <protection/>
    </xf>
    <xf numFmtId="176" fontId="6" fillId="0" borderId="15" xfId="64" applyNumberFormat="1" applyFont="1" applyBorder="1" applyAlignment="1">
      <alignment vertical="center"/>
      <protection/>
    </xf>
    <xf numFmtId="176" fontId="6" fillId="0" borderId="12" xfId="64" applyNumberFormat="1" applyFont="1" applyBorder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11" fillId="0" borderId="0" xfId="64" applyFont="1" applyBorder="1" applyAlignment="1">
      <alignment vertical="center"/>
      <protection/>
    </xf>
    <xf numFmtId="0" fontId="11" fillId="0" borderId="0" xfId="64" applyFont="1" applyAlignment="1">
      <alignment vertical="center"/>
      <protection/>
    </xf>
    <xf numFmtId="178" fontId="4" fillId="0" borderId="0" xfId="64" applyNumberFormat="1" applyFont="1" applyAlignment="1">
      <alignment vertical="center"/>
      <protection/>
    </xf>
    <xf numFmtId="0" fontId="4" fillId="0" borderId="0" xfId="64" applyFont="1" applyBorder="1" applyAlignment="1">
      <alignment vertical="center"/>
      <protection/>
    </xf>
    <xf numFmtId="0" fontId="0" fillId="0" borderId="0" xfId="65" applyFont="1" applyAlignment="1">
      <alignment vertical="center"/>
      <protection/>
    </xf>
    <xf numFmtId="0" fontId="7" fillId="0" borderId="0" xfId="65" applyFont="1" applyBorder="1" applyAlignment="1">
      <alignment vertical="top"/>
      <protection/>
    </xf>
    <xf numFmtId="0" fontId="0" fillId="0" borderId="0" xfId="65" applyFont="1" applyAlignment="1">
      <alignment/>
      <protection/>
    </xf>
    <xf numFmtId="0" fontId="7" fillId="0" borderId="0" xfId="65" applyFont="1" applyBorder="1" applyAlignment="1">
      <alignment/>
      <protection/>
    </xf>
    <xf numFmtId="0" fontId="12" fillId="0" borderId="17" xfId="65" applyFont="1" applyBorder="1" applyAlignment="1">
      <alignment vertical="center"/>
      <protection/>
    </xf>
    <xf numFmtId="0" fontId="7" fillId="0" borderId="17" xfId="65" applyFont="1" applyBorder="1" applyAlignment="1">
      <alignment vertical="center"/>
      <protection/>
    </xf>
    <xf numFmtId="0" fontId="0" fillId="0" borderId="17" xfId="65" applyFont="1" applyBorder="1" applyAlignment="1">
      <alignment vertical="center"/>
      <protection/>
    </xf>
    <xf numFmtId="0" fontId="5" fillId="0" borderId="20" xfId="67" applyFont="1" applyBorder="1" applyAlignment="1">
      <alignment horizontal="right" vertical="center"/>
      <protection/>
    </xf>
    <xf numFmtId="0" fontId="5" fillId="0" borderId="27" xfId="67" applyFont="1" applyBorder="1" applyAlignment="1">
      <alignment horizontal="centerContinuous" vertical="center"/>
      <protection/>
    </xf>
    <xf numFmtId="0" fontId="5" fillId="0" borderId="22" xfId="67" applyFont="1" applyBorder="1" applyAlignment="1">
      <alignment horizontal="centerContinuous" vertical="center"/>
      <protection/>
    </xf>
    <xf numFmtId="0" fontId="5" fillId="0" borderId="23" xfId="67" applyFont="1" applyBorder="1" applyAlignment="1">
      <alignment horizontal="centerContinuous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Border="1" applyAlignment="1">
      <alignment vertical="center" wrapText="1"/>
      <protection/>
    </xf>
    <xf numFmtId="0" fontId="5" fillId="0" borderId="24" xfId="67" applyFont="1" applyBorder="1" applyAlignment="1">
      <alignment vertical="center" wrapText="1"/>
      <protection/>
    </xf>
    <xf numFmtId="0" fontId="5" fillId="0" borderId="14" xfId="65" applyFont="1" applyBorder="1" applyAlignment="1">
      <alignment horizontal="center" vertical="center"/>
      <protection/>
    </xf>
    <xf numFmtId="178" fontId="5" fillId="0" borderId="10" xfId="65" applyNumberFormat="1" applyFont="1" applyBorder="1" applyAlignment="1">
      <alignment vertical="center"/>
      <protection/>
    </xf>
    <xf numFmtId="178" fontId="5" fillId="0" borderId="13" xfId="65" applyNumberFormat="1" applyFont="1" applyBorder="1" applyAlignment="1">
      <alignment vertical="center"/>
      <protection/>
    </xf>
    <xf numFmtId="0" fontId="5" fillId="0" borderId="0" xfId="65" applyFont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6" fillId="0" borderId="0" xfId="65" applyFont="1" applyAlignment="1">
      <alignment vertical="center"/>
      <protection/>
    </xf>
    <xf numFmtId="0" fontId="6" fillId="0" borderId="24" xfId="65" applyFont="1" applyBorder="1" applyAlignment="1">
      <alignment horizontal="center" vertical="center"/>
      <protection/>
    </xf>
    <xf numFmtId="178" fontId="6" fillId="0" borderId="15" xfId="65" applyNumberFormat="1" applyFont="1" applyBorder="1" applyAlignment="1">
      <alignment vertical="center"/>
      <protection/>
    </xf>
    <xf numFmtId="178" fontId="6" fillId="0" borderId="12" xfId="65" applyNumberFormat="1" applyFont="1" applyBorder="1" applyAlignment="1">
      <alignment vertical="center"/>
      <protection/>
    </xf>
    <xf numFmtId="0" fontId="4" fillId="0" borderId="0" xfId="65" applyFont="1" applyAlignment="1">
      <alignment vertical="center"/>
      <protection/>
    </xf>
    <xf numFmtId="178" fontId="4" fillId="0" borderId="0" xfId="65" applyNumberFormat="1" applyFont="1" applyAlignment="1">
      <alignment vertical="center"/>
      <protection/>
    </xf>
    <xf numFmtId="0" fontId="4" fillId="0" borderId="0" xfId="65" applyFont="1" applyBorder="1" applyAlignment="1">
      <alignment vertical="center"/>
      <protection/>
    </xf>
    <xf numFmtId="0" fontId="4" fillId="0" borderId="0" xfId="65" applyFont="1" applyAlignment="1">
      <alignment horizontal="center" vertical="center"/>
      <protection/>
    </xf>
    <xf numFmtId="0" fontId="0" fillId="0" borderId="0" xfId="66" applyFont="1" applyAlignment="1">
      <alignment vertical="center"/>
      <protection/>
    </xf>
    <xf numFmtId="0" fontId="12" fillId="0" borderId="17" xfId="66" applyFont="1" applyBorder="1" applyAlignment="1">
      <alignment vertical="center"/>
      <protection/>
    </xf>
    <xf numFmtId="0" fontId="0" fillId="0" borderId="17" xfId="66" applyFont="1" applyBorder="1" applyAlignment="1">
      <alignment vertical="center"/>
      <protection/>
    </xf>
    <xf numFmtId="0" fontId="5" fillId="0" borderId="0" xfId="66" applyFont="1" applyAlignment="1">
      <alignment horizontal="right" vertical="center"/>
      <protection/>
    </xf>
    <xf numFmtId="0" fontId="5" fillId="0" borderId="0" xfId="66" applyFont="1" applyAlignment="1">
      <alignment vertical="center"/>
      <protection/>
    </xf>
    <xf numFmtId="0" fontId="5" fillId="0" borderId="11" xfId="66" applyFont="1" applyBorder="1" applyAlignment="1">
      <alignment vertical="center"/>
      <protection/>
    </xf>
    <xf numFmtId="0" fontId="5" fillId="0" borderId="0" xfId="66" applyFont="1" applyAlignment="1">
      <alignment horizontal="center" vertical="center"/>
      <protection/>
    </xf>
    <xf numFmtId="41" fontId="5" fillId="0" borderId="10" xfId="66" applyNumberFormat="1" applyFont="1" applyBorder="1" applyAlignment="1">
      <alignment horizontal="right" vertical="center"/>
      <protection/>
    </xf>
    <xf numFmtId="0" fontId="6" fillId="0" borderId="0" xfId="66" applyFont="1" applyAlignment="1">
      <alignment vertical="center"/>
      <protection/>
    </xf>
    <xf numFmtId="0" fontId="6" fillId="0" borderId="0" xfId="66" applyFont="1" applyAlignment="1">
      <alignment horizontal="center" vertical="center"/>
      <protection/>
    </xf>
    <xf numFmtId="41" fontId="6" fillId="0" borderId="10" xfId="66" applyNumberFormat="1" applyFont="1" applyBorder="1" applyAlignment="1">
      <alignment horizontal="right" vertical="center"/>
      <protection/>
    </xf>
    <xf numFmtId="41" fontId="5" fillId="0" borderId="13" xfId="66" applyNumberFormat="1" applyFont="1" applyBorder="1" applyAlignment="1">
      <alignment horizontal="right" vertical="center"/>
      <protection/>
    </xf>
    <xf numFmtId="0" fontId="5" fillId="0" borderId="11" xfId="66" applyFont="1" applyBorder="1" applyAlignment="1">
      <alignment horizontal="center" vertical="center"/>
      <protection/>
    </xf>
    <xf numFmtId="41" fontId="5" fillId="0" borderId="12" xfId="66" applyNumberFormat="1" applyFont="1" applyBorder="1" applyAlignment="1">
      <alignment horizontal="right" vertical="center"/>
      <protection/>
    </xf>
    <xf numFmtId="41" fontId="5" fillId="0" borderId="15" xfId="66" applyNumberFormat="1" applyFont="1" applyBorder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178" fontId="0" fillId="0" borderId="0" xfId="66" applyNumberFormat="1" applyFont="1" applyAlignment="1">
      <alignment vertical="center"/>
      <protection/>
    </xf>
    <xf numFmtId="0" fontId="7" fillId="0" borderId="0" xfId="67" applyFont="1" applyBorder="1" applyAlignment="1">
      <alignment vertical="center"/>
      <protection/>
    </xf>
    <xf numFmtId="0" fontId="0" fillId="0" borderId="0" xfId="67" applyFont="1" applyBorder="1" applyAlignment="1">
      <alignment/>
      <protection/>
    </xf>
    <xf numFmtId="0" fontId="0" fillId="0" borderId="0" xfId="67" applyFont="1" applyAlignment="1">
      <alignment/>
      <protection/>
    </xf>
    <xf numFmtId="0" fontId="7" fillId="0" borderId="17" xfId="67" applyFont="1" applyBorder="1" applyAlignment="1">
      <alignment vertical="center"/>
      <protection/>
    </xf>
    <xf numFmtId="0" fontId="0" fillId="0" borderId="17" xfId="67" applyFont="1" applyBorder="1" applyAlignment="1">
      <alignment vertical="center"/>
      <protection/>
    </xf>
    <xf numFmtId="0" fontId="5" fillId="0" borderId="14" xfId="67" applyFont="1" applyBorder="1" applyAlignment="1">
      <alignment vertical="center" wrapText="1"/>
      <protection/>
    </xf>
    <xf numFmtId="0" fontId="5" fillId="0" borderId="11" xfId="67" applyFont="1" applyBorder="1" applyAlignment="1">
      <alignment vertical="center" wrapText="1"/>
      <protection/>
    </xf>
    <xf numFmtId="0" fontId="5" fillId="0" borderId="0" xfId="67" applyFont="1" applyAlignment="1">
      <alignment horizontal="center" vertical="center"/>
      <protection/>
    </xf>
    <xf numFmtId="41" fontId="5" fillId="0" borderId="13" xfId="67" applyNumberFormat="1" applyFont="1" applyBorder="1" applyAlignment="1">
      <alignment vertical="center"/>
      <protection/>
    </xf>
    <xf numFmtId="41" fontId="5" fillId="0" borderId="10" xfId="67" applyNumberFormat="1" applyFont="1" applyBorder="1" applyAlignment="1">
      <alignment horizontal="right" vertical="center"/>
      <protection/>
    </xf>
    <xf numFmtId="41" fontId="5" fillId="0" borderId="13" xfId="67" applyNumberFormat="1" applyFont="1" applyBorder="1" applyAlignment="1">
      <alignment horizontal="right" vertical="center"/>
      <protection/>
    </xf>
    <xf numFmtId="41" fontId="5" fillId="0" borderId="10" xfId="67" applyNumberFormat="1" applyFont="1" applyBorder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6" fillId="0" borderId="0" xfId="67" applyFont="1" applyAlignment="1">
      <alignment horizontal="center" vertical="center"/>
      <protection/>
    </xf>
    <xf numFmtId="41" fontId="6" fillId="0" borderId="13" xfId="67" applyNumberFormat="1" applyFont="1" applyBorder="1" applyAlignment="1">
      <alignment horizontal="right" vertical="center"/>
      <protection/>
    </xf>
    <xf numFmtId="41" fontId="6" fillId="0" borderId="10" xfId="67" applyNumberFormat="1" applyFont="1" applyBorder="1" applyAlignment="1">
      <alignment horizontal="right" vertical="center"/>
      <protection/>
    </xf>
    <xf numFmtId="41" fontId="6" fillId="0" borderId="13" xfId="67" applyNumberFormat="1" applyFont="1" applyBorder="1" applyAlignment="1">
      <alignment vertical="center"/>
      <protection/>
    </xf>
    <xf numFmtId="41" fontId="6" fillId="0" borderId="10" xfId="67" applyNumberFormat="1" applyFont="1" applyBorder="1" applyAlignment="1">
      <alignment vertical="center"/>
      <protection/>
    </xf>
    <xf numFmtId="0" fontId="13" fillId="0" borderId="0" xfId="67" applyFont="1" applyAlignment="1">
      <alignment vertical="center"/>
      <protection/>
    </xf>
    <xf numFmtId="0" fontId="5" fillId="0" borderId="11" xfId="67" applyFont="1" applyBorder="1" applyAlignment="1">
      <alignment horizontal="center" vertical="center"/>
      <protection/>
    </xf>
    <xf numFmtId="41" fontId="5" fillId="0" borderId="15" xfId="67" applyNumberFormat="1" applyFont="1" applyBorder="1" applyAlignment="1">
      <alignment horizontal="right" vertical="center"/>
      <protection/>
    </xf>
    <xf numFmtId="41" fontId="5" fillId="0" borderId="12" xfId="67" applyNumberFormat="1" applyFont="1" applyBorder="1" applyAlignment="1">
      <alignment horizontal="right" vertical="center"/>
      <protection/>
    </xf>
    <xf numFmtId="0" fontId="11" fillId="0" borderId="0" xfId="63" applyFont="1" applyBorder="1" applyAlignment="1">
      <alignment vertical="center"/>
      <protection/>
    </xf>
    <xf numFmtId="0" fontId="11" fillId="0" borderId="0" xfId="63" applyFont="1" applyAlignment="1">
      <alignment vertical="center"/>
      <protection/>
    </xf>
    <xf numFmtId="0" fontId="0" fillId="0" borderId="0" xfId="67" applyFont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24" xfId="0" applyFont="1" applyBorder="1" applyAlignment="1">
      <alignment horizontal="centerContinuous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178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178" fontId="6" fillId="0" borderId="1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vertical="center"/>
    </xf>
    <xf numFmtId="0" fontId="4" fillId="0" borderId="20" xfId="0" applyFont="1" applyBorder="1" applyAlignment="1">
      <alignment horizontal="right"/>
    </xf>
    <xf numFmtId="0" fontId="5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horizontal="right" vertical="center"/>
    </xf>
    <xf numFmtId="41" fontId="6" fillId="0" borderId="10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horizontal="right" vertical="center"/>
    </xf>
    <xf numFmtId="41" fontId="5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5" fillId="0" borderId="13" xfId="49" applyNumberFormat="1" applyFont="1" applyBorder="1" applyAlignment="1">
      <alignment vertical="center"/>
    </xf>
    <xf numFmtId="177" fontId="5" fillId="0" borderId="10" xfId="49" applyNumberFormat="1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77" fontId="6" fillId="0" borderId="13" xfId="49" applyNumberFormat="1" applyFont="1" applyBorder="1" applyAlignment="1">
      <alignment vertical="center"/>
    </xf>
    <xf numFmtId="177" fontId="6" fillId="0" borderId="10" xfId="49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41" fontId="5" fillId="0" borderId="10" xfId="49" applyNumberFormat="1" applyFont="1" applyBorder="1" applyAlignment="1">
      <alignment horizontal="right" vertical="center"/>
    </xf>
    <xf numFmtId="177" fontId="5" fillId="0" borderId="15" xfId="49" applyNumberFormat="1" applyFont="1" applyBorder="1" applyAlignment="1">
      <alignment vertical="center"/>
    </xf>
    <xf numFmtId="177" fontId="5" fillId="0" borderId="12" xfId="49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6" fillId="0" borderId="10" xfId="0" applyNumberFormat="1" applyFont="1" applyBorder="1" applyAlignment="1">
      <alignment horizontal="right" vertical="center"/>
    </xf>
    <xf numFmtId="177" fontId="6" fillId="0" borderId="14" xfId="49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177" fontId="5" fillId="0" borderId="24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11" xfId="0" applyFont="1" applyBorder="1" applyAlignment="1">
      <alignment horizontal="right" vertical="top"/>
    </xf>
    <xf numFmtId="41" fontId="5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horizontal="right" vertical="top"/>
    </xf>
    <xf numFmtId="0" fontId="4" fillId="0" borderId="11" xfId="0" applyFont="1" applyBorder="1" applyAlignment="1">
      <alignment wrapText="1"/>
    </xf>
    <xf numFmtId="179" fontId="5" fillId="0" borderId="15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horizontal="right" vertical="center"/>
    </xf>
    <xf numFmtId="179" fontId="6" fillId="0" borderId="10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17" fillId="0" borderId="0" xfId="61" applyFont="1" applyAlignment="1">
      <alignment horizontal="center"/>
      <protection/>
    </xf>
    <xf numFmtId="0" fontId="17" fillId="0" borderId="0" xfId="61" applyFont="1" applyBorder="1" applyAlignment="1">
      <alignment horizontal="center"/>
      <protection/>
    </xf>
    <xf numFmtId="0" fontId="18" fillId="0" borderId="0" xfId="61" applyFont="1" applyAlignment="1">
      <alignment horizontal="left" indent="1"/>
      <protection/>
    </xf>
    <xf numFmtId="0" fontId="18" fillId="0" borderId="0" xfId="61" applyFont="1">
      <alignment/>
      <protection/>
    </xf>
    <xf numFmtId="0" fontId="19" fillId="0" borderId="0" xfId="61" applyFont="1" applyBorder="1" applyAlignment="1">
      <alignment horizontal="centerContinuous" vertical="center"/>
      <protection/>
    </xf>
    <xf numFmtId="0" fontId="20" fillId="0" borderId="0" xfId="61" applyFont="1" applyBorder="1" applyAlignment="1">
      <alignment horizontal="centerContinuous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21" fillId="0" borderId="0" xfId="61" applyFont="1" applyBorder="1" applyAlignment="1">
      <alignment vertical="center"/>
      <protection/>
    </xf>
    <xf numFmtId="0" fontId="16" fillId="0" borderId="0" xfId="61" applyFont="1" applyFill="1" applyBorder="1" applyAlignment="1">
      <alignment vertical="center"/>
      <protection/>
    </xf>
    <xf numFmtId="0" fontId="17" fillId="0" borderId="0" xfId="61" applyFont="1" applyFill="1" applyBorder="1" applyAlignment="1">
      <alignment vertical="center"/>
      <protection/>
    </xf>
    <xf numFmtId="0" fontId="18" fillId="0" borderId="0" xfId="61" applyFont="1" applyFill="1" applyBorder="1" applyAlignment="1">
      <alignment horizontal="left" vertical="center" indent="1"/>
      <protection/>
    </xf>
    <xf numFmtId="0" fontId="18" fillId="0" borderId="0" xfId="61" applyFont="1" applyFill="1">
      <alignment/>
      <protection/>
    </xf>
    <xf numFmtId="0" fontId="18" fillId="0" borderId="0" xfId="0" applyFont="1" applyBorder="1" applyAlignment="1">
      <alignment/>
    </xf>
    <xf numFmtId="0" fontId="18" fillId="0" borderId="28" xfId="61" applyFont="1" applyFill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indent="1"/>
    </xf>
    <xf numFmtId="0" fontId="18" fillId="0" borderId="3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left" indent="1"/>
    </xf>
    <xf numFmtId="0" fontId="18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distributed" textRotation="255" wrapText="1"/>
    </xf>
    <xf numFmtId="0" fontId="5" fillId="0" borderId="28" xfId="0" applyFont="1" applyFill="1" applyBorder="1" applyAlignment="1">
      <alignment horizontal="center" vertical="distributed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distributed" textRotation="255" wrapText="1"/>
    </xf>
    <xf numFmtId="0" fontId="5" fillId="0" borderId="28" xfId="0" applyFont="1" applyBorder="1" applyAlignment="1">
      <alignment horizontal="center" vertical="distributed" textRotation="255"/>
    </xf>
    <xf numFmtId="0" fontId="5" fillId="0" borderId="26" xfId="0" applyFont="1" applyFill="1" applyBorder="1" applyAlignment="1">
      <alignment horizontal="center" vertical="distributed" textRotation="255" wrapText="1"/>
    </xf>
    <xf numFmtId="0" fontId="5" fillId="0" borderId="12" xfId="0" applyFont="1" applyFill="1" applyBorder="1" applyAlignment="1">
      <alignment horizontal="center" vertical="distributed" textRotation="255"/>
    </xf>
    <xf numFmtId="0" fontId="5" fillId="0" borderId="25" xfId="0" applyFont="1" applyFill="1" applyBorder="1" applyAlignment="1">
      <alignment horizontal="center" vertical="distributed" textRotation="255" wrapText="1"/>
    </xf>
    <xf numFmtId="0" fontId="5" fillId="0" borderId="15" xfId="0" applyFont="1" applyFill="1" applyBorder="1" applyAlignment="1">
      <alignment horizontal="center" vertical="distributed" textRotation="255"/>
    </xf>
    <xf numFmtId="0" fontId="4" fillId="0" borderId="14" xfId="0" applyFont="1" applyBorder="1" applyAlignment="1">
      <alignment wrapText="1"/>
    </xf>
    <xf numFmtId="0" fontId="4" fillId="0" borderId="24" xfId="0" applyFont="1" applyBorder="1" applyAlignment="1">
      <alignment/>
    </xf>
    <xf numFmtId="0" fontId="5" fillId="0" borderId="25" xfId="0" applyFont="1" applyFill="1" applyBorder="1" applyAlignment="1">
      <alignment horizontal="center" vertical="distributed" textRotation="255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25" xfId="64" applyFont="1" applyBorder="1" applyAlignment="1">
      <alignment horizontal="center" vertical="center"/>
      <protection/>
    </xf>
    <xf numFmtId="0" fontId="5" fillId="0" borderId="15" xfId="64" applyFont="1" applyBorder="1" applyAlignment="1">
      <alignment horizontal="center" vertical="center"/>
      <protection/>
    </xf>
    <xf numFmtId="0" fontId="5" fillId="0" borderId="26" xfId="67" applyFont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25" xfId="67" applyFont="1" applyBorder="1" applyAlignment="1">
      <alignment horizontal="center" vertical="center"/>
      <protection/>
    </xf>
    <xf numFmtId="0" fontId="5" fillId="0" borderId="15" xfId="67" applyFont="1" applyBorder="1" applyAlignment="1">
      <alignment horizontal="center" vertical="center"/>
      <protection/>
    </xf>
    <xf numFmtId="0" fontId="5" fillId="0" borderId="25" xfId="67" applyFont="1" applyBorder="1" applyAlignment="1">
      <alignment horizontal="center" vertical="center" wrapText="1"/>
      <protection/>
    </xf>
    <xf numFmtId="0" fontId="5" fillId="0" borderId="15" xfId="67" applyFont="1" applyBorder="1" applyAlignment="1">
      <alignment horizontal="center" vertical="center" wrapText="1"/>
      <protection/>
    </xf>
    <xf numFmtId="0" fontId="5" fillId="0" borderId="29" xfId="67" applyFont="1" applyBorder="1" applyAlignment="1">
      <alignment horizontal="center" vertical="center"/>
      <protection/>
    </xf>
    <xf numFmtId="0" fontId="5" fillId="0" borderId="13" xfId="67" applyFont="1" applyBorder="1" applyAlignment="1">
      <alignment horizontal="center" vertical="center"/>
      <protection/>
    </xf>
    <xf numFmtId="0" fontId="5" fillId="0" borderId="30" xfId="66" applyFont="1" applyBorder="1" applyAlignment="1">
      <alignment horizontal="center" vertical="center"/>
      <protection/>
    </xf>
    <xf numFmtId="0" fontId="5" fillId="0" borderId="12" xfId="66" applyFont="1" applyBorder="1" applyAlignment="1">
      <alignment horizontal="center" vertical="center"/>
      <protection/>
    </xf>
    <xf numFmtId="0" fontId="5" fillId="0" borderId="29" xfId="66" applyFont="1" applyBorder="1" applyAlignment="1">
      <alignment horizontal="center" vertical="center"/>
      <protection/>
    </xf>
    <xf numFmtId="0" fontId="5" fillId="0" borderId="15" xfId="66" applyFont="1" applyBorder="1" applyAlignment="1">
      <alignment horizontal="center" vertical="center"/>
      <protection/>
    </xf>
    <xf numFmtId="0" fontId="5" fillId="0" borderId="29" xfId="66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5" fillId="0" borderId="32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5-2_15(p139-p142)" xfId="62"/>
    <cellStyle name="標準_15-2_青少年センター" xfId="63"/>
    <cellStyle name="標準_15-2_青少年センター_15(p139-p142)" xfId="64"/>
    <cellStyle name="標準_15-3_青少年センター" xfId="65"/>
    <cellStyle name="標準_15-4_青少年センター" xfId="66"/>
    <cellStyle name="標準_15-5_青少年センター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9525</xdr:colOff>
      <xdr:row>7</xdr:row>
      <xdr:rowOff>561975</xdr:rowOff>
    </xdr:to>
    <xdr:sp>
      <xdr:nvSpPr>
        <xdr:cNvPr id="2" name="Line 2"/>
        <xdr:cNvSpPr>
          <a:spLocks/>
        </xdr:cNvSpPr>
      </xdr:nvSpPr>
      <xdr:spPr>
        <a:xfrm>
          <a:off x="0" y="1238250"/>
          <a:ext cx="5524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2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33375"/>
          <a:ext cx="10287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14325"/>
          <a:ext cx="12763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8858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33375"/>
          <a:ext cx="8858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885825</xdr:colOff>
      <xdr:row>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866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885825</xdr:colOff>
      <xdr:row>5</xdr:row>
      <xdr:rowOff>209550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66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1910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885825</xdr:colOff>
      <xdr:row>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866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885825</xdr:colOff>
      <xdr:row>4</xdr:row>
      <xdr:rowOff>209550</xdr:rowOff>
    </xdr:to>
    <xdr:sp>
      <xdr:nvSpPr>
        <xdr:cNvPr id="2" name="Line 2"/>
        <xdr:cNvSpPr>
          <a:spLocks/>
        </xdr:cNvSpPr>
      </xdr:nvSpPr>
      <xdr:spPr>
        <a:xfrm>
          <a:off x="9525" y="333375"/>
          <a:ext cx="866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4287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33375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1</xdr:col>
      <xdr:colOff>0</xdr:colOff>
      <xdr:row>3</xdr:row>
      <xdr:rowOff>333375</xdr:rowOff>
    </xdr:to>
    <xdr:sp>
      <xdr:nvSpPr>
        <xdr:cNvPr id="1" name="Line 1"/>
        <xdr:cNvSpPr>
          <a:spLocks/>
        </xdr:cNvSpPr>
      </xdr:nvSpPr>
      <xdr:spPr>
        <a:xfrm>
          <a:off x="38100" y="333375"/>
          <a:ext cx="914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0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58102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6" style="285" customWidth="1"/>
    <col min="2" max="2" width="3.59765625" style="292" customWidth="1"/>
    <col min="3" max="3" width="2.09765625" style="293" customWidth="1"/>
    <col min="4" max="4" width="3.59765625" style="292" customWidth="1"/>
    <col min="5" max="5" width="7.59765625" style="292" customWidth="1"/>
    <col min="6" max="6" width="70.59765625" style="294" customWidth="1"/>
    <col min="7" max="16384" width="9" style="285" customWidth="1"/>
  </cols>
  <sheetData>
    <row r="1" spans="2:6" s="274" customFormat="1" ht="15" customHeight="1">
      <c r="B1" s="271"/>
      <c r="C1" s="272"/>
      <c r="D1" s="271"/>
      <c r="E1" s="271"/>
      <c r="F1" s="273"/>
    </row>
    <row r="2" spans="2:6" s="274" customFormat="1" ht="15" customHeight="1">
      <c r="B2" s="275" t="s">
        <v>186</v>
      </c>
      <c r="C2" s="275"/>
      <c r="D2" s="275"/>
      <c r="E2" s="275"/>
      <c r="F2" s="276"/>
    </row>
    <row r="3" spans="2:6" s="274" customFormat="1" ht="15" customHeight="1">
      <c r="B3" s="277"/>
      <c r="C3" s="277"/>
      <c r="D3" s="277"/>
      <c r="E3" s="277"/>
      <c r="F3" s="278"/>
    </row>
    <row r="4" spans="2:6" s="282" customFormat="1" ht="15" customHeight="1">
      <c r="B4" s="279" t="s">
        <v>191</v>
      </c>
      <c r="C4" s="280"/>
      <c r="D4" s="280"/>
      <c r="E4" s="280"/>
      <c r="F4" s="281"/>
    </row>
    <row r="5" spans="2:6" s="282" customFormat="1" ht="7.5" customHeight="1">
      <c r="B5" s="280"/>
      <c r="C5" s="280"/>
      <c r="D5" s="280"/>
      <c r="E5" s="280"/>
      <c r="F5" s="281"/>
    </row>
    <row r="6" spans="2:6" ht="18" customHeight="1">
      <c r="B6" s="295" t="s">
        <v>187</v>
      </c>
      <c r="C6" s="296"/>
      <c r="D6" s="296"/>
      <c r="E6" s="297"/>
      <c r="F6" s="284" t="s">
        <v>188</v>
      </c>
    </row>
    <row r="7" spans="2:6" ht="18" customHeight="1">
      <c r="B7" s="286">
        <v>15</v>
      </c>
      <c r="C7" s="287" t="s">
        <v>189</v>
      </c>
      <c r="D7" s="287">
        <v>1</v>
      </c>
      <c r="E7" s="291"/>
      <c r="F7" s="288" t="s">
        <v>192</v>
      </c>
    </row>
    <row r="8" spans="2:6" ht="18" customHeight="1">
      <c r="B8" s="286">
        <v>15</v>
      </c>
      <c r="C8" s="287" t="s">
        <v>189</v>
      </c>
      <c r="D8" s="287">
        <v>2</v>
      </c>
      <c r="E8" s="291"/>
      <c r="F8" s="288" t="s">
        <v>193</v>
      </c>
    </row>
    <row r="9" spans="2:6" ht="18" customHeight="1">
      <c r="B9" s="286">
        <v>15</v>
      </c>
      <c r="C9" s="287" t="s">
        <v>189</v>
      </c>
      <c r="D9" s="287">
        <v>3</v>
      </c>
      <c r="E9" s="291" t="s">
        <v>190</v>
      </c>
      <c r="F9" s="288" t="s">
        <v>194</v>
      </c>
    </row>
    <row r="10" spans="2:6" ht="18" customHeight="1">
      <c r="B10" s="286">
        <v>15</v>
      </c>
      <c r="C10" s="287" t="s">
        <v>189</v>
      </c>
      <c r="D10" s="287">
        <v>4</v>
      </c>
      <c r="E10" s="291"/>
      <c r="F10" s="288" t="s">
        <v>195</v>
      </c>
    </row>
    <row r="11" spans="2:6" ht="18" customHeight="1">
      <c r="B11" s="286">
        <v>15</v>
      </c>
      <c r="C11" s="287" t="s">
        <v>189</v>
      </c>
      <c r="D11" s="287">
        <v>5</v>
      </c>
      <c r="E11" s="291"/>
      <c r="F11" s="288" t="s">
        <v>196</v>
      </c>
    </row>
    <row r="12" spans="2:6" ht="18" customHeight="1">
      <c r="B12" s="286">
        <v>15</v>
      </c>
      <c r="C12" s="287" t="s">
        <v>189</v>
      </c>
      <c r="D12" s="287">
        <v>6</v>
      </c>
      <c r="E12" s="291"/>
      <c r="F12" s="288" t="s">
        <v>197</v>
      </c>
    </row>
    <row r="13" spans="2:6" ht="18" customHeight="1">
      <c r="B13" s="286">
        <v>15</v>
      </c>
      <c r="C13" s="287" t="s">
        <v>189</v>
      </c>
      <c r="D13" s="287">
        <v>7</v>
      </c>
      <c r="E13" s="291"/>
      <c r="F13" s="288" t="s">
        <v>198</v>
      </c>
    </row>
    <row r="14" spans="2:6" ht="18" customHeight="1">
      <c r="B14" s="286">
        <v>15</v>
      </c>
      <c r="C14" s="287" t="s">
        <v>189</v>
      </c>
      <c r="D14" s="287">
        <v>8</v>
      </c>
      <c r="E14" s="291"/>
      <c r="F14" s="288" t="s">
        <v>199</v>
      </c>
    </row>
    <row r="15" spans="2:6" ht="18" customHeight="1">
      <c r="B15" s="286">
        <v>15</v>
      </c>
      <c r="C15" s="287" t="s">
        <v>189</v>
      </c>
      <c r="D15" s="287">
        <v>9</v>
      </c>
      <c r="E15" s="291"/>
      <c r="F15" s="288" t="s">
        <v>200</v>
      </c>
    </row>
    <row r="16" spans="2:6" ht="18" customHeight="1">
      <c r="B16" s="286">
        <v>15</v>
      </c>
      <c r="C16" s="287" t="s">
        <v>189</v>
      </c>
      <c r="D16" s="287">
        <v>10</v>
      </c>
      <c r="E16" s="291"/>
      <c r="F16" s="288" t="s">
        <v>201</v>
      </c>
    </row>
    <row r="17" spans="2:6" s="283" customFormat="1" ht="18" customHeight="1">
      <c r="B17" s="289"/>
      <c r="C17" s="289"/>
      <c r="D17" s="289"/>
      <c r="E17" s="289"/>
      <c r="F17" s="290"/>
    </row>
  </sheetData>
  <sheetProtection/>
  <mergeCells count="1">
    <mergeCell ref="B6:E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selection activeCell="A2" sqref="A2"/>
    </sheetView>
  </sheetViews>
  <sheetFormatPr defaultColWidth="8.796875" defaultRowHeight="27.75" customHeight="1"/>
  <cols>
    <col min="1" max="1" width="6.09765625" style="210" customWidth="1"/>
    <col min="2" max="2" width="5.09765625" style="210" customWidth="1"/>
    <col min="3" max="23" width="3.59765625" style="210" customWidth="1"/>
    <col min="24" max="16384" width="9" style="210" customWidth="1"/>
  </cols>
  <sheetData>
    <row r="1" spans="1:23" s="212" customFormat="1" ht="15" customHeight="1">
      <c r="A1" s="46" t="s">
        <v>160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1:23" ht="9.75" customHeight="1" thickBot="1">
      <c r="A2" s="31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</row>
    <row r="3" spans="1:23" ht="12" customHeight="1" thickTop="1">
      <c r="A3" s="214" t="s">
        <v>161</v>
      </c>
      <c r="B3" s="215"/>
      <c r="C3" s="215"/>
      <c r="D3" s="215"/>
      <c r="E3" s="193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193"/>
      <c r="U3" s="215"/>
      <c r="V3" s="215"/>
      <c r="W3" s="215"/>
    </row>
    <row r="4" spans="1:23" ht="69.75" customHeight="1">
      <c r="A4" s="340" t="s">
        <v>162</v>
      </c>
      <c r="B4" s="216" t="s">
        <v>109</v>
      </c>
      <c r="C4" s="216" t="s">
        <v>110</v>
      </c>
      <c r="D4" s="216" t="s">
        <v>111</v>
      </c>
      <c r="E4" s="217" t="s">
        <v>112</v>
      </c>
      <c r="F4" s="216" t="s">
        <v>113</v>
      </c>
      <c r="G4" s="216" t="s">
        <v>114</v>
      </c>
      <c r="H4" s="216" t="s">
        <v>115</v>
      </c>
      <c r="I4" s="216" t="s">
        <v>116</v>
      </c>
      <c r="J4" s="216" t="s">
        <v>117</v>
      </c>
      <c r="K4" s="216" t="s">
        <v>118</v>
      </c>
      <c r="L4" s="216" t="s">
        <v>119</v>
      </c>
      <c r="M4" s="216" t="s">
        <v>120</v>
      </c>
      <c r="N4" s="216" t="s">
        <v>121</v>
      </c>
      <c r="O4" s="216" t="s">
        <v>122</v>
      </c>
      <c r="P4" s="216" t="s">
        <v>123</v>
      </c>
      <c r="Q4" s="216" t="s">
        <v>124</v>
      </c>
      <c r="R4" s="216" t="s">
        <v>125</v>
      </c>
      <c r="S4" s="216" t="s">
        <v>126</v>
      </c>
      <c r="T4" s="217" t="s">
        <v>127</v>
      </c>
      <c r="U4" s="216" t="s">
        <v>128</v>
      </c>
      <c r="V4" s="216" t="s">
        <v>129</v>
      </c>
      <c r="W4" s="216" t="s">
        <v>5</v>
      </c>
    </row>
    <row r="5" spans="1:23" ht="7.5" customHeight="1">
      <c r="A5" s="341"/>
      <c r="B5" s="196"/>
      <c r="C5" s="196"/>
      <c r="D5" s="196"/>
      <c r="E5" s="218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218"/>
      <c r="U5" s="196"/>
      <c r="V5" s="196"/>
      <c r="W5" s="196"/>
    </row>
    <row r="6" spans="1:23" ht="24.75" customHeight="1">
      <c r="A6" s="27">
        <v>22</v>
      </c>
      <c r="B6" s="263">
        <v>338</v>
      </c>
      <c r="C6" s="263">
        <v>34</v>
      </c>
      <c r="D6" s="263">
        <v>9</v>
      </c>
      <c r="E6" s="263">
        <v>1</v>
      </c>
      <c r="F6" s="263">
        <v>1</v>
      </c>
      <c r="G6" s="263">
        <v>162</v>
      </c>
      <c r="H6" s="263">
        <v>1</v>
      </c>
      <c r="I6" s="263">
        <v>1</v>
      </c>
      <c r="J6" s="263">
        <v>22</v>
      </c>
      <c r="K6" s="264" t="s">
        <v>163</v>
      </c>
      <c r="L6" s="263">
        <v>4</v>
      </c>
      <c r="M6" s="263">
        <v>1</v>
      </c>
      <c r="N6" s="264" t="s">
        <v>163</v>
      </c>
      <c r="O6" s="264" t="s">
        <v>163</v>
      </c>
      <c r="P6" s="263">
        <v>5</v>
      </c>
      <c r="Q6" s="263">
        <v>1</v>
      </c>
      <c r="R6" s="264" t="s">
        <v>163</v>
      </c>
      <c r="S6" s="263">
        <v>2</v>
      </c>
      <c r="T6" s="264" t="s">
        <v>163</v>
      </c>
      <c r="U6" s="263">
        <v>8</v>
      </c>
      <c r="V6" s="263">
        <v>19</v>
      </c>
      <c r="W6" s="263">
        <v>67</v>
      </c>
    </row>
    <row r="7" spans="1:23" s="200" customFormat="1" ht="24.75" customHeight="1">
      <c r="A7" s="27">
        <v>23</v>
      </c>
      <c r="B7" s="263">
        <v>329</v>
      </c>
      <c r="C7" s="263">
        <v>46</v>
      </c>
      <c r="D7" s="263">
        <v>10</v>
      </c>
      <c r="E7" s="263">
        <v>1</v>
      </c>
      <c r="F7" s="263">
        <v>1</v>
      </c>
      <c r="G7" s="263">
        <v>143</v>
      </c>
      <c r="H7" s="263">
        <v>0</v>
      </c>
      <c r="I7" s="263">
        <v>2</v>
      </c>
      <c r="J7" s="263">
        <v>26</v>
      </c>
      <c r="K7" s="264">
        <v>1</v>
      </c>
      <c r="L7" s="263">
        <v>1</v>
      </c>
      <c r="M7" s="263">
        <v>0</v>
      </c>
      <c r="N7" s="264">
        <v>1</v>
      </c>
      <c r="O7" s="264">
        <v>3</v>
      </c>
      <c r="P7" s="263">
        <v>7</v>
      </c>
      <c r="Q7" s="263">
        <v>0</v>
      </c>
      <c r="R7" s="264">
        <v>0</v>
      </c>
      <c r="S7" s="263">
        <v>3</v>
      </c>
      <c r="T7" s="264">
        <v>0</v>
      </c>
      <c r="U7" s="263">
        <v>7</v>
      </c>
      <c r="V7" s="263">
        <v>13</v>
      </c>
      <c r="W7" s="263">
        <v>64</v>
      </c>
    </row>
    <row r="8" spans="1:23" s="200" customFormat="1" ht="24.75" customHeight="1">
      <c r="A8" s="29">
        <v>24</v>
      </c>
      <c r="B8" s="265">
        <f>IF(ISNUMBER(B10),SUM(B10:B12),"")</f>
        <v>336</v>
      </c>
      <c r="C8" s="265">
        <f aca="true" t="shared" si="0" ref="C8:W8">IF(ISBLANK(C10),"",SUM(C10:C12))</f>
        <v>29</v>
      </c>
      <c r="D8" s="265">
        <f t="shared" si="0"/>
        <v>12</v>
      </c>
      <c r="E8" s="265">
        <f t="shared" si="0"/>
        <v>0</v>
      </c>
      <c r="F8" s="265">
        <f t="shared" si="0"/>
        <v>2</v>
      </c>
      <c r="G8" s="265">
        <f t="shared" si="0"/>
        <v>123</v>
      </c>
      <c r="H8" s="265">
        <f t="shared" si="0"/>
        <v>0</v>
      </c>
      <c r="I8" s="265">
        <f t="shared" si="0"/>
        <v>1</v>
      </c>
      <c r="J8" s="265">
        <f t="shared" si="0"/>
        <v>30</v>
      </c>
      <c r="K8" s="265">
        <f t="shared" si="0"/>
        <v>5</v>
      </c>
      <c r="L8" s="265">
        <f t="shared" si="0"/>
        <v>2</v>
      </c>
      <c r="M8" s="265">
        <f t="shared" si="0"/>
        <v>1</v>
      </c>
      <c r="N8" s="265">
        <f t="shared" si="0"/>
        <v>1</v>
      </c>
      <c r="O8" s="265">
        <f t="shared" si="0"/>
        <v>4</v>
      </c>
      <c r="P8" s="265">
        <f t="shared" si="0"/>
        <v>5</v>
      </c>
      <c r="Q8" s="265">
        <f t="shared" si="0"/>
        <v>0</v>
      </c>
      <c r="R8" s="265">
        <f t="shared" si="0"/>
        <v>0</v>
      </c>
      <c r="S8" s="265">
        <f t="shared" si="0"/>
        <v>1</v>
      </c>
      <c r="T8" s="265">
        <f t="shared" si="0"/>
        <v>0</v>
      </c>
      <c r="U8" s="265">
        <f t="shared" si="0"/>
        <v>5</v>
      </c>
      <c r="V8" s="265">
        <f t="shared" si="0"/>
        <v>26</v>
      </c>
      <c r="W8" s="265">
        <f t="shared" si="0"/>
        <v>89</v>
      </c>
    </row>
    <row r="9" spans="1:23" s="200" customFormat="1" ht="9" customHeight="1">
      <c r="A9" s="29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</row>
    <row r="10" spans="1:23" ht="24.75" customHeight="1">
      <c r="A10" s="27" t="s">
        <v>130</v>
      </c>
      <c r="B10" s="263">
        <v>51</v>
      </c>
      <c r="C10" s="263">
        <v>5</v>
      </c>
      <c r="D10" s="263">
        <v>0</v>
      </c>
      <c r="E10" s="264">
        <v>0</v>
      </c>
      <c r="F10" s="264">
        <v>0</v>
      </c>
      <c r="G10" s="263">
        <v>17</v>
      </c>
      <c r="H10" s="264">
        <v>0</v>
      </c>
      <c r="I10" s="264">
        <v>0</v>
      </c>
      <c r="J10" s="263">
        <v>3</v>
      </c>
      <c r="K10" s="264">
        <v>3</v>
      </c>
      <c r="L10" s="264">
        <v>1</v>
      </c>
      <c r="M10" s="264">
        <v>0</v>
      </c>
      <c r="N10" s="264">
        <v>1</v>
      </c>
      <c r="O10" s="264">
        <v>1</v>
      </c>
      <c r="P10" s="263">
        <v>0</v>
      </c>
      <c r="Q10" s="264">
        <v>0</v>
      </c>
      <c r="R10" s="264">
        <v>0</v>
      </c>
      <c r="S10" s="266">
        <v>1</v>
      </c>
      <c r="T10" s="264">
        <v>0</v>
      </c>
      <c r="U10" s="263">
        <v>0</v>
      </c>
      <c r="V10" s="264">
        <v>3</v>
      </c>
      <c r="W10" s="263">
        <v>16</v>
      </c>
    </row>
    <row r="11" spans="1:23" ht="24.75" customHeight="1">
      <c r="A11" s="27" t="s">
        <v>131</v>
      </c>
      <c r="B11" s="263">
        <v>169</v>
      </c>
      <c r="C11" s="263">
        <v>14</v>
      </c>
      <c r="D11" s="263">
        <v>6</v>
      </c>
      <c r="E11" s="263">
        <v>0</v>
      </c>
      <c r="F11" s="264">
        <v>2</v>
      </c>
      <c r="G11" s="263">
        <v>49</v>
      </c>
      <c r="H11" s="264">
        <v>0</v>
      </c>
      <c r="I11" s="263">
        <v>0</v>
      </c>
      <c r="J11" s="263">
        <v>16</v>
      </c>
      <c r="K11" s="264">
        <v>1</v>
      </c>
      <c r="L11" s="263">
        <v>1</v>
      </c>
      <c r="M11" s="264">
        <v>0</v>
      </c>
      <c r="N11" s="264">
        <v>0</v>
      </c>
      <c r="O11" s="264">
        <v>0</v>
      </c>
      <c r="P11" s="263">
        <v>5</v>
      </c>
      <c r="Q11" s="264">
        <v>0</v>
      </c>
      <c r="R11" s="264">
        <v>0</v>
      </c>
      <c r="S11" s="266">
        <v>0</v>
      </c>
      <c r="T11" s="264">
        <v>0</v>
      </c>
      <c r="U11" s="263">
        <v>4</v>
      </c>
      <c r="V11" s="264">
        <v>19</v>
      </c>
      <c r="W11" s="263">
        <v>52</v>
      </c>
    </row>
    <row r="12" spans="1:23" ht="24.75" customHeight="1">
      <c r="A12" s="30" t="s">
        <v>132</v>
      </c>
      <c r="B12" s="267">
        <v>116</v>
      </c>
      <c r="C12" s="268">
        <v>10</v>
      </c>
      <c r="D12" s="268">
        <v>6</v>
      </c>
      <c r="E12" s="262">
        <v>0</v>
      </c>
      <c r="F12" s="269">
        <v>0</v>
      </c>
      <c r="G12" s="268">
        <v>57</v>
      </c>
      <c r="H12" s="262">
        <v>0</v>
      </c>
      <c r="I12" s="262">
        <v>1</v>
      </c>
      <c r="J12" s="268">
        <v>11</v>
      </c>
      <c r="K12" s="262">
        <v>1</v>
      </c>
      <c r="L12" s="262">
        <v>0</v>
      </c>
      <c r="M12" s="262">
        <v>1</v>
      </c>
      <c r="N12" s="269">
        <v>0</v>
      </c>
      <c r="O12" s="262">
        <v>3</v>
      </c>
      <c r="P12" s="268">
        <v>0</v>
      </c>
      <c r="Q12" s="262">
        <v>0</v>
      </c>
      <c r="R12" s="262">
        <v>0</v>
      </c>
      <c r="S12" s="262">
        <v>0</v>
      </c>
      <c r="T12" s="262">
        <v>0</v>
      </c>
      <c r="U12" s="262">
        <v>1</v>
      </c>
      <c r="V12" s="268">
        <v>4</v>
      </c>
      <c r="W12" s="268">
        <v>21</v>
      </c>
    </row>
    <row r="13" s="33" customFormat="1" ht="12" customHeight="1">
      <c r="A13" s="33" t="s">
        <v>108</v>
      </c>
    </row>
    <row r="14" spans="1:23" ht="1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sheetProtection/>
  <mergeCells count="1">
    <mergeCell ref="A4:A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2" sqref="A2"/>
    </sheetView>
  </sheetViews>
  <sheetFormatPr defaultColWidth="8.796875" defaultRowHeight="27.75" customHeight="1"/>
  <cols>
    <col min="1" max="1" width="3.8984375" style="210" customWidth="1"/>
    <col min="2" max="2" width="6.8984375" style="210" customWidth="1"/>
    <col min="3" max="3" width="7.3984375" style="210" customWidth="1"/>
    <col min="4" max="5" width="6" style="210" customWidth="1"/>
    <col min="6" max="6" width="6.59765625" style="210" customWidth="1"/>
    <col min="7" max="10" width="6" style="210" customWidth="1"/>
    <col min="11" max="11" width="7.09765625" style="210" customWidth="1"/>
    <col min="12" max="13" width="6.59765625" style="210" customWidth="1"/>
    <col min="14" max="14" width="6" style="210" customWidth="1"/>
    <col min="15" max="16384" width="9" style="210" customWidth="1"/>
  </cols>
  <sheetData>
    <row r="1" spans="1:2" ht="15" customHeight="1">
      <c r="A1" s="225" t="s">
        <v>133</v>
      </c>
      <c r="B1" s="46"/>
    </row>
    <row r="2" spans="1:2" ht="9.75" customHeight="1" thickBot="1">
      <c r="A2" s="46"/>
      <c r="B2" s="46"/>
    </row>
    <row r="3" spans="1:15" ht="15" customHeight="1" thickTop="1">
      <c r="A3" s="226"/>
      <c r="B3" s="227" t="s">
        <v>184</v>
      </c>
      <c r="C3" s="345" t="s">
        <v>44</v>
      </c>
      <c r="D3" s="345" t="s">
        <v>134</v>
      </c>
      <c r="E3" s="345" t="s">
        <v>135</v>
      </c>
      <c r="F3" s="338" t="s">
        <v>164</v>
      </c>
      <c r="G3" s="338" t="s">
        <v>165</v>
      </c>
      <c r="H3" s="338" t="s">
        <v>166</v>
      </c>
      <c r="I3" s="345" t="s">
        <v>136</v>
      </c>
      <c r="J3" s="345" t="s">
        <v>137</v>
      </c>
      <c r="K3" s="345" t="s">
        <v>138</v>
      </c>
      <c r="L3" s="338" t="s">
        <v>167</v>
      </c>
      <c r="M3" s="345" t="s">
        <v>139</v>
      </c>
      <c r="N3" s="347" t="s">
        <v>5</v>
      </c>
      <c r="O3" s="228"/>
    </row>
    <row r="4" spans="1:15" ht="19.5" customHeight="1">
      <c r="A4" s="229" t="s">
        <v>140</v>
      </c>
      <c r="B4" s="229"/>
      <c r="C4" s="346"/>
      <c r="D4" s="346"/>
      <c r="E4" s="346"/>
      <c r="F4" s="349"/>
      <c r="G4" s="349"/>
      <c r="H4" s="349"/>
      <c r="I4" s="346"/>
      <c r="J4" s="346"/>
      <c r="K4" s="346"/>
      <c r="L4" s="349"/>
      <c r="M4" s="346"/>
      <c r="N4" s="348"/>
      <c r="O4" s="228"/>
    </row>
    <row r="5" spans="1:14" ht="16.5" customHeight="1">
      <c r="A5" s="342" t="s">
        <v>168</v>
      </c>
      <c r="B5" s="232">
        <v>22</v>
      </c>
      <c r="C5" s="233">
        <v>34768</v>
      </c>
      <c r="D5" s="233">
        <v>116</v>
      </c>
      <c r="E5" s="233">
        <v>37</v>
      </c>
      <c r="F5" s="233">
        <v>3370</v>
      </c>
      <c r="G5" s="233">
        <v>188</v>
      </c>
      <c r="H5" s="233">
        <v>160</v>
      </c>
      <c r="I5" s="233">
        <v>368</v>
      </c>
      <c r="J5" s="233">
        <v>396</v>
      </c>
      <c r="K5" s="233">
        <v>22544</v>
      </c>
      <c r="L5" s="233">
        <v>5176</v>
      </c>
      <c r="M5" s="233">
        <v>2126</v>
      </c>
      <c r="N5" s="234">
        <v>287</v>
      </c>
    </row>
    <row r="6" spans="1:15" ht="16.5" customHeight="1">
      <c r="A6" s="343"/>
      <c r="B6" s="232">
        <v>23</v>
      </c>
      <c r="C6" s="233">
        <v>35324</v>
      </c>
      <c r="D6" s="233">
        <v>200</v>
      </c>
      <c r="E6" s="233">
        <v>23</v>
      </c>
      <c r="F6" s="233">
        <v>3398</v>
      </c>
      <c r="G6" s="233">
        <v>181</v>
      </c>
      <c r="H6" s="233">
        <v>153</v>
      </c>
      <c r="I6" s="233">
        <v>360</v>
      </c>
      <c r="J6" s="233">
        <v>393</v>
      </c>
      <c r="K6" s="233">
        <v>22842</v>
      </c>
      <c r="L6" s="233">
        <v>5210</v>
      </c>
      <c r="M6" s="233">
        <v>2108</v>
      </c>
      <c r="N6" s="234">
        <v>456</v>
      </c>
      <c r="O6" s="235"/>
    </row>
    <row r="7" spans="1:14" s="200" customFormat="1" ht="16.5" customHeight="1">
      <c r="A7" s="343"/>
      <c r="B7" s="236">
        <v>24</v>
      </c>
      <c r="C7" s="237">
        <f>IF(ISNUMBER(C9),SUM(C9:C11),"")</f>
        <v>34977</v>
      </c>
      <c r="D7" s="237">
        <f aca="true" t="shared" si="0" ref="D7:N7">IF(ISBLANK(D9),"",SUM(D9:D11))</f>
        <v>171</v>
      </c>
      <c r="E7" s="237">
        <f t="shared" si="0"/>
        <v>38</v>
      </c>
      <c r="F7" s="237">
        <f t="shared" si="0"/>
        <v>2950</v>
      </c>
      <c r="G7" s="237">
        <f t="shared" si="0"/>
        <v>158</v>
      </c>
      <c r="H7" s="237">
        <f t="shared" si="0"/>
        <v>174</v>
      </c>
      <c r="I7" s="237">
        <f t="shared" si="0"/>
        <v>304</v>
      </c>
      <c r="J7" s="237">
        <f t="shared" si="0"/>
        <v>422</v>
      </c>
      <c r="K7" s="237">
        <f t="shared" si="0"/>
        <v>22827</v>
      </c>
      <c r="L7" s="237">
        <f t="shared" si="0"/>
        <v>5300</v>
      </c>
      <c r="M7" s="237">
        <f t="shared" si="0"/>
        <v>2174</v>
      </c>
      <c r="N7" s="238">
        <f t="shared" si="0"/>
        <v>459</v>
      </c>
    </row>
    <row r="8" spans="1:14" s="200" customFormat="1" ht="7.5" customHeight="1">
      <c r="A8" s="343"/>
      <c r="B8" s="236"/>
      <c r="C8" s="237"/>
      <c r="D8" s="237"/>
      <c r="E8" s="237"/>
      <c r="F8" s="237"/>
      <c r="G8" s="237"/>
      <c r="H8" s="237"/>
      <c r="I8" s="237"/>
      <c r="J8" s="237"/>
      <c r="K8" s="237"/>
      <c r="L8" s="238"/>
      <c r="M8" s="237"/>
      <c r="N8" s="238"/>
    </row>
    <row r="9" spans="1:15" ht="16.5" customHeight="1">
      <c r="A9" s="343"/>
      <c r="B9" s="239" t="s">
        <v>169</v>
      </c>
      <c r="C9" s="206">
        <v>3489</v>
      </c>
      <c r="D9" s="233">
        <v>18</v>
      </c>
      <c r="E9" s="240">
        <v>0</v>
      </c>
      <c r="F9" s="233">
        <v>254</v>
      </c>
      <c r="G9" s="233">
        <v>23</v>
      </c>
      <c r="H9" s="233">
        <v>20</v>
      </c>
      <c r="I9" s="233">
        <v>36</v>
      </c>
      <c r="J9" s="233">
        <v>50</v>
      </c>
      <c r="K9" s="233">
        <v>2221</v>
      </c>
      <c r="L9" s="234">
        <v>589</v>
      </c>
      <c r="M9" s="233">
        <v>241</v>
      </c>
      <c r="N9" s="234">
        <v>37</v>
      </c>
      <c r="O9" s="235"/>
    </row>
    <row r="10" spans="1:16" ht="16.5" customHeight="1">
      <c r="A10" s="343"/>
      <c r="B10" s="239" t="s">
        <v>170</v>
      </c>
      <c r="C10" s="206">
        <v>17506</v>
      </c>
      <c r="D10" s="233">
        <v>84</v>
      </c>
      <c r="E10" s="233">
        <v>21</v>
      </c>
      <c r="F10" s="233">
        <v>1475</v>
      </c>
      <c r="G10" s="233">
        <v>83</v>
      </c>
      <c r="H10" s="233">
        <v>75</v>
      </c>
      <c r="I10" s="233">
        <v>168</v>
      </c>
      <c r="J10" s="233">
        <v>223</v>
      </c>
      <c r="K10" s="233">
        <v>11463</v>
      </c>
      <c r="L10" s="234">
        <v>2644</v>
      </c>
      <c r="M10" s="233">
        <v>1067</v>
      </c>
      <c r="N10" s="234">
        <v>203</v>
      </c>
      <c r="O10" s="235"/>
      <c r="P10" s="235"/>
    </row>
    <row r="11" spans="1:15" ht="16.5" customHeight="1">
      <c r="A11" s="344"/>
      <c r="B11" s="230" t="s">
        <v>132</v>
      </c>
      <c r="C11" s="208">
        <v>13982</v>
      </c>
      <c r="D11" s="241">
        <v>69</v>
      </c>
      <c r="E11" s="241">
        <v>17</v>
      </c>
      <c r="F11" s="241">
        <v>1221</v>
      </c>
      <c r="G11" s="241">
        <v>52</v>
      </c>
      <c r="H11" s="241">
        <v>79</v>
      </c>
      <c r="I11" s="241">
        <v>100</v>
      </c>
      <c r="J11" s="241">
        <v>149</v>
      </c>
      <c r="K11" s="241">
        <v>9143</v>
      </c>
      <c r="L11" s="242">
        <v>2067</v>
      </c>
      <c r="M11" s="241">
        <v>866</v>
      </c>
      <c r="N11" s="242">
        <v>219</v>
      </c>
      <c r="O11" s="235"/>
    </row>
    <row r="12" spans="1:14" ht="16.5" customHeight="1">
      <c r="A12" s="342" t="s">
        <v>171</v>
      </c>
      <c r="B12" s="232">
        <v>22</v>
      </c>
      <c r="C12" s="233">
        <v>30871</v>
      </c>
      <c r="D12" s="233">
        <v>41</v>
      </c>
      <c r="E12" s="233">
        <v>22</v>
      </c>
      <c r="F12" s="233">
        <v>3198</v>
      </c>
      <c r="G12" s="233">
        <v>183</v>
      </c>
      <c r="H12" s="233">
        <v>154</v>
      </c>
      <c r="I12" s="233">
        <v>285</v>
      </c>
      <c r="J12" s="233">
        <v>330</v>
      </c>
      <c r="K12" s="233">
        <v>19932</v>
      </c>
      <c r="L12" s="233">
        <v>4627</v>
      </c>
      <c r="M12" s="233">
        <v>2099</v>
      </c>
      <c r="N12" s="240" t="s">
        <v>172</v>
      </c>
    </row>
    <row r="13" spans="1:15" ht="16.5" customHeight="1">
      <c r="A13" s="343" t="s">
        <v>141</v>
      </c>
      <c r="B13" s="232">
        <v>23</v>
      </c>
      <c r="C13" s="233">
        <v>31256</v>
      </c>
      <c r="D13" s="233">
        <v>58</v>
      </c>
      <c r="E13" s="233">
        <v>15</v>
      </c>
      <c r="F13" s="233">
        <v>3230</v>
      </c>
      <c r="G13" s="233">
        <v>182</v>
      </c>
      <c r="H13" s="233">
        <v>151</v>
      </c>
      <c r="I13" s="233">
        <v>291</v>
      </c>
      <c r="J13" s="233">
        <v>329</v>
      </c>
      <c r="K13" s="233">
        <v>20238</v>
      </c>
      <c r="L13" s="233">
        <v>4680</v>
      </c>
      <c r="M13" s="233">
        <v>2075</v>
      </c>
      <c r="N13" s="240">
        <v>7</v>
      </c>
      <c r="O13" s="243"/>
    </row>
    <row r="14" spans="1:15" ht="16.5" customHeight="1">
      <c r="A14" s="343" t="s">
        <v>142</v>
      </c>
      <c r="B14" s="236">
        <v>24</v>
      </c>
      <c r="C14" s="237">
        <f>IF(ISNUMBER(C16),SUM(C16:C18),"")</f>
        <v>31073</v>
      </c>
      <c r="D14" s="237">
        <f aca="true" t="shared" si="1" ref="D14:M14">IF(ISBLANK(D16),"",SUM(D16:D18))</f>
        <v>37</v>
      </c>
      <c r="E14" s="237">
        <f t="shared" si="1"/>
        <v>23</v>
      </c>
      <c r="F14" s="237">
        <f t="shared" si="1"/>
        <v>2792</v>
      </c>
      <c r="G14" s="237">
        <f t="shared" si="1"/>
        <v>153</v>
      </c>
      <c r="H14" s="237">
        <f t="shared" si="1"/>
        <v>171</v>
      </c>
      <c r="I14" s="237">
        <f t="shared" si="1"/>
        <v>220</v>
      </c>
      <c r="J14" s="237">
        <f t="shared" si="1"/>
        <v>356</v>
      </c>
      <c r="K14" s="237">
        <f t="shared" si="1"/>
        <v>20365</v>
      </c>
      <c r="L14" s="237">
        <f t="shared" si="1"/>
        <v>4811</v>
      </c>
      <c r="M14" s="237">
        <f t="shared" si="1"/>
        <v>2145</v>
      </c>
      <c r="N14" s="244">
        <v>0</v>
      </c>
      <c r="O14" s="243"/>
    </row>
    <row r="15" spans="1:15" ht="7.5" customHeight="1">
      <c r="A15" s="343"/>
      <c r="B15" s="236"/>
      <c r="C15" s="237"/>
      <c r="D15" s="245"/>
      <c r="E15" s="237"/>
      <c r="F15" s="237"/>
      <c r="G15" s="237"/>
      <c r="H15" s="237"/>
      <c r="I15" s="237"/>
      <c r="J15" s="237"/>
      <c r="K15" s="237"/>
      <c r="L15" s="238"/>
      <c r="M15" s="237"/>
      <c r="N15" s="238"/>
      <c r="O15" s="243"/>
    </row>
    <row r="16" spans="1:16" ht="16.5" customHeight="1">
      <c r="A16" s="343" t="s">
        <v>143</v>
      </c>
      <c r="B16" s="232" t="s">
        <v>173</v>
      </c>
      <c r="C16" s="206">
        <v>3133</v>
      </c>
      <c r="D16" s="246">
        <v>1</v>
      </c>
      <c r="E16" s="240">
        <v>0</v>
      </c>
      <c r="F16" s="206">
        <v>242</v>
      </c>
      <c r="G16" s="206">
        <v>23</v>
      </c>
      <c r="H16" s="206">
        <v>20</v>
      </c>
      <c r="I16" s="206">
        <v>29</v>
      </c>
      <c r="J16" s="206">
        <v>43</v>
      </c>
      <c r="K16" s="206">
        <v>2005</v>
      </c>
      <c r="L16" s="199">
        <v>531</v>
      </c>
      <c r="M16" s="206">
        <v>239</v>
      </c>
      <c r="N16" s="219">
        <v>0</v>
      </c>
      <c r="O16" s="247"/>
      <c r="P16" s="248"/>
    </row>
    <row r="17" spans="1:16" ht="16.5" customHeight="1">
      <c r="A17" s="343" t="s">
        <v>144</v>
      </c>
      <c r="B17" s="232" t="s">
        <v>174</v>
      </c>
      <c r="C17" s="206">
        <v>15444</v>
      </c>
      <c r="D17" s="246">
        <v>23</v>
      </c>
      <c r="E17" s="206">
        <v>13</v>
      </c>
      <c r="F17" s="206">
        <v>1403</v>
      </c>
      <c r="G17" s="206">
        <v>79</v>
      </c>
      <c r="H17" s="206">
        <v>74</v>
      </c>
      <c r="I17" s="206">
        <v>114</v>
      </c>
      <c r="J17" s="206">
        <v>181</v>
      </c>
      <c r="K17" s="206">
        <v>10122</v>
      </c>
      <c r="L17" s="206">
        <v>2385</v>
      </c>
      <c r="M17" s="199">
        <v>1050</v>
      </c>
      <c r="N17" s="219">
        <v>0</v>
      </c>
      <c r="O17" s="243"/>
      <c r="P17" s="248"/>
    </row>
    <row r="18" spans="1:15" ht="16.5" customHeight="1">
      <c r="A18" s="344"/>
      <c r="B18" s="231" t="s">
        <v>132</v>
      </c>
      <c r="C18" s="208">
        <v>12496</v>
      </c>
      <c r="D18" s="249">
        <v>13</v>
      </c>
      <c r="E18" s="208">
        <v>10</v>
      </c>
      <c r="F18" s="208">
        <v>1147</v>
      </c>
      <c r="G18" s="208">
        <v>51</v>
      </c>
      <c r="H18" s="208">
        <v>77</v>
      </c>
      <c r="I18" s="208">
        <v>77</v>
      </c>
      <c r="J18" s="208">
        <v>132</v>
      </c>
      <c r="K18" s="208">
        <v>8238</v>
      </c>
      <c r="L18" s="209">
        <v>1895</v>
      </c>
      <c r="M18" s="208">
        <v>856</v>
      </c>
      <c r="N18" s="224">
        <v>0</v>
      </c>
      <c r="O18" s="247"/>
    </row>
    <row r="19" spans="1:15" ht="12.75" customHeight="1">
      <c r="A19" s="33" t="s">
        <v>108</v>
      </c>
      <c r="O19" s="243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sheetProtection/>
  <mergeCells count="14">
    <mergeCell ref="G3:G4"/>
    <mergeCell ref="F3:F4"/>
    <mergeCell ref="H3:H4"/>
    <mergeCell ref="L3:L4"/>
    <mergeCell ref="A5:A11"/>
    <mergeCell ref="A12:A18"/>
    <mergeCell ref="J3:J4"/>
    <mergeCell ref="K3:K4"/>
    <mergeCell ref="M3:M4"/>
    <mergeCell ref="N3:N4"/>
    <mergeCell ref="C3:C4"/>
    <mergeCell ref="D3:D4"/>
    <mergeCell ref="E3:E4"/>
    <mergeCell ref="I3:I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2" sqref="A2"/>
    </sheetView>
  </sheetViews>
  <sheetFormatPr defaultColWidth="8.796875" defaultRowHeight="27.75" customHeight="1"/>
  <cols>
    <col min="1" max="1" width="13.3984375" style="210" customWidth="1"/>
    <col min="2" max="10" width="7.19921875" style="210" customWidth="1"/>
    <col min="11" max="11" width="1.1015625" style="210" customWidth="1"/>
    <col min="12" max="12" width="7.19921875" style="210" customWidth="1"/>
    <col min="13" max="16384" width="9" style="210" customWidth="1"/>
  </cols>
  <sheetData>
    <row r="1" spans="1:12" s="212" customFormat="1" ht="15" customHeight="1">
      <c r="A1" s="46" t="s">
        <v>145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9.75" customHeight="1" thickBot="1">
      <c r="A2" s="31"/>
      <c r="B2" s="213"/>
      <c r="C2" s="213"/>
      <c r="D2" s="213"/>
      <c r="E2" s="213"/>
      <c r="F2" s="213"/>
      <c r="G2" s="213"/>
      <c r="H2" s="213"/>
      <c r="I2" s="213"/>
      <c r="J2" s="213"/>
      <c r="K2" s="243"/>
      <c r="L2" s="213"/>
    </row>
    <row r="3" spans="1:12" ht="19.5" customHeight="1" thickTop="1">
      <c r="A3" s="270" t="s">
        <v>185</v>
      </c>
      <c r="B3" s="250" t="s">
        <v>146</v>
      </c>
      <c r="C3" s="345" t="s">
        <v>147</v>
      </c>
      <c r="D3" s="345" t="s">
        <v>135</v>
      </c>
      <c r="E3" s="345" t="s">
        <v>148</v>
      </c>
      <c r="F3" s="338" t="s">
        <v>175</v>
      </c>
      <c r="G3" s="345" t="s">
        <v>149</v>
      </c>
      <c r="H3" s="345" t="s">
        <v>150</v>
      </c>
      <c r="I3" s="345" t="s">
        <v>151</v>
      </c>
      <c r="J3" s="347" t="s">
        <v>5</v>
      </c>
      <c r="K3" s="251"/>
      <c r="L3" s="251" t="s">
        <v>152</v>
      </c>
    </row>
    <row r="4" spans="1:12" ht="19.5" customHeight="1">
      <c r="A4" s="229" t="s">
        <v>176</v>
      </c>
      <c r="B4" s="252" t="s">
        <v>153</v>
      </c>
      <c r="C4" s="339"/>
      <c r="D4" s="339"/>
      <c r="E4" s="339"/>
      <c r="F4" s="351"/>
      <c r="G4" s="339"/>
      <c r="H4" s="339"/>
      <c r="I4" s="339"/>
      <c r="J4" s="350"/>
      <c r="K4" s="253"/>
      <c r="L4" s="254" t="s">
        <v>154</v>
      </c>
    </row>
    <row r="5" spans="1:12" ht="16.5" customHeight="1">
      <c r="A5" s="27">
        <v>22</v>
      </c>
      <c r="B5" s="204">
        <v>1148</v>
      </c>
      <c r="C5" s="204">
        <v>248</v>
      </c>
      <c r="D5" s="204">
        <v>15</v>
      </c>
      <c r="E5" s="204">
        <v>10</v>
      </c>
      <c r="F5" s="204">
        <v>800</v>
      </c>
      <c r="G5" s="204">
        <v>1</v>
      </c>
      <c r="H5" s="204">
        <v>14</v>
      </c>
      <c r="I5" s="204">
        <v>9</v>
      </c>
      <c r="J5" s="204">
        <v>51</v>
      </c>
      <c r="K5" s="255"/>
      <c r="L5" s="255">
        <v>1085</v>
      </c>
    </row>
    <row r="6" spans="1:12" s="200" customFormat="1" ht="16.5" customHeight="1">
      <c r="A6" s="27">
        <v>23</v>
      </c>
      <c r="B6" s="204">
        <v>1151</v>
      </c>
      <c r="C6" s="204">
        <v>223</v>
      </c>
      <c r="D6" s="204">
        <v>19</v>
      </c>
      <c r="E6" s="204">
        <v>17</v>
      </c>
      <c r="F6" s="204">
        <v>828</v>
      </c>
      <c r="G6" s="204">
        <v>0</v>
      </c>
      <c r="H6" s="204">
        <v>9</v>
      </c>
      <c r="I6" s="204">
        <v>0</v>
      </c>
      <c r="J6" s="204">
        <v>55</v>
      </c>
      <c r="K6" s="255"/>
      <c r="L6" s="255">
        <v>828</v>
      </c>
    </row>
    <row r="7" spans="1:12" s="200" customFormat="1" ht="16.5" customHeight="1">
      <c r="A7" s="29">
        <v>24</v>
      </c>
      <c r="B7" s="220">
        <f>IF(ISNUMBER(B9),SUM(B9:B11),"")</f>
        <v>1008</v>
      </c>
      <c r="C7" s="220">
        <f aca="true" t="shared" si="0" ref="C7:J7">IF(ISBLANK(C9),"",SUM(C9:C11))</f>
        <v>196</v>
      </c>
      <c r="D7" s="220">
        <f t="shared" si="0"/>
        <v>21</v>
      </c>
      <c r="E7" s="220">
        <f t="shared" si="0"/>
        <v>8</v>
      </c>
      <c r="F7" s="220">
        <f t="shared" si="0"/>
        <v>717</v>
      </c>
      <c r="G7" s="220">
        <f t="shared" si="0"/>
        <v>0</v>
      </c>
      <c r="H7" s="220">
        <f t="shared" si="0"/>
        <v>5</v>
      </c>
      <c r="I7" s="220">
        <f t="shared" si="0"/>
        <v>1</v>
      </c>
      <c r="J7" s="220">
        <f t="shared" si="0"/>
        <v>60</v>
      </c>
      <c r="K7" s="256"/>
      <c r="L7" s="256">
        <f>IF(ISBLANK(L9),"",SUM(L9:L11))</f>
        <v>903</v>
      </c>
    </row>
    <row r="8" spans="1:12" s="200" customFormat="1" ht="9" customHeight="1">
      <c r="A8" s="29"/>
      <c r="B8" s="220"/>
      <c r="C8" s="220"/>
      <c r="D8" s="220"/>
      <c r="E8" s="220"/>
      <c r="F8" s="220"/>
      <c r="G8" s="220"/>
      <c r="H8" s="220"/>
      <c r="I8" s="220"/>
      <c r="J8" s="220"/>
      <c r="K8" s="256"/>
      <c r="L8" s="256"/>
    </row>
    <row r="9" spans="1:12" ht="16.5" customHeight="1">
      <c r="A9" s="27" t="s">
        <v>155</v>
      </c>
      <c r="B9" s="204">
        <v>175</v>
      </c>
      <c r="C9" s="204">
        <v>30</v>
      </c>
      <c r="D9" s="204">
        <v>13</v>
      </c>
      <c r="E9" s="204">
        <v>3</v>
      </c>
      <c r="F9" s="204">
        <v>113</v>
      </c>
      <c r="G9" s="257">
        <v>0</v>
      </c>
      <c r="H9" s="204">
        <v>0</v>
      </c>
      <c r="I9" s="257">
        <v>0</v>
      </c>
      <c r="J9" s="204">
        <v>16</v>
      </c>
      <c r="K9" s="255"/>
      <c r="L9" s="255">
        <v>157</v>
      </c>
    </row>
    <row r="10" spans="1:12" ht="16.5" customHeight="1">
      <c r="A10" s="27" t="s">
        <v>156</v>
      </c>
      <c r="B10" s="204">
        <v>497</v>
      </c>
      <c r="C10" s="204">
        <v>76</v>
      </c>
      <c r="D10" s="204">
        <v>5</v>
      </c>
      <c r="E10" s="204">
        <v>5</v>
      </c>
      <c r="F10" s="204">
        <v>384</v>
      </c>
      <c r="G10" s="257">
        <v>0</v>
      </c>
      <c r="H10" s="257">
        <v>2</v>
      </c>
      <c r="I10" s="257">
        <v>0</v>
      </c>
      <c r="J10" s="204">
        <v>25</v>
      </c>
      <c r="K10" s="255"/>
      <c r="L10" s="255">
        <v>436</v>
      </c>
    </row>
    <row r="11" spans="1:12" ht="16.5" customHeight="1">
      <c r="A11" s="30" t="s">
        <v>157</v>
      </c>
      <c r="B11" s="221">
        <v>336</v>
      </c>
      <c r="C11" s="222">
        <v>90</v>
      </c>
      <c r="D11" s="224">
        <v>3</v>
      </c>
      <c r="E11" s="222">
        <v>0</v>
      </c>
      <c r="F11" s="222">
        <v>220</v>
      </c>
      <c r="G11" s="223">
        <v>0</v>
      </c>
      <c r="H11" s="222">
        <v>3</v>
      </c>
      <c r="I11" s="223">
        <v>1</v>
      </c>
      <c r="J11" s="222">
        <v>19</v>
      </c>
      <c r="K11" s="255">
        <v>310</v>
      </c>
      <c r="L11" s="258">
        <v>310</v>
      </c>
    </row>
    <row r="12" spans="1:11" s="33" customFormat="1" ht="12" customHeight="1">
      <c r="A12" s="33" t="s">
        <v>108</v>
      </c>
      <c r="K12" s="259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</sheetData>
  <sheetProtection/>
  <mergeCells count="8">
    <mergeCell ref="G3:G4"/>
    <mergeCell ref="H3:H4"/>
    <mergeCell ref="I3:I4"/>
    <mergeCell ref="J3:J4"/>
    <mergeCell ref="F3:F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A2" sqref="A2"/>
    </sheetView>
  </sheetViews>
  <sheetFormatPr defaultColWidth="8.796875" defaultRowHeight="27.75" customHeight="1"/>
  <cols>
    <col min="1" max="1" width="5.69921875" style="22" customWidth="1"/>
    <col min="2" max="2" width="6.69921875" style="22" customWidth="1"/>
    <col min="3" max="12" width="3.3984375" style="22" customWidth="1"/>
    <col min="13" max="13" width="5.59765625" style="22" customWidth="1"/>
    <col min="14" max="14" width="3.3984375" style="22" customWidth="1"/>
    <col min="15" max="16" width="5.59765625" style="22" customWidth="1"/>
    <col min="17" max="23" width="3.3984375" style="22" customWidth="1"/>
    <col min="24" max="24" width="5.59765625" style="22" customWidth="1"/>
    <col min="25" max="25" width="3.3984375" style="22" customWidth="1"/>
    <col min="26" max="26" width="8.8984375" style="22" customWidth="1"/>
    <col min="27" max="27" width="6.59765625" style="22" customWidth="1"/>
    <col min="28" max="16384" width="9" style="22" customWidth="1"/>
  </cols>
  <sheetData>
    <row r="1" spans="1:24" s="39" customFormat="1" ht="42" customHeight="1">
      <c r="A1" s="35" t="s">
        <v>18</v>
      </c>
      <c r="B1" s="36"/>
      <c r="C1" s="37"/>
      <c r="D1" s="37"/>
      <c r="E1" s="37"/>
      <c r="F1" s="37"/>
      <c r="G1" s="37"/>
      <c r="H1" s="36"/>
      <c r="I1" s="36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8"/>
    </row>
    <row r="2" spans="1:6" ht="15" customHeight="1">
      <c r="A2" s="23"/>
      <c r="B2" s="23"/>
      <c r="F2" s="23"/>
    </row>
    <row r="3" spans="1:6" ht="15" customHeight="1">
      <c r="A3" s="23"/>
      <c r="B3" s="23"/>
      <c r="F3" s="23"/>
    </row>
    <row r="4" spans="1:24" ht="15" customHeight="1">
      <c r="A4" s="46" t="s">
        <v>22</v>
      </c>
      <c r="B4" s="32"/>
      <c r="C4" s="3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32"/>
      <c r="P4" s="32"/>
      <c r="Q4" s="23"/>
      <c r="R4" s="23"/>
      <c r="S4" s="23"/>
      <c r="T4" s="23"/>
      <c r="U4" s="32"/>
      <c r="V4" s="23"/>
      <c r="W4" s="23"/>
      <c r="X4" s="23"/>
    </row>
    <row r="5" spans="1:24" ht="9.75" customHeight="1" thickBot="1">
      <c r="A5" s="31"/>
      <c r="B5" s="24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4"/>
      <c r="P5" s="24"/>
      <c r="Q5" s="25"/>
      <c r="R5" s="25"/>
      <c r="S5" s="25"/>
      <c r="T5" s="25"/>
      <c r="U5" s="24"/>
      <c r="V5" s="25"/>
      <c r="W5" s="25"/>
      <c r="X5" s="25"/>
    </row>
    <row r="6" spans="1:24" ht="27.75" customHeight="1" thickTop="1">
      <c r="A6" s="260" t="s">
        <v>0</v>
      </c>
      <c r="B6" s="312" t="s">
        <v>1</v>
      </c>
      <c r="C6" s="300" t="s">
        <v>28</v>
      </c>
      <c r="D6" s="42"/>
      <c r="E6" s="42"/>
      <c r="F6" s="42"/>
      <c r="G6" s="42"/>
      <c r="H6" s="43"/>
      <c r="I6" s="300" t="s">
        <v>29</v>
      </c>
      <c r="J6" s="44"/>
      <c r="K6" s="44"/>
      <c r="L6" s="45"/>
      <c r="M6" s="300" t="s">
        <v>30</v>
      </c>
      <c r="N6" s="44"/>
      <c r="O6" s="44"/>
      <c r="P6" s="45"/>
      <c r="Q6" s="300" t="s">
        <v>31</v>
      </c>
      <c r="R6" s="44"/>
      <c r="S6" s="44"/>
      <c r="T6" s="45"/>
      <c r="U6" s="300" t="s">
        <v>32</v>
      </c>
      <c r="V6" s="44"/>
      <c r="W6" s="45"/>
      <c r="X6" s="315" t="s">
        <v>12</v>
      </c>
    </row>
    <row r="7" spans="1:24" ht="16.5" customHeight="1">
      <c r="A7" s="309" t="s">
        <v>17</v>
      </c>
      <c r="B7" s="313"/>
      <c r="C7" s="301"/>
      <c r="D7" s="307" t="s">
        <v>2</v>
      </c>
      <c r="E7" s="311" t="s">
        <v>19</v>
      </c>
      <c r="F7" s="311" t="s">
        <v>11</v>
      </c>
      <c r="G7" s="307" t="s">
        <v>3</v>
      </c>
      <c r="H7" s="307" t="s">
        <v>4</v>
      </c>
      <c r="I7" s="301"/>
      <c r="J7" s="307" t="s">
        <v>14</v>
      </c>
      <c r="K7" s="307" t="s">
        <v>10</v>
      </c>
      <c r="L7" s="307" t="s">
        <v>5</v>
      </c>
      <c r="M7" s="301"/>
      <c r="N7" s="307" t="s">
        <v>20</v>
      </c>
      <c r="O7" s="305" t="s">
        <v>13</v>
      </c>
      <c r="P7" s="26"/>
      <c r="Q7" s="301"/>
      <c r="R7" s="305" t="s">
        <v>8</v>
      </c>
      <c r="S7" s="307" t="s">
        <v>9</v>
      </c>
      <c r="T7" s="307" t="s">
        <v>5</v>
      </c>
      <c r="U7" s="301"/>
      <c r="V7" s="298" t="s">
        <v>6</v>
      </c>
      <c r="W7" s="303" t="s">
        <v>7</v>
      </c>
      <c r="X7" s="316"/>
    </row>
    <row r="8" spans="1:24" ht="45" customHeight="1">
      <c r="A8" s="310"/>
      <c r="B8" s="314"/>
      <c r="C8" s="302"/>
      <c r="D8" s="308"/>
      <c r="E8" s="308"/>
      <c r="F8" s="308"/>
      <c r="G8" s="308"/>
      <c r="H8" s="308"/>
      <c r="I8" s="302"/>
      <c r="J8" s="308"/>
      <c r="K8" s="308"/>
      <c r="L8" s="308"/>
      <c r="M8" s="302"/>
      <c r="N8" s="308"/>
      <c r="O8" s="306"/>
      <c r="P8" s="21" t="s">
        <v>21</v>
      </c>
      <c r="Q8" s="302"/>
      <c r="R8" s="306"/>
      <c r="S8" s="308"/>
      <c r="T8" s="308"/>
      <c r="U8" s="302"/>
      <c r="V8" s="299"/>
      <c r="W8" s="304"/>
      <c r="X8" s="317"/>
    </row>
    <row r="9" spans="1:26" ht="27.75" customHeight="1">
      <c r="A9" s="27">
        <v>22</v>
      </c>
      <c r="B9" s="4">
        <v>10378</v>
      </c>
      <c r="C9" s="8">
        <v>50</v>
      </c>
      <c r="D9" s="11">
        <v>6</v>
      </c>
      <c r="E9" s="11">
        <v>9</v>
      </c>
      <c r="F9" s="11">
        <v>23</v>
      </c>
      <c r="G9" s="11">
        <v>5</v>
      </c>
      <c r="H9" s="11">
        <v>7</v>
      </c>
      <c r="I9" s="8">
        <v>377</v>
      </c>
      <c r="J9" s="10">
        <v>163</v>
      </c>
      <c r="K9" s="10">
        <v>151</v>
      </c>
      <c r="L9" s="11">
        <v>63</v>
      </c>
      <c r="M9" s="8">
        <v>7774</v>
      </c>
      <c r="N9" s="40">
        <v>656</v>
      </c>
      <c r="O9" s="40">
        <v>7118</v>
      </c>
      <c r="P9" s="41">
        <v>3885</v>
      </c>
      <c r="Q9" s="8">
        <v>340</v>
      </c>
      <c r="R9" s="11">
        <v>282</v>
      </c>
      <c r="S9" s="11">
        <v>16</v>
      </c>
      <c r="T9" s="11">
        <v>42</v>
      </c>
      <c r="U9" s="8">
        <v>78</v>
      </c>
      <c r="V9" s="11">
        <v>2</v>
      </c>
      <c r="W9" s="11">
        <v>76</v>
      </c>
      <c r="X9" s="4">
        <v>1759</v>
      </c>
      <c r="Z9" s="28"/>
    </row>
    <row r="10" spans="1:26" ht="27.75" customHeight="1">
      <c r="A10" s="27">
        <v>23</v>
      </c>
      <c r="B10" s="4">
        <v>10382</v>
      </c>
      <c r="C10" s="8">
        <v>67</v>
      </c>
      <c r="D10" s="11">
        <v>9</v>
      </c>
      <c r="E10" s="11">
        <v>8</v>
      </c>
      <c r="F10" s="11">
        <v>29</v>
      </c>
      <c r="G10" s="11">
        <v>11</v>
      </c>
      <c r="H10" s="11">
        <v>10</v>
      </c>
      <c r="I10" s="8">
        <v>413</v>
      </c>
      <c r="J10" s="10">
        <v>197</v>
      </c>
      <c r="K10" s="10">
        <v>153</v>
      </c>
      <c r="L10" s="11">
        <v>63</v>
      </c>
      <c r="M10" s="8">
        <v>7884</v>
      </c>
      <c r="N10" s="40">
        <v>523</v>
      </c>
      <c r="O10" s="40">
        <v>7361</v>
      </c>
      <c r="P10" s="41">
        <v>3978</v>
      </c>
      <c r="Q10" s="8">
        <v>262</v>
      </c>
      <c r="R10" s="11">
        <v>221</v>
      </c>
      <c r="S10" s="11">
        <v>4</v>
      </c>
      <c r="T10" s="11">
        <v>37</v>
      </c>
      <c r="U10" s="8">
        <v>72</v>
      </c>
      <c r="V10" s="10" t="s">
        <v>25</v>
      </c>
      <c r="W10" s="11">
        <v>72</v>
      </c>
      <c r="X10" s="4">
        <v>1684</v>
      </c>
      <c r="Z10" s="28"/>
    </row>
    <row r="11" spans="1:26" ht="27.75" customHeight="1">
      <c r="A11" s="29">
        <v>24</v>
      </c>
      <c r="B11" s="3">
        <f>SUM(B13:B16)</f>
        <v>9181</v>
      </c>
      <c r="C11" s="3">
        <f aca="true" t="shared" si="0" ref="C11:X11">SUM(C13:C16)</f>
        <v>65</v>
      </c>
      <c r="D11" s="3">
        <f t="shared" si="0"/>
        <v>5</v>
      </c>
      <c r="E11" s="3">
        <f t="shared" si="0"/>
        <v>10</v>
      </c>
      <c r="F11" s="3">
        <f t="shared" si="0"/>
        <v>32</v>
      </c>
      <c r="G11" s="3">
        <f t="shared" si="0"/>
        <v>6</v>
      </c>
      <c r="H11" s="3">
        <f t="shared" si="0"/>
        <v>12</v>
      </c>
      <c r="I11" s="3">
        <f t="shared" si="0"/>
        <v>458</v>
      </c>
      <c r="J11" s="3">
        <f t="shared" si="0"/>
        <v>213</v>
      </c>
      <c r="K11" s="3">
        <f t="shared" si="0"/>
        <v>187</v>
      </c>
      <c r="L11" s="3">
        <f t="shared" si="0"/>
        <v>58</v>
      </c>
      <c r="M11" s="3">
        <f t="shared" si="0"/>
        <v>6767</v>
      </c>
      <c r="N11" s="3">
        <f t="shared" si="0"/>
        <v>465</v>
      </c>
      <c r="O11" s="3">
        <f t="shared" si="0"/>
        <v>6302</v>
      </c>
      <c r="P11" s="3">
        <f t="shared" si="0"/>
        <v>3280</v>
      </c>
      <c r="Q11" s="3">
        <f t="shared" si="0"/>
        <v>277</v>
      </c>
      <c r="R11" s="3">
        <f t="shared" si="0"/>
        <v>241</v>
      </c>
      <c r="S11" s="3">
        <f t="shared" si="0"/>
        <v>9</v>
      </c>
      <c r="T11" s="3">
        <f t="shared" si="0"/>
        <v>27</v>
      </c>
      <c r="U11" s="3">
        <f t="shared" si="0"/>
        <v>68</v>
      </c>
      <c r="V11" s="3">
        <f t="shared" si="0"/>
        <v>2</v>
      </c>
      <c r="W11" s="3">
        <f t="shared" si="0"/>
        <v>66</v>
      </c>
      <c r="X11" s="3">
        <f t="shared" si="0"/>
        <v>1546</v>
      </c>
      <c r="Z11" s="28"/>
    </row>
    <row r="12" spans="1:26" ht="15" customHeight="1">
      <c r="A12" s="27"/>
      <c r="B12" s="4"/>
      <c r="C12" s="8"/>
      <c r="D12" s="9"/>
      <c r="E12" s="10"/>
      <c r="F12" s="9"/>
      <c r="G12" s="10"/>
      <c r="H12" s="9"/>
      <c r="I12" s="2"/>
      <c r="J12" s="10"/>
      <c r="K12" s="9"/>
      <c r="L12" s="11"/>
      <c r="M12" s="8"/>
      <c r="N12" s="12"/>
      <c r="O12" s="10"/>
      <c r="P12" s="1"/>
      <c r="Q12" s="2"/>
      <c r="R12" s="10"/>
      <c r="S12" s="9"/>
      <c r="T12" s="11"/>
      <c r="U12" s="8"/>
      <c r="V12" s="13"/>
      <c r="W12" s="9"/>
      <c r="X12" s="4"/>
      <c r="Z12" s="28"/>
    </row>
    <row r="13" spans="1:26" ht="27.75" customHeight="1">
      <c r="A13" s="27" t="s">
        <v>23</v>
      </c>
      <c r="B13" s="4">
        <v>982</v>
      </c>
      <c r="C13" s="8">
        <v>8</v>
      </c>
      <c r="D13" s="9">
        <v>2</v>
      </c>
      <c r="E13" s="10">
        <v>1</v>
      </c>
      <c r="F13" s="9">
        <v>3</v>
      </c>
      <c r="G13" s="10">
        <v>1</v>
      </c>
      <c r="H13" s="9">
        <v>1</v>
      </c>
      <c r="I13" s="2">
        <v>103</v>
      </c>
      <c r="J13" s="10">
        <v>55</v>
      </c>
      <c r="K13" s="9">
        <v>39</v>
      </c>
      <c r="L13" s="11">
        <v>9</v>
      </c>
      <c r="M13" s="8">
        <v>641</v>
      </c>
      <c r="N13" s="12">
        <v>63</v>
      </c>
      <c r="O13" s="10">
        <v>578</v>
      </c>
      <c r="P13" s="1">
        <v>268</v>
      </c>
      <c r="Q13" s="2">
        <v>41</v>
      </c>
      <c r="R13" s="10">
        <v>35</v>
      </c>
      <c r="S13" s="10">
        <v>2</v>
      </c>
      <c r="T13" s="11">
        <v>4</v>
      </c>
      <c r="U13" s="8">
        <v>13</v>
      </c>
      <c r="V13" s="10" t="s">
        <v>25</v>
      </c>
      <c r="W13" s="9">
        <v>13</v>
      </c>
      <c r="X13" s="4">
        <v>176</v>
      </c>
      <c r="Z13" s="28"/>
    </row>
    <row r="14" spans="1:26" ht="27.75" customHeight="1">
      <c r="A14" s="27" t="s">
        <v>15</v>
      </c>
      <c r="B14" s="4">
        <v>3297</v>
      </c>
      <c r="C14" s="8">
        <v>19</v>
      </c>
      <c r="D14" s="9">
        <v>2</v>
      </c>
      <c r="E14" s="10">
        <v>1</v>
      </c>
      <c r="F14" s="9">
        <v>13</v>
      </c>
      <c r="G14" s="10">
        <v>2</v>
      </c>
      <c r="H14" s="9">
        <v>1</v>
      </c>
      <c r="I14" s="2">
        <v>150</v>
      </c>
      <c r="J14" s="10">
        <v>65</v>
      </c>
      <c r="K14" s="9">
        <v>65</v>
      </c>
      <c r="L14" s="11">
        <v>20</v>
      </c>
      <c r="M14" s="8">
        <v>2440</v>
      </c>
      <c r="N14" s="12">
        <v>165</v>
      </c>
      <c r="O14" s="14">
        <v>2275</v>
      </c>
      <c r="P14" s="1">
        <v>1168</v>
      </c>
      <c r="Q14" s="2">
        <v>103</v>
      </c>
      <c r="R14" s="10">
        <v>89</v>
      </c>
      <c r="S14" s="9">
        <v>3</v>
      </c>
      <c r="T14" s="11">
        <v>11</v>
      </c>
      <c r="U14" s="8">
        <v>21</v>
      </c>
      <c r="V14" s="10" t="s">
        <v>25</v>
      </c>
      <c r="W14" s="9">
        <v>21</v>
      </c>
      <c r="X14" s="4">
        <v>564</v>
      </c>
      <c r="Z14" s="28"/>
    </row>
    <row r="15" spans="1:26" ht="27.75" customHeight="1">
      <c r="A15" s="27" t="s">
        <v>16</v>
      </c>
      <c r="B15" s="4">
        <v>2125</v>
      </c>
      <c r="C15" s="8">
        <v>11</v>
      </c>
      <c r="D15" s="9">
        <v>1</v>
      </c>
      <c r="E15" s="10">
        <v>2</v>
      </c>
      <c r="F15" s="9">
        <v>6</v>
      </c>
      <c r="G15" s="10">
        <v>1</v>
      </c>
      <c r="H15" s="9">
        <v>1</v>
      </c>
      <c r="I15" s="2">
        <v>84</v>
      </c>
      <c r="J15" s="10">
        <v>46</v>
      </c>
      <c r="K15" s="9">
        <v>29</v>
      </c>
      <c r="L15" s="11">
        <v>9</v>
      </c>
      <c r="M15" s="8">
        <v>1579</v>
      </c>
      <c r="N15" s="12">
        <v>67</v>
      </c>
      <c r="O15" s="14">
        <v>1512</v>
      </c>
      <c r="P15" s="1">
        <v>803</v>
      </c>
      <c r="Q15" s="2">
        <v>64</v>
      </c>
      <c r="R15" s="10">
        <v>58</v>
      </c>
      <c r="S15" s="9">
        <v>1</v>
      </c>
      <c r="T15" s="11">
        <v>5</v>
      </c>
      <c r="U15" s="8">
        <v>17</v>
      </c>
      <c r="V15" s="10" t="s">
        <v>25</v>
      </c>
      <c r="W15" s="9">
        <v>17</v>
      </c>
      <c r="X15" s="4">
        <v>370</v>
      </c>
      <c r="Z15" s="28"/>
    </row>
    <row r="16" spans="1:26" ht="27.75" customHeight="1">
      <c r="A16" s="30" t="s">
        <v>24</v>
      </c>
      <c r="B16" s="7">
        <v>2777</v>
      </c>
      <c r="C16" s="15">
        <v>27</v>
      </c>
      <c r="D16" s="16" t="s">
        <v>27</v>
      </c>
      <c r="E16" s="17">
        <v>6</v>
      </c>
      <c r="F16" s="16">
        <v>10</v>
      </c>
      <c r="G16" s="17">
        <v>2</v>
      </c>
      <c r="H16" s="16">
        <v>9</v>
      </c>
      <c r="I16" s="6">
        <v>121</v>
      </c>
      <c r="J16" s="17">
        <v>47</v>
      </c>
      <c r="K16" s="16">
        <v>54</v>
      </c>
      <c r="L16" s="18">
        <v>20</v>
      </c>
      <c r="M16" s="15">
        <v>2107</v>
      </c>
      <c r="N16" s="19">
        <v>170</v>
      </c>
      <c r="O16" s="20">
        <v>1937</v>
      </c>
      <c r="P16" s="5">
        <v>1041</v>
      </c>
      <c r="Q16" s="6">
        <v>69</v>
      </c>
      <c r="R16" s="17">
        <v>59</v>
      </c>
      <c r="S16" s="16">
        <v>3</v>
      </c>
      <c r="T16" s="18">
        <v>7</v>
      </c>
      <c r="U16" s="15">
        <v>17</v>
      </c>
      <c r="V16" s="17">
        <v>2</v>
      </c>
      <c r="W16" s="16">
        <v>15</v>
      </c>
      <c r="X16" s="7">
        <v>436</v>
      </c>
      <c r="Z16" s="28"/>
    </row>
    <row r="17" spans="1:24" s="33" customFormat="1" ht="12" customHeight="1">
      <c r="A17" s="33" t="s">
        <v>26</v>
      </c>
      <c r="K17" s="34"/>
      <c r="L17" s="34"/>
      <c r="X17" s="34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</sheetData>
  <sheetProtection/>
  <mergeCells count="23">
    <mergeCell ref="X6:X8"/>
    <mergeCell ref="F7:F8"/>
    <mergeCell ref="G7:G8"/>
    <mergeCell ref="H7:H8"/>
    <mergeCell ref="J7:J8"/>
    <mergeCell ref="K7:K8"/>
    <mergeCell ref="L7:L8"/>
    <mergeCell ref="M6:M8"/>
    <mergeCell ref="A7:A8"/>
    <mergeCell ref="D7:D8"/>
    <mergeCell ref="E7:E8"/>
    <mergeCell ref="B6:B8"/>
    <mergeCell ref="N7:N8"/>
    <mergeCell ref="O7:O8"/>
    <mergeCell ref="I6:I8"/>
    <mergeCell ref="C6:C8"/>
    <mergeCell ref="V7:V8"/>
    <mergeCell ref="U6:U8"/>
    <mergeCell ref="Q6:Q8"/>
    <mergeCell ref="W7:W8"/>
    <mergeCell ref="R7:R8"/>
    <mergeCell ref="S7:S8"/>
    <mergeCell ref="T7:T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2" sqref="A2"/>
    </sheetView>
  </sheetViews>
  <sheetFormatPr defaultColWidth="8.796875" defaultRowHeight="18" customHeight="1"/>
  <cols>
    <col min="1" max="1" width="9.3984375" style="48" customWidth="1"/>
    <col min="2" max="10" width="8.59765625" style="48" customWidth="1"/>
    <col min="11" max="16384" width="9" style="48" customWidth="1"/>
  </cols>
  <sheetData>
    <row r="1" spans="1:10" s="52" customFormat="1" ht="15" customHeight="1">
      <c r="A1" s="49" t="s">
        <v>33</v>
      </c>
      <c r="B1" s="50"/>
      <c r="C1" s="50"/>
      <c r="D1" s="51"/>
      <c r="E1" s="51"/>
      <c r="F1" s="51"/>
      <c r="G1" s="51"/>
      <c r="H1" s="51"/>
      <c r="I1" s="51"/>
      <c r="J1" s="51"/>
    </row>
    <row r="2" spans="1:10" ht="9.75" customHeight="1" thickBot="1">
      <c r="A2" s="53"/>
      <c r="B2" s="53"/>
      <c r="C2" s="53"/>
      <c r="D2" s="54"/>
      <c r="E2" s="54"/>
      <c r="F2" s="54"/>
      <c r="G2" s="54"/>
      <c r="H2" s="54"/>
      <c r="I2" s="54"/>
      <c r="J2" s="54"/>
    </row>
    <row r="3" spans="1:10" s="59" customFormat="1" ht="15" customHeight="1" thickTop="1">
      <c r="A3" s="55" t="s">
        <v>177</v>
      </c>
      <c r="B3" s="56" t="s">
        <v>34</v>
      </c>
      <c r="C3" s="57"/>
      <c r="D3" s="58"/>
      <c r="E3" s="56" t="s">
        <v>35</v>
      </c>
      <c r="F3" s="57"/>
      <c r="G3" s="58"/>
      <c r="H3" s="56" t="s">
        <v>36</v>
      </c>
      <c r="I3" s="57"/>
      <c r="J3" s="57"/>
    </row>
    <row r="4" spans="1:10" s="59" customFormat="1" ht="15" customHeight="1">
      <c r="A4" s="60"/>
      <c r="B4" s="61" t="s">
        <v>37</v>
      </c>
      <c r="C4" s="318" t="s">
        <v>38</v>
      </c>
      <c r="D4" s="62" t="s">
        <v>39</v>
      </c>
      <c r="E4" s="61" t="s">
        <v>37</v>
      </c>
      <c r="F4" s="318" t="s">
        <v>38</v>
      </c>
      <c r="G4" s="62" t="s">
        <v>39</v>
      </c>
      <c r="H4" s="61" t="s">
        <v>37</v>
      </c>
      <c r="I4" s="318" t="s">
        <v>38</v>
      </c>
      <c r="J4" s="63" t="s">
        <v>39</v>
      </c>
    </row>
    <row r="5" spans="1:10" s="59" customFormat="1" ht="15" customHeight="1">
      <c r="A5" s="64" t="s">
        <v>178</v>
      </c>
      <c r="B5" s="65" t="s">
        <v>40</v>
      </c>
      <c r="C5" s="319"/>
      <c r="D5" s="66" t="s">
        <v>41</v>
      </c>
      <c r="E5" s="65" t="s">
        <v>42</v>
      </c>
      <c r="F5" s="319"/>
      <c r="G5" s="66" t="s">
        <v>41</v>
      </c>
      <c r="H5" s="65" t="s">
        <v>43</v>
      </c>
      <c r="I5" s="319"/>
      <c r="J5" s="67" t="s">
        <v>41</v>
      </c>
    </row>
    <row r="6" spans="1:11" s="59" customFormat="1" ht="16.5" customHeight="1">
      <c r="A6" s="68">
        <v>22</v>
      </c>
      <c r="B6" s="69">
        <v>77226</v>
      </c>
      <c r="C6" s="69">
        <v>698</v>
      </c>
      <c r="D6" s="70">
        <v>0.9</v>
      </c>
      <c r="E6" s="69">
        <v>33695</v>
      </c>
      <c r="F6" s="69">
        <v>513</v>
      </c>
      <c r="G6" s="70">
        <v>1.52</v>
      </c>
      <c r="H6" s="69">
        <v>43531</v>
      </c>
      <c r="I6" s="69">
        <v>185</v>
      </c>
      <c r="J6" s="71">
        <v>0.42</v>
      </c>
      <c r="K6" s="72"/>
    </row>
    <row r="7" spans="1:10" s="76" customFormat="1" ht="16.5" customHeight="1">
      <c r="A7" s="73">
        <v>23</v>
      </c>
      <c r="B7" s="74">
        <v>77149</v>
      </c>
      <c r="C7" s="74">
        <v>625</v>
      </c>
      <c r="D7" s="75">
        <v>0.81</v>
      </c>
      <c r="E7" s="74">
        <v>34172</v>
      </c>
      <c r="F7" s="74">
        <v>421</v>
      </c>
      <c r="G7" s="75">
        <v>1.23</v>
      </c>
      <c r="H7" s="74">
        <v>42977</v>
      </c>
      <c r="I7" s="74">
        <v>204</v>
      </c>
      <c r="J7" s="71">
        <v>0.47</v>
      </c>
    </row>
    <row r="8" spans="1:10" s="76" customFormat="1" ht="16.5" customHeight="1">
      <c r="A8" s="77">
        <v>24</v>
      </c>
      <c r="B8" s="78">
        <f>SUM(E8,H8)</f>
        <v>77042</v>
      </c>
      <c r="C8" s="78">
        <f>SUM(F8,I8)</f>
        <v>632</v>
      </c>
      <c r="D8" s="79">
        <v>0.82</v>
      </c>
      <c r="E8" s="78">
        <v>34034</v>
      </c>
      <c r="F8" s="78">
        <v>448</v>
      </c>
      <c r="G8" s="79">
        <v>1.31</v>
      </c>
      <c r="H8" s="78">
        <v>43008</v>
      </c>
      <c r="I8" s="78">
        <v>184</v>
      </c>
      <c r="J8" s="80">
        <v>0.42</v>
      </c>
    </row>
    <row r="9" s="60" customFormat="1" ht="12" customHeight="1">
      <c r="A9" s="81" t="s">
        <v>60</v>
      </c>
    </row>
    <row r="10" s="60" customFormat="1" ht="13.5" customHeight="1"/>
    <row r="11" s="83" customFormat="1" ht="13.5" customHeight="1">
      <c r="A11" s="82"/>
    </row>
    <row r="12" spans="2:3" s="60" customFormat="1" ht="13.5" customHeight="1">
      <c r="B12" s="84"/>
      <c r="C12" s="85"/>
    </row>
    <row r="13" s="60" customFormat="1" ht="13.5" customHeight="1"/>
    <row r="14" s="60" customFormat="1" ht="13.5" customHeight="1"/>
    <row r="15" s="60" customFormat="1" ht="13.5" customHeight="1"/>
  </sheetData>
  <sheetProtection/>
  <mergeCells count="3">
    <mergeCell ref="C4:C5"/>
    <mergeCell ref="F4:F5"/>
    <mergeCell ref="I4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2" sqref="A2"/>
    </sheetView>
  </sheetViews>
  <sheetFormatPr defaultColWidth="8.796875" defaultRowHeight="18" customHeight="1"/>
  <cols>
    <col min="1" max="1" width="9.3984375" style="86" customWidth="1"/>
    <col min="2" max="10" width="8.59765625" style="86" customWidth="1"/>
    <col min="11" max="16384" width="9" style="86" customWidth="1"/>
  </cols>
  <sheetData>
    <row r="1" s="88" customFormat="1" ht="15" customHeight="1">
      <c r="A1" s="87" t="s">
        <v>179</v>
      </c>
    </row>
    <row r="2" s="88" customFormat="1" ht="4.5" customHeight="1">
      <c r="A2" s="89"/>
    </row>
    <row r="3" spans="1:10" ht="12.75" customHeight="1" thickBot="1">
      <c r="A3" s="90" t="s">
        <v>61</v>
      </c>
      <c r="B3" s="91"/>
      <c r="C3" s="91"/>
      <c r="D3" s="92"/>
      <c r="E3" s="92"/>
      <c r="F3" s="92"/>
      <c r="G3" s="92"/>
      <c r="H3" s="92"/>
      <c r="I3" s="92"/>
      <c r="J3" s="92"/>
    </row>
    <row r="4" spans="1:10" s="97" customFormat="1" ht="17.25" customHeight="1" thickTop="1">
      <c r="A4" s="93" t="s">
        <v>62</v>
      </c>
      <c r="B4" s="326" t="s">
        <v>44</v>
      </c>
      <c r="C4" s="94" t="s">
        <v>45</v>
      </c>
      <c r="D4" s="95"/>
      <c r="E4" s="95"/>
      <c r="F4" s="95"/>
      <c r="G4" s="96"/>
      <c r="H4" s="94" t="s">
        <v>46</v>
      </c>
      <c r="I4" s="95"/>
      <c r="J4" s="95"/>
    </row>
    <row r="5" spans="1:10" s="97" customFormat="1" ht="17.25" customHeight="1">
      <c r="A5" s="98"/>
      <c r="B5" s="327"/>
      <c r="C5" s="322" t="s">
        <v>44</v>
      </c>
      <c r="D5" s="322" t="s">
        <v>63</v>
      </c>
      <c r="E5" s="322" t="s">
        <v>47</v>
      </c>
      <c r="F5" s="322" t="s">
        <v>48</v>
      </c>
      <c r="G5" s="324" t="s">
        <v>64</v>
      </c>
      <c r="H5" s="322" t="s">
        <v>44</v>
      </c>
      <c r="I5" s="322" t="s">
        <v>49</v>
      </c>
      <c r="J5" s="320" t="s">
        <v>50</v>
      </c>
    </row>
    <row r="6" spans="1:10" s="97" customFormat="1" ht="17.25" customHeight="1">
      <c r="A6" s="99" t="s">
        <v>65</v>
      </c>
      <c r="B6" s="323"/>
      <c r="C6" s="323"/>
      <c r="D6" s="323"/>
      <c r="E6" s="323"/>
      <c r="F6" s="323"/>
      <c r="G6" s="325"/>
      <c r="H6" s="323"/>
      <c r="I6" s="323"/>
      <c r="J6" s="321"/>
    </row>
    <row r="7" spans="1:11" s="104" customFormat="1" ht="16.5" customHeight="1">
      <c r="A7" s="100">
        <v>22</v>
      </c>
      <c r="B7" s="101">
        <v>787</v>
      </c>
      <c r="C7" s="101">
        <v>634</v>
      </c>
      <c r="D7" s="101">
        <v>89</v>
      </c>
      <c r="E7" s="101">
        <v>325</v>
      </c>
      <c r="F7" s="101">
        <v>198</v>
      </c>
      <c r="G7" s="101">
        <v>22</v>
      </c>
      <c r="H7" s="101">
        <v>153</v>
      </c>
      <c r="I7" s="102">
        <v>68</v>
      </c>
      <c r="J7" s="101">
        <v>85</v>
      </c>
      <c r="K7" s="103"/>
    </row>
    <row r="8" spans="1:10" s="105" customFormat="1" ht="16.5" customHeight="1">
      <c r="A8" s="100">
        <v>23</v>
      </c>
      <c r="B8" s="102">
        <v>713</v>
      </c>
      <c r="C8" s="102">
        <v>626</v>
      </c>
      <c r="D8" s="102">
        <v>73</v>
      </c>
      <c r="E8" s="102">
        <v>365</v>
      </c>
      <c r="F8" s="102">
        <v>169</v>
      </c>
      <c r="G8" s="102">
        <v>19</v>
      </c>
      <c r="H8" s="102">
        <v>87</v>
      </c>
      <c r="I8" s="102">
        <v>28</v>
      </c>
      <c r="J8" s="101">
        <v>59</v>
      </c>
    </row>
    <row r="9" spans="1:10" s="105" customFormat="1" ht="16.5" customHeight="1">
      <c r="A9" s="106">
        <v>24</v>
      </c>
      <c r="B9" s="107">
        <v>712</v>
      </c>
      <c r="C9" s="107">
        <v>594</v>
      </c>
      <c r="D9" s="107">
        <v>78</v>
      </c>
      <c r="E9" s="107">
        <v>360</v>
      </c>
      <c r="F9" s="107">
        <v>141</v>
      </c>
      <c r="G9" s="107">
        <v>15</v>
      </c>
      <c r="H9" s="107">
        <v>118</v>
      </c>
      <c r="I9" s="107">
        <v>52</v>
      </c>
      <c r="J9" s="108">
        <v>66</v>
      </c>
    </row>
    <row r="10" s="109" customFormat="1" ht="13.5" customHeight="1">
      <c r="A10" s="81" t="s">
        <v>60</v>
      </c>
    </row>
    <row r="11" spans="3:11" s="109" customFormat="1" ht="13.5" customHeight="1">
      <c r="C11" s="110"/>
      <c r="K11" s="111"/>
    </row>
    <row r="12" s="109" customFormat="1" ht="13.5" customHeight="1">
      <c r="H12" s="110"/>
    </row>
    <row r="13" s="109" customFormat="1" ht="13.5" customHeight="1">
      <c r="G13" s="112"/>
    </row>
    <row r="14" s="104" customFormat="1" ht="13.5" customHeight="1"/>
    <row r="15" s="104" customFormat="1" ht="13.5" customHeight="1"/>
    <row r="16" s="104" customFormat="1" ht="13.5" customHeight="1"/>
  </sheetData>
  <sheetProtection/>
  <mergeCells count="9">
    <mergeCell ref="J5:J6"/>
    <mergeCell ref="E5:E6"/>
    <mergeCell ref="F5:F6"/>
    <mergeCell ref="G5:G6"/>
    <mergeCell ref="H5:H6"/>
    <mergeCell ref="B4:B6"/>
    <mergeCell ref="C5:C6"/>
    <mergeCell ref="D5:D6"/>
    <mergeCell ref="I5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2" sqref="A2"/>
    </sheetView>
  </sheetViews>
  <sheetFormatPr defaultColWidth="8.796875" defaultRowHeight="18" customHeight="1"/>
  <cols>
    <col min="1" max="1" width="9.3984375" style="113" customWidth="1"/>
    <col min="2" max="10" width="8.59765625" style="113" customWidth="1"/>
    <col min="11" max="16384" width="9" style="113" customWidth="1"/>
  </cols>
  <sheetData>
    <row r="1" s="88" customFormat="1" ht="15" customHeight="1">
      <c r="A1" s="87" t="s">
        <v>180</v>
      </c>
    </row>
    <row r="2" s="88" customFormat="1" ht="4.5" customHeight="1">
      <c r="A2" s="89"/>
    </row>
    <row r="3" spans="1:10" ht="12.75" customHeight="1" thickBot="1">
      <c r="A3" s="114" t="s">
        <v>66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s="117" customFormat="1" ht="15" customHeight="1" thickTop="1">
      <c r="A4" s="116" t="s">
        <v>67</v>
      </c>
      <c r="B4" s="330" t="s">
        <v>44</v>
      </c>
      <c r="C4" s="330" t="s">
        <v>51</v>
      </c>
      <c r="D4" s="330" t="s">
        <v>52</v>
      </c>
      <c r="E4" s="330" t="s">
        <v>53</v>
      </c>
      <c r="F4" s="332" t="s">
        <v>68</v>
      </c>
      <c r="G4" s="330" t="s">
        <v>54</v>
      </c>
      <c r="H4" s="330" t="s">
        <v>5</v>
      </c>
      <c r="I4" s="330" t="s">
        <v>55</v>
      </c>
      <c r="J4" s="328" t="s">
        <v>56</v>
      </c>
    </row>
    <row r="5" spans="1:10" s="117" customFormat="1" ht="15" customHeight="1">
      <c r="A5" s="118" t="s">
        <v>65</v>
      </c>
      <c r="B5" s="331"/>
      <c r="C5" s="331"/>
      <c r="D5" s="331"/>
      <c r="E5" s="331"/>
      <c r="F5" s="333"/>
      <c r="G5" s="331"/>
      <c r="H5" s="331"/>
      <c r="I5" s="331"/>
      <c r="J5" s="329"/>
    </row>
    <row r="6" spans="1:10" s="117" customFormat="1" ht="16.5" customHeight="1">
      <c r="A6" s="119">
        <v>22</v>
      </c>
      <c r="B6" s="120">
        <f>SUM(C6:J6)</f>
        <v>787</v>
      </c>
      <c r="C6" s="120">
        <v>9</v>
      </c>
      <c r="D6" s="120">
        <v>473</v>
      </c>
      <c r="E6" s="120">
        <v>2</v>
      </c>
      <c r="F6" s="120">
        <v>86</v>
      </c>
      <c r="G6" s="120">
        <v>74</v>
      </c>
      <c r="H6" s="120">
        <v>54</v>
      </c>
      <c r="I6" s="120">
        <v>26</v>
      </c>
      <c r="J6" s="120">
        <v>63</v>
      </c>
    </row>
    <row r="7" spans="1:10" s="121" customFormat="1" ht="16.5" customHeight="1">
      <c r="A7" s="119">
        <v>23</v>
      </c>
      <c r="B7" s="120">
        <v>713</v>
      </c>
      <c r="C7" s="120">
        <v>13</v>
      </c>
      <c r="D7" s="120">
        <v>409</v>
      </c>
      <c r="E7" s="120">
        <v>7</v>
      </c>
      <c r="F7" s="120">
        <v>81</v>
      </c>
      <c r="G7" s="120">
        <v>54</v>
      </c>
      <c r="H7" s="120">
        <v>61</v>
      </c>
      <c r="I7" s="120">
        <v>48</v>
      </c>
      <c r="J7" s="120">
        <v>40</v>
      </c>
    </row>
    <row r="8" spans="1:10" s="121" customFormat="1" ht="16.5" customHeight="1">
      <c r="A8" s="122">
        <v>24</v>
      </c>
      <c r="B8" s="123">
        <f>SUM(C8:J8)</f>
        <v>712</v>
      </c>
      <c r="C8" s="123">
        <v>9</v>
      </c>
      <c r="D8" s="123">
        <v>380</v>
      </c>
      <c r="E8" s="123">
        <v>7</v>
      </c>
      <c r="F8" s="123">
        <v>108</v>
      </c>
      <c r="G8" s="123">
        <v>98</v>
      </c>
      <c r="H8" s="123">
        <v>30</v>
      </c>
      <c r="I8" s="123">
        <v>43</v>
      </c>
      <c r="J8" s="123">
        <v>37</v>
      </c>
    </row>
    <row r="9" spans="1:10" s="121" customFormat="1" ht="9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</row>
    <row r="10" spans="1:10" s="121" customFormat="1" ht="16.5" customHeight="1">
      <c r="A10" s="119" t="s">
        <v>57</v>
      </c>
      <c r="B10" s="120">
        <f>SUM(C10:J10)</f>
        <v>587</v>
      </c>
      <c r="C10" s="120">
        <v>9</v>
      </c>
      <c r="D10" s="124">
        <v>305</v>
      </c>
      <c r="E10" s="124">
        <v>7</v>
      </c>
      <c r="F10" s="124">
        <v>92</v>
      </c>
      <c r="G10" s="124">
        <v>87</v>
      </c>
      <c r="H10" s="124">
        <v>29</v>
      </c>
      <c r="I10" s="124">
        <v>39</v>
      </c>
      <c r="J10" s="120">
        <v>19</v>
      </c>
    </row>
    <row r="11" spans="1:10" s="121" customFormat="1" ht="16.5" customHeight="1">
      <c r="A11" s="125" t="s">
        <v>58</v>
      </c>
      <c r="B11" s="126">
        <f>SUM(C11:J11)</f>
        <v>125</v>
      </c>
      <c r="C11" s="127">
        <v>0</v>
      </c>
      <c r="D11" s="127">
        <v>75</v>
      </c>
      <c r="E11" s="127">
        <v>0</v>
      </c>
      <c r="F11" s="127">
        <v>16</v>
      </c>
      <c r="G11" s="127">
        <v>11</v>
      </c>
      <c r="H11" s="127">
        <v>1</v>
      </c>
      <c r="I11" s="127">
        <v>4</v>
      </c>
      <c r="J11" s="126">
        <v>18</v>
      </c>
    </row>
    <row r="12" s="60" customFormat="1" ht="12" customHeight="1">
      <c r="A12" s="81" t="s">
        <v>60</v>
      </c>
    </row>
    <row r="13" s="128" customFormat="1" ht="13.5" customHeight="1"/>
    <row r="14" s="128" customFormat="1" ht="13.5" customHeight="1"/>
    <row r="15" s="117" customFormat="1" ht="13.5" customHeight="1"/>
    <row r="16" s="117" customFormat="1" ht="13.5" customHeight="1"/>
    <row r="17" s="117" customFormat="1" ht="13.5" customHeight="1"/>
    <row r="19" ht="18" customHeight="1">
      <c r="B19" s="129"/>
    </row>
  </sheetData>
  <sheetProtection/>
  <mergeCells count="9">
    <mergeCell ref="J4:J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2" sqref="A2"/>
    </sheetView>
  </sheetViews>
  <sheetFormatPr defaultColWidth="8.796875" defaultRowHeight="18" customHeight="1"/>
  <cols>
    <col min="1" max="1" width="9.3984375" style="47" customWidth="1"/>
    <col min="2" max="10" width="8.59765625" style="47" customWidth="1"/>
    <col min="11" max="16384" width="9" style="47" customWidth="1"/>
  </cols>
  <sheetData>
    <row r="1" spans="1:10" s="132" customFormat="1" ht="15" customHeight="1">
      <c r="A1" s="130" t="s">
        <v>59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9.75" customHeight="1" thickBot="1">
      <c r="A2" s="133"/>
      <c r="B2" s="134"/>
      <c r="C2" s="134"/>
      <c r="D2" s="134"/>
      <c r="E2" s="134"/>
      <c r="F2" s="134"/>
      <c r="G2" s="134"/>
      <c r="H2" s="134"/>
      <c r="I2" s="134"/>
      <c r="J2" s="134"/>
    </row>
    <row r="3" spans="1:10" s="97" customFormat="1" ht="17.25" customHeight="1" thickTop="1">
      <c r="A3" s="93" t="s">
        <v>62</v>
      </c>
      <c r="B3" s="326" t="s">
        <v>44</v>
      </c>
      <c r="C3" s="94" t="s">
        <v>45</v>
      </c>
      <c r="D3" s="95"/>
      <c r="E3" s="95"/>
      <c r="F3" s="95"/>
      <c r="G3" s="96"/>
      <c r="H3" s="94" t="s">
        <v>46</v>
      </c>
      <c r="I3" s="95"/>
      <c r="J3" s="95"/>
    </row>
    <row r="4" spans="1:10" s="97" customFormat="1" ht="17.25" customHeight="1">
      <c r="A4" s="135"/>
      <c r="B4" s="327"/>
      <c r="C4" s="322" t="s">
        <v>44</v>
      </c>
      <c r="D4" s="322" t="s">
        <v>63</v>
      </c>
      <c r="E4" s="322" t="s">
        <v>47</v>
      </c>
      <c r="F4" s="322" t="s">
        <v>48</v>
      </c>
      <c r="G4" s="324" t="s">
        <v>64</v>
      </c>
      <c r="H4" s="322" t="s">
        <v>44</v>
      </c>
      <c r="I4" s="322" t="s">
        <v>49</v>
      </c>
      <c r="J4" s="320" t="s">
        <v>50</v>
      </c>
    </row>
    <row r="5" spans="1:10" s="97" customFormat="1" ht="17.25" customHeight="1">
      <c r="A5" s="136" t="s">
        <v>65</v>
      </c>
      <c r="B5" s="323"/>
      <c r="C5" s="323"/>
      <c r="D5" s="323"/>
      <c r="E5" s="323"/>
      <c r="F5" s="323"/>
      <c r="G5" s="325"/>
      <c r="H5" s="323"/>
      <c r="I5" s="323"/>
      <c r="J5" s="321"/>
    </row>
    <row r="6" spans="1:10" s="97" customFormat="1" ht="16.5" customHeight="1">
      <c r="A6" s="137">
        <v>22</v>
      </c>
      <c r="B6" s="138">
        <v>1</v>
      </c>
      <c r="C6" s="139" t="s">
        <v>25</v>
      </c>
      <c r="D6" s="140" t="s">
        <v>25</v>
      </c>
      <c r="E6" s="140" t="s">
        <v>25</v>
      </c>
      <c r="F6" s="140" t="s">
        <v>25</v>
      </c>
      <c r="G6" s="140" t="s">
        <v>25</v>
      </c>
      <c r="H6" s="141">
        <v>1</v>
      </c>
      <c r="I6" s="140" t="s">
        <v>25</v>
      </c>
      <c r="J6" s="120">
        <v>1</v>
      </c>
    </row>
    <row r="7" spans="1:10" s="142" customFormat="1" ht="16.5" customHeight="1">
      <c r="A7" s="137">
        <v>23</v>
      </c>
      <c r="B7" s="140" t="s">
        <v>25</v>
      </c>
      <c r="C7" s="139" t="s">
        <v>25</v>
      </c>
      <c r="D7" s="139" t="s">
        <v>25</v>
      </c>
      <c r="E7" s="139" t="s">
        <v>25</v>
      </c>
      <c r="F7" s="139" t="s">
        <v>25</v>
      </c>
      <c r="G7" s="139" t="s">
        <v>25</v>
      </c>
      <c r="H7" s="140" t="s">
        <v>25</v>
      </c>
      <c r="I7" s="140" t="s">
        <v>25</v>
      </c>
      <c r="J7" s="139" t="s">
        <v>25</v>
      </c>
    </row>
    <row r="8" spans="1:10" s="142" customFormat="1" ht="16.5" customHeight="1">
      <c r="A8" s="143">
        <v>24</v>
      </c>
      <c r="B8" s="144" t="s">
        <v>25</v>
      </c>
      <c r="C8" s="145" t="s">
        <v>25</v>
      </c>
      <c r="D8" s="145" t="s">
        <v>25</v>
      </c>
      <c r="E8" s="145" t="s">
        <v>25</v>
      </c>
      <c r="F8" s="145" t="s">
        <v>25</v>
      </c>
      <c r="G8" s="145" t="s">
        <v>25</v>
      </c>
      <c r="H8" s="144" t="s">
        <v>25</v>
      </c>
      <c r="I8" s="144" t="s">
        <v>25</v>
      </c>
      <c r="J8" s="145" t="s">
        <v>25</v>
      </c>
    </row>
    <row r="9" spans="1:10" s="142" customFormat="1" ht="8.25" customHeight="1">
      <c r="A9" s="143"/>
      <c r="B9" s="146"/>
      <c r="C9" s="139"/>
      <c r="D9" s="146"/>
      <c r="E9" s="146"/>
      <c r="F9" s="146"/>
      <c r="G9" s="146"/>
      <c r="H9" s="147"/>
      <c r="I9" s="140"/>
      <c r="J9" s="123"/>
    </row>
    <row r="10" spans="1:10" s="148" customFormat="1" ht="16.5" customHeight="1">
      <c r="A10" s="137" t="s">
        <v>57</v>
      </c>
      <c r="B10" s="140" t="s">
        <v>69</v>
      </c>
      <c r="C10" s="140" t="s">
        <v>69</v>
      </c>
      <c r="D10" s="140" t="s">
        <v>69</v>
      </c>
      <c r="E10" s="140" t="s">
        <v>69</v>
      </c>
      <c r="F10" s="140" t="s">
        <v>69</v>
      </c>
      <c r="G10" s="140" t="s">
        <v>69</v>
      </c>
      <c r="H10" s="140" t="s">
        <v>69</v>
      </c>
      <c r="I10" s="140" t="s">
        <v>69</v>
      </c>
      <c r="J10" s="139" t="s">
        <v>25</v>
      </c>
    </row>
    <row r="11" spans="1:10" s="148" customFormat="1" ht="16.5" customHeight="1">
      <c r="A11" s="149" t="s">
        <v>58</v>
      </c>
      <c r="B11" s="150" t="s">
        <v>69</v>
      </c>
      <c r="C11" s="150" t="s">
        <v>69</v>
      </c>
      <c r="D11" s="150" t="s">
        <v>69</v>
      </c>
      <c r="E11" s="150" t="s">
        <v>69</v>
      </c>
      <c r="F11" s="150" t="s">
        <v>69</v>
      </c>
      <c r="G11" s="150" t="s">
        <v>69</v>
      </c>
      <c r="H11" s="150" t="s">
        <v>69</v>
      </c>
      <c r="I11" s="150" t="s">
        <v>69</v>
      </c>
      <c r="J11" s="151" t="s">
        <v>25</v>
      </c>
    </row>
    <row r="12" s="60" customFormat="1" ht="12" customHeight="1">
      <c r="A12" s="81" t="s">
        <v>60</v>
      </c>
    </row>
    <row r="14" s="153" customFormat="1" ht="13.5" customHeight="1">
      <c r="A14" s="152"/>
    </row>
    <row r="15" ht="18" customHeight="1">
      <c r="F15" s="154"/>
    </row>
  </sheetData>
  <sheetProtection/>
  <mergeCells count="9">
    <mergeCell ref="B3:B5"/>
    <mergeCell ref="C4:C5"/>
    <mergeCell ref="D4:D5"/>
    <mergeCell ref="I4:I5"/>
    <mergeCell ref="J4:J5"/>
    <mergeCell ref="E4:E5"/>
    <mergeCell ref="F4:F5"/>
    <mergeCell ref="G4:G5"/>
    <mergeCell ref="H4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2" sqref="A2"/>
    </sheetView>
  </sheetViews>
  <sheetFormatPr defaultColWidth="8.796875" defaultRowHeight="13.5" customHeight="1"/>
  <cols>
    <col min="1" max="1" width="15.09765625" style="155" customWidth="1"/>
    <col min="2" max="6" width="14.3984375" style="155" customWidth="1"/>
    <col min="7" max="16384" width="9" style="155" customWidth="1"/>
  </cols>
  <sheetData>
    <row r="1" spans="1:6" s="158" customFormat="1" ht="15" customHeight="1">
      <c r="A1" s="156" t="s">
        <v>70</v>
      </c>
      <c r="B1" s="157"/>
      <c r="C1" s="157"/>
      <c r="D1" s="157"/>
      <c r="E1" s="157"/>
      <c r="F1" s="157"/>
    </row>
    <row r="2" spans="1:6" ht="9.75" customHeight="1" thickBot="1">
      <c r="A2" s="159"/>
      <c r="B2" s="160"/>
      <c r="C2" s="160"/>
      <c r="D2" s="160"/>
      <c r="E2" s="160"/>
      <c r="F2" s="160"/>
    </row>
    <row r="3" spans="1:6" ht="18" customHeight="1" thickTop="1">
      <c r="A3" s="161" t="s">
        <v>82</v>
      </c>
      <c r="B3" s="334" t="s">
        <v>71</v>
      </c>
      <c r="C3" s="162" t="s">
        <v>83</v>
      </c>
      <c r="D3" s="163"/>
      <c r="E3" s="164"/>
      <c r="F3" s="164"/>
    </row>
    <row r="4" spans="1:6" s="168" customFormat="1" ht="18" customHeight="1">
      <c r="A4" s="165" t="s">
        <v>84</v>
      </c>
      <c r="B4" s="335"/>
      <c r="C4" s="166" t="s">
        <v>85</v>
      </c>
      <c r="D4" s="166" t="s">
        <v>86</v>
      </c>
      <c r="E4" s="166" t="s">
        <v>87</v>
      </c>
      <c r="F4" s="167" t="s">
        <v>88</v>
      </c>
    </row>
    <row r="5" spans="1:6" s="172" customFormat="1" ht="16.5" customHeight="1">
      <c r="A5" s="169">
        <v>22</v>
      </c>
      <c r="B5" s="170">
        <v>2569</v>
      </c>
      <c r="C5" s="170">
        <f>IF(ISBLANK(D5),"",SUM(D5:F5))</f>
        <v>2892</v>
      </c>
      <c r="D5" s="170">
        <v>16</v>
      </c>
      <c r="E5" s="170">
        <v>15</v>
      </c>
      <c r="F5" s="171">
        <v>2861</v>
      </c>
    </row>
    <row r="6" spans="1:6" s="172" customFormat="1" ht="16.5" customHeight="1">
      <c r="A6" s="173">
        <v>23</v>
      </c>
      <c r="B6" s="170">
        <v>2471</v>
      </c>
      <c r="C6" s="170">
        <v>2748</v>
      </c>
      <c r="D6" s="170">
        <v>17</v>
      </c>
      <c r="E6" s="170">
        <v>32</v>
      </c>
      <c r="F6" s="171">
        <v>2699</v>
      </c>
    </row>
    <row r="7" spans="1:6" s="172" customFormat="1" ht="16.5" customHeight="1">
      <c r="A7" s="174">
        <v>24</v>
      </c>
      <c r="B7" s="175">
        <v>2208</v>
      </c>
      <c r="C7" s="175">
        <v>2516</v>
      </c>
      <c r="D7" s="175">
        <v>7</v>
      </c>
      <c r="E7" s="175">
        <v>19</v>
      </c>
      <c r="F7" s="176">
        <v>2490</v>
      </c>
    </row>
    <row r="8" s="177" customFormat="1" ht="12" customHeight="1">
      <c r="A8" s="177" t="s">
        <v>89</v>
      </c>
    </row>
    <row r="9" s="168" customFormat="1" ht="13.5" customHeight="1"/>
    <row r="10" s="168" customFormat="1" ht="13.5" customHeight="1">
      <c r="D10" s="178"/>
    </row>
    <row r="11" s="168" customFormat="1" ht="13.5" customHeight="1"/>
    <row r="12" s="168" customFormat="1" ht="13.5" customHeight="1"/>
    <row r="13" s="168" customFormat="1" ht="13.5" customHeight="1"/>
    <row r="14" s="168" customFormat="1" ht="13.5" customHeight="1"/>
    <row r="15" s="168" customFormat="1" ht="13.5" customHeight="1"/>
    <row r="16" s="168" customFormat="1" ht="13.5" customHeight="1"/>
    <row r="17" s="168" customFormat="1" ht="13.5" customHeight="1"/>
    <row r="18" s="168" customFormat="1" ht="13.5" customHeight="1"/>
    <row r="19" s="168" customFormat="1" ht="13.5" customHeight="1"/>
    <row r="20" s="168" customFormat="1" ht="13.5" customHeight="1"/>
    <row r="21" s="168" customFormat="1" ht="13.5" customHeight="1"/>
    <row r="22" s="168" customFormat="1" ht="13.5" customHeight="1"/>
    <row r="23" s="168" customFormat="1" ht="13.5" customHeight="1"/>
    <row r="24" s="168" customFormat="1" ht="13.5" customHeight="1"/>
    <row r="25" s="168" customFormat="1" ht="13.5" customHeight="1"/>
    <row r="26" s="168" customFormat="1" ht="13.5" customHeight="1"/>
    <row r="27" s="168" customFormat="1" ht="13.5" customHeight="1"/>
    <row r="28" s="168" customFormat="1" ht="13.5" customHeight="1"/>
    <row r="29" s="168" customFormat="1" ht="13.5" customHeight="1"/>
    <row r="30" s="168" customFormat="1" ht="13.5" customHeight="1"/>
    <row r="31" s="168" customFormat="1" ht="13.5" customHeight="1"/>
    <row r="32" s="168" customFormat="1" ht="13.5" customHeight="1"/>
    <row r="33" s="168" customFormat="1" ht="13.5" customHeight="1"/>
    <row r="34" s="168" customFormat="1" ht="13.5" customHeight="1"/>
    <row r="35" s="168" customFormat="1" ht="13.5" customHeight="1"/>
    <row r="36" s="168" customFormat="1" ht="13.5" customHeight="1"/>
    <row r="37" s="168" customFormat="1" ht="13.5" customHeight="1"/>
    <row r="38" s="168" customFormat="1" ht="13.5" customHeight="1"/>
    <row r="39" s="168" customFormat="1" ht="13.5" customHeight="1"/>
    <row r="40" s="168" customFormat="1" ht="13.5" customHeight="1"/>
    <row r="41" s="168" customFormat="1" ht="13.5" customHeight="1"/>
    <row r="42" s="168" customFormat="1" ht="13.5" customHeight="1"/>
    <row r="43" s="168" customFormat="1" ht="13.5" customHeight="1"/>
    <row r="44" s="168" customFormat="1" ht="13.5" customHeight="1"/>
    <row r="45" s="168" customFormat="1" ht="13.5" customHeight="1"/>
    <row r="46" s="168" customFormat="1" ht="13.5" customHeight="1"/>
    <row r="47" s="168" customFormat="1" ht="13.5" customHeight="1"/>
    <row r="48" s="168" customFormat="1" ht="13.5" customHeight="1"/>
    <row r="49" s="168" customFormat="1" ht="13.5" customHeight="1"/>
    <row r="50" s="168" customFormat="1" ht="13.5" customHeight="1"/>
    <row r="51" s="168" customFormat="1" ht="13.5" customHeight="1"/>
    <row r="52" s="168" customFormat="1" ht="13.5" customHeight="1"/>
    <row r="53" s="168" customFormat="1" ht="13.5" customHeight="1"/>
    <row r="54" s="168" customFormat="1" ht="13.5" customHeight="1"/>
    <row r="55" s="168" customFormat="1" ht="13.5" customHeight="1"/>
    <row r="56" s="168" customFormat="1" ht="13.5" customHeight="1"/>
    <row r="57" s="168" customFormat="1" ht="13.5" customHeight="1"/>
    <row r="58" s="168" customFormat="1" ht="13.5" customHeight="1"/>
    <row r="59" s="168" customFormat="1" ht="13.5" customHeight="1"/>
    <row r="60" s="168" customFormat="1" ht="13.5" customHeight="1"/>
    <row r="61" s="168" customFormat="1" ht="13.5" customHeight="1"/>
    <row r="62" s="168" customFormat="1" ht="13.5" customHeight="1"/>
    <row r="63" s="168" customFormat="1" ht="13.5" customHeight="1"/>
    <row r="64" s="168" customFormat="1" ht="13.5" customHeight="1"/>
    <row r="65" s="168" customFormat="1" ht="13.5" customHeight="1"/>
    <row r="66" s="168" customFormat="1" ht="13.5" customHeight="1"/>
    <row r="67" s="168" customFormat="1" ht="13.5" customHeight="1"/>
    <row r="68" s="168" customFormat="1" ht="13.5" customHeight="1"/>
    <row r="69" s="168" customFormat="1" ht="13.5" customHeight="1"/>
    <row r="70" s="168" customFormat="1" ht="13.5" customHeight="1"/>
    <row r="71" s="168" customFormat="1" ht="13.5" customHeight="1"/>
    <row r="72" s="168" customFormat="1" ht="13.5" customHeight="1"/>
    <row r="73" s="168" customFormat="1" ht="13.5" customHeight="1"/>
    <row r="74" s="168" customFormat="1" ht="13.5" customHeight="1"/>
    <row r="75" s="168" customFormat="1" ht="13.5" customHeight="1"/>
    <row r="76" s="168" customFormat="1" ht="13.5" customHeight="1"/>
    <row r="77" s="168" customFormat="1" ht="13.5" customHeight="1"/>
    <row r="78" s="168" customFormat="1" ht="13.5" customHeight="1"/>
  </sheetData>
  <sheetProtection/>
  <mergeCells count="1">
    <mergeCell ref="B3:B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2" sqref="A2"/>
    </sheetView>
  </sheetViews>
  <sheetFormatPr defaultColWidth="8.796875" defaultRowHeight="13.5" customHeight="1"/>
  <cols>
    <col min="1" max="1" width="8.59765625" style="155" customWidth="1"/>
    <col min="2" max="12" width="7.09765625" style="155" customWidth="1"/>
    <col min="13" max="16384" width="9" style="155" customWidth="1"/>
  </cols>
  <sheetData>
    <row r="1" spans="1:11" s="158" customFormat="1" ht="15" customHeight="1">
      <c r="A1" s="156" t="s">
        <v>72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2" ht="9.75" customHeight="1" thickBo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s="168" customFormat="1" ht="17.25" customHeight="1" thickTop="1">
      <c r="A3" s="179" t="s">
        <v>181</v>
      </c>
      <c r="B3" s="334" t="s">
        <v>44</v>
      </c>
      <c r="C3" s="334" t="s">
        <v>73</v>
      </c>
      <c r="D3" s="334" t="s">
        <v>74</v>
      </c>
      <c r="E3" s="334" t="s">
        <v>47</v>
      </c>
      <c r="F3" s="334" t="s">
        <v>75</v>
      </c>
      <c r="G3" s="334" t="s">
        <v>76</v>
      </c>
      <c r="H3" s="334" t="s">
        <v>77</v>
      </c>
      <c r="I3" s="334" t="s">
        <v>78</v>
      </c>
      <c r="J3" s="334" t="s">
        <v>79</v>
      </c>
      <c r="K3" s="334" t="s">
        <v>80</v>
      </c>
      <c r="L3" s="336" t="s">
        <v>81</v>
      </c>
    </row>
    <row r="4" spans="1:12" s="168" customFormat="1" ht="17.25" customHeight="1">
      <c r="A4" s="180" t="s">
        <v>182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7"/>
    </row>
    <row r="5" spans="1:12" s="172" customFormat="1" ht="16.5" customHeight="1">
      <c r="A5" s="169">
        <v>22</v>
      </c>
      <c r="B5" s="181">
        <v>2892</v>
      </c>
      <c r="C5" s="182">
        <v>47</v>
      </c>
      <c r="D5" s="182">
        <v>108</v>
      </c>
      <c r="E5" s="182">
        <v>42</v>
      </c>
      <c r="F5" s="182">
        <v>183</v>
      </c>
      <c r="G5" s="182">
        <v>490</v>
      </c>
      <c r="H5" s="182">
        <v>600</v>
      </c>
      <c r="I5" s="182">
        <v>515</v>
      </c>
      <c r="J5" s="182">
        <v>322</v>
      </c>
      <c r="K5" s="182">
        <v>181</v>
      </c>
      <c r="L5" s="182">
        <v>404</v>
      </c>
    </row>
    <row r="6" spans="1:12" s="172" customFormat="1" ht="16.5" customHeight="1">
      <c r="A6" s="173">
        <v>23</v>
      </c>
      <c r="B6" s="181">
        <v>2748</v>
      </c>
      <c r="C6" s="181">
        <v>40</v>
      </c>
      <c r="D6" s="181">
        <v>138</v>
      </c>
      <c r="E6" s="181">
        <v>47</v>
      </c>
      <c r="F6" s="181">
        <v>170</v>
      </c>
      <c r="G6" s="181">
        <v>463</v>
      </c>
      <c r="H6" s="181">
        <v>531</v>
      </c>
      <c r="I6" s="181">
        <v>498</v>
      </c>
      <c r="J6" s="181">
        <v>287</v>
      </c>
      <c r="K6" s="181">
        <v>192</v>
      </c>
      <c r="L6" s="182">
        <v>382</v>
      </c>
    </row>
    <row r="7" spans="1:14" s="172" customFormat="1" ht="16.5" customHeight="1">
      <c r="A7" s="174">
        <v>24</v>
      </c>
      <c r="B7" s="183">
        <v>2516</v>
      </c>
      <c r="C7" s="183">
        <v>51</v>
      </c>
      <c r="D7" s="183">
        <v>97</v>
      </c>
      <c r="E7" s="183">
        <v>36</v>
      </c>
      <c r="F7" s="183">
        <v>154</v>
      </c>
      <c r="G7" s="183">
        <v>398</v>
      </c>
      <c r="H7" s="183">
        <v>474</v>
      </c>
      <c r="I7" s="183">
        <v>505</v>
      </c>
      <c r="J7" s="183">
        <v>249</v>
      </c>
      <c r="K7" s="183">
        <v>181</v>
      </c>
      <c r="L7" s="184">
        <v>371</v>
      </c>
      <c r="N7" s="185"/>
    </row>
    <row r="8" s="177" customFormat="1" ht="12" customHeight="1">
      <c r="A8" s="177" t="s">
        <v>90</v>
      </c>
    </row>
  </sheetData>
  <sheetProtection/>
  <mergeCells count="11">
    <mergeCell ref="K3:K4"/>
    <mergeCell ref="L3:L4"/>
    <mergeCell ref="F3:F4"/>
    <mergeCell ref="G3:G4"/>
    <mergeCell ref="H3:H4"/>
    <mergeCell ref="I3:I4"/>
    <mergeCell ref="B3:B4"/>
    <mergeCell ref="C3:C4"/>
    <mergeCell ref="D3:D4"/>
    <mergeCell ref="E3:E4"/>
    <mergeCell ref="J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2" sqref="A2"/>
    </sheetView>
  </sheetViews>
  <sheetFormatPr defaultColWidth="8.796875" defaultRowHeight="27.75" customHeight="1"/>
  <cols>
    <col min="1" max="1" width="10" style="186" customWidth="1"/>
    <col min="2" max="9" width="5.8984375" style="186" customWidth="1"/>
    <col min="10" max="10" width="8.3984375" style="186" customWidth="1"/>
    <col min="11" max="12" width="5.8984375" style="186" customWidth="1"/>
    <col min="13" max="13" width="10" style="186" customWidth="1"/>
    <col min="14" max="16384" width="9" style="186" customWidth="1"/>
  </cols>
  <sheetData>
    <row r="1" spans="1:13" ht="15" customHeight="1">
      <c r="A1" s="46" t="s">
        <v>91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9.75" customHeight="1" thickBot="1">
      <c r="A2" s="31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s="22" customFormat="1" ht="15" customHeight="1" thickTop="1">
      <c r="A3" s="189" t="s">
        <v>183</v>
      </c>
      <c r="B3" s="190" t="s">
        <v>92</v>
      </c>
      <c r="C3" s="191"/>
      <c r="D3" s="191"/>
      <c r="E3" s="192"/>
      <c r="F3" s="190" t="s">
        <v>93</v>
      </c>
      <c r="G3" s="191"/>
      <c r="H3" s="191"/>
      <c r="I3" s="192"/>
      <c r="J3" s="338" t="s">
        <v>158</v>
      </c>
      <c r="K3" s="190" t="s">
        <v>94</v>
      </c>
      <c r="L3" s="192"/>
      <c r="M3" s="194" t="s">
        <v>95</v>
      </c>
    </row>
    <row r="4" spans="1:13" s="22" customFormat="1" ht="30" customHeight="1">
      <c r="A4" s="261" t="s">
        <v>159</v>
      </c>
      <c r="B4" s="195" t="s">
        <v>44</v>
      </c>
      <c r="C4" s="195" t="s">
        <v>96</v>
      </c>
      <c r="D4" s="195" t="s">
        <v>97</v>
      </c>
      <c r="E4" s="195" t="s">
        <v>5</v>
      </c>
      <c r="F4" s="195" t="s">
        <v>98</v>
      </c>
      <c r="G4" s="195" t="s">
        <v>99</v>
      </c>
      <c r="H4" s="195" t="s">
        <v>100</v>
      </c>
      <c r="I4" s="195" t="s">
        <v>101</v>
      </c>
      <c r="J4" s="339"/>
      <c r="K4" s="196" t="s">
        <v>102</v>
      </c>
      <c r="L4" s="195" t="s">
        <v>103</v>
      </c>
      <c r="M4" s="197" t="s">
        <v>104</v>
      </c>
    </row>
    <row r="5" spans="1:13" ht="15.75" customHeight="1">
      <c r="A5" s="27">
        <v>22</v>
      </c>
      <c r="B5" s="198">
        <v>338</v>
      </c>
      <c r="C5" s="198">
        <v>190</v>
      </c>
      <c r="D5" s="198">
        <v>29</v>
      </c>
      <c r="E5" s="198">
        <v>119</v>
      </c>
      <c r="F5" s="198">
        <v>9</v>
      </c>
      <c r="G5" s="198">
        <v>7</v>
      </c>
      <c r="H5" s="198">
        <v>42</v>
      </c>
      <c r="I5" s="198">
        <v>136</v>
      </c>
      <c r="J5" s="199">
        <v>1572</v>
      </c>
      <c r="K5" s="199">
        <v>10</v>
      </c>
      <c r="L5" s="199">
        <v>41</v>
      </c>
      <c r="M5" s="199">
        <v>218207</v>
      </c>
    </row>
    <row r="6" spans="1:13" s="200" customFormat="1" ht="18" customHeight="1">
      <c r="A6" s="27">
        <v>23</v>
      </c>
      <c r="B6" s="198">
        <v>329</v>
      </c>
      <c r="C6" s="198">
        <v>190</v>
      </c>
      <c r="D6" s="198">
        <v>23</v>
      </c>
      <c r="E6" s="198">
        <v>116</v>
      </c>
      <c r="F6" s="198">
        <v>12</v>
      </c>
      <c r="G6" s="198">
        <v>10</v>
      </c>
      <c r="H6" s="198">
        <v>39</v>
      </c>
      <c r="I6" s="198">
        <v>129</v>
      </c>
      <c r="J6" s="199">
        <v>1835</v>
      </c>
      <c r="K6" s="199">
        <v>8</v>
      </c>
      <c r="L6" s="199">
        <v>73</v>
      </c>
      <c r="M6" s="199">
        <v>296509</v>
      </c>
    </row>
    <row r="7" spans="1:13" s="200" customFormat="1" ht="18" customHeight="1">
      <c r="A7" s="29">
        <v>24</v>
      </c>
      <c r="B7" s="201">
        <f>IF(ISNUMBER(B9),SUM(B9:B11),"")</f>
        <v>336</v>
      </c>
      <c r="C7" s="201">
        <f aca="true" t="shared" si="0" ref="C7:M7">IF(ISBLANK(C9),"",SUM(C9:C11))</f>
        <v>201</v>
      </c>
      <c r="D7" s="201">
        <f t="shared" si="0"/>
        <v>17</v>
      </c>
      <c r="E7" s="201">
        <f t="shared" si="0"/>
        <v>118</v>
      </c>
      <c r="F7" s="201">
        <f t="shared" si="0"/>
        <v>6</v>
      </c>
      <c r="G7" s="201">
        <f t="shared" si="0"/>
        <v>7</v>
      </c>
      <c r="H7" s="201">
        <f t="shared" si="0"/>
        <v>33</v>
      </c>
      <c r="I7" s="201">
        <f t="shared" si="0"/>
        <v>155</v>
      </c>
      <c r="J7" s="202">
        <f t="shared" si="0"/>
        <v>1717</v>
      </c>
      <c r="K7" s="202">
        <f t="shared" si="0"/>
        <v>9</v>
      </c>
      <c r="L7" s="202">
        <f t="shared" si="0"/>
        <v>51</v>
      </c>
      <c r="M7" s="202">
        <f t="shared" si="0"/>
        <v>348360</v>
      </c>
    </row>
    <row r="8" spans="1:13" s="200" customFormat="1" ht="9" customHeight="1">
      <c r="A8" s="29"/>
      <c r="B8" s="201"/>
      <c r="C8" s="201"/>
      <c r="D8" s="201"/>
      <c r="E8" s="201"/>
      <c r="F8" s="201"/>
      <c r="G8" s="201"/>
      <c r="H8" s="201"/>
      <c r="I8" s="201"/>
      <c r="J8" s="202"/>
      <c r="K8" s="202"/>
      <c r="L8" s="202"/>
      <c r="M8" s="202"/>
    </row>
    <row r="9" spans="1:13" ht="18" customHeight="1">
      <c r="A9" s="27" t="s">
        <v>105</v>
      </c>
      <c r="B9" s="203">
        <v>51</v>
      </c>
      <c r="C9" s="203">
        <v>32</v>
      </c>
      <c r="D9" s="203">
        <v>0</v>
      </c>
      <c r="E9" s="203">
        <v>19</v>
      </c>
      <c r="F9" s="203">
        <v>0</v>
      </c>
      <c r="G9" s="203">
        <v>0</v>
      </c>
      <c r="H9" s="203">
        <v>4</v>
      </c>
      <c r="I9" s="203">
        <v>28</v>
      </c>
      <c r="J9" s="203">
        <v>20</v>
      </c>
      <c r="K9" s="204">
        <v>1</v>
      </c>
      <c r="L9" s="203">
        <v>11</v>
      </c>
      <c r="M9" s="204">
        <v>4465</v>
      </c>
    </row>
    <row r="10" spans="1:13" ht="18" customHeight="1">
      <c r="A10" s="27" t="s">
        <v>106</v>
      </c>
      <c r="B10" s="205">
        <v>169</v>
      </c>
      <c r="C10" s="205">
        <v>101</v>
      </c>
      <c r="D10" s="205">
        <v>13</v>
      </c>
      <c r="E10" s="205">
        <v>55</v>
      </c>
      <c r="F10" s="205">
        <v>3</v>
      </c>
      <c r="G10" s="205">
        <v>4</v>
      </c>
      <c r="H10" s="205">
        <v>15</v>
      </c>
      <c r="I10" s="205">
        <v>79</v>
      </c>
      <c r="J10" s="206">
        <v>915</v>
      </c>
      <c r="K10" s="199">
        <v>4</v>
      </c>
      <c r="L10" s="206">
        <v>24</v>
      </c>
      <c r="M10" s="199">
        <v>176796</v>
      </c>
    </row>
    <row r="11" spans="1:13" ht="18" customHeight="1">
      <c r="A11" s="30" t="s">
        <v>107</v>
      </c>
      <c r="B11" s="207">
        <v>116</v>
      </c>
      <c r="C11" s="207">
        <v>68</v>
      </c>
      <c r="D11" s="207">
        <v>4</v>
      </c>
      <c r="E11" s="207">
        <v>44</v>
      </c>
      <c r="F11" s="207">
        <v>3</v>
      </c>
      <c r="G11" s="207">
        <v>3</v>
      </c>
      <c r="H11" s="207">
        <v>14</v>
      </c>
      <c r="I11" s="207">
        <v>48</v>
      </c>
      <c r="J11" s="208">
        <v>782</v>
      </c>
      <c r="K11" s="208">
        <v>4</v>
      </c>
      <c r="L11" s="208">
        <v>16</v>
      </c>
      <c r="M11" s="209">
        <v>167099</v>
      </c>
    </row>
    <row r="12" spans="1:13" ht="12" customHeight="1">
      <c r="A12" s="33" t="s">
        <v>108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8"/>
    </row>
    <row r="13" spans="1:13" ht="1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8"/>
    </row>
    <row r="14" spans="1:13" ht="1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ht="15" customHeight="1">
      <c r="A15" s="22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sheetProtection/>
  <mergeCells count="1">
    <mergeCell ref="J3:J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2014-10-17T06:21:20Z</dcterms:created>
  <dcterms:modified xsi:type="dcterms:W3CDTF">2014-10-17T06:21:27Z</dcterms:modified>
  <cp:category/>
  <cp:version/>
  <cp:contentType/>
  <cp:contentStatus/>
</cp:coreProperties>
</file>