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worksheets/sheet37.xml" ContentType="application/vnd.openxmlformats-officedocument.spreadsheetml.worksheet+xml"/>
  <Override PartName="/xl/drawings/drawing35.xml" ContentType="application/vnd.openxmlformats-officedocument.drawing+xml"/>
  <Override PartName="/xl/worksheets/sheet38.xml" ContentType="application/vnd.openxmlformats-officedocument.spreadsheetml.worksheet+xml"/>
  <Override PartName="/xl/drawings/drawing36.xml" ContentType="application/vnd.openxmlformats-officedocument.drawing+xml"/>
  <Override PartName="/xl/worksheets/sheet39.xml" ContentType="application/vnd.openxmlformats-officedocument.spreadsheetml.worksheet+xml"/>
  <Override PartName="/xl/drawings/drawing37.xml" ContentType="application/vnd.openxmlformats-officedocument.drawing+xml"/>
  <Override PartName="/xl/worksheets/sheet40.xml" ContentType="application/vnd.openxmlformats-officedocument.spreadsheetml.worksheet+xml"/>
  <Override PartName="/xl/drawings/drawing38.xml" ContentType="application/vnd.openxmlformats-officedocument.drawing+xml"/>
  <Override PartName="/xl/worksheets/sheet41.xml" ContentType="application/vnd.openxmlformats-officedocument.spreadsheetml.worksheet+xml"/>
  <Override PartName="/xl/drawings/drawing39.xml" ContentType="application/vnd.openxmlformats-officedocument.drawing+xml"/>
  <Override PartName="/xl/worksheets/sheet42.xml" ContentType="application/vnd.openxmlformats-officedocument.spreadsheetml.worksheet+xml"/>
  <Override PartName="/xl/drawings/drawing4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40" windowWidth="15330" windowHeight="4485" activeTab="0"/>
  </bookViews>
  <sheets>
    <sheet name="目次" sheetId="1" r:id="rId1"/>
    <sheet name="11-1" sheetId="2" r:id="rId2"/>
    <sheet name="11-2" sheetId="3" r:id="rId3"/>
    <sheet name="11-3" sheetId="4" r:id="rId4"/>
    <sheet name="11-4" sheetId="5" r:id="rId5"/>
    <sheet name="11-5" sheetId="6" r:id="rId6"/>
    <sheet name="11-6" sheetId="7" r:id="rId7"/>
    <sheet name="11-7" sheetId="8" r:id="rId8"/>
    <sheet name="11-8" sheetId="9" r:id="rId9"/>
    <sheet name="11-9" sheetId="10" r:id="rId10"/>
    <sheet name="11-10 " sheetId="11" r:id="rId11"/>
    <sheet name="11-11(1)" sheetId="12" r:id="rId12"/>
    <sheet name="11-11(2)" sheetId="13" r:id="rId13"/>
    <sheet name="11-12 " sheetId="14" r:id="rId14"/>
    <sheet name="11-13" sheetId="15" r:id="rId15"/>
    <sheet name="11-14" sheetId="16" r:id="rId16"/>
    <sheet name="11-15" sheetId="17" r:id="rId17"/>
    <sheet name="11-16" sheetId="18" r:id="rId18"/>
    <sheet name="11-17" sheetId="19" r:id="rId19"/>
    <sheet name="11-18" sheetId="20" r:id="rId20"/>
    <sheet name="11-19" sheetId="21" r:id="rId21"/>
    <sheet name="11-20" sheetId="22" r:id="rId22"/>
    <sheet name="11-21" sheetId="23" r:id="rId23"/>
    <sheet name="11-22" sheetId="24" r:id="rId24"/>
    <sheet name="11-23" sheetId="25" r:id="rId25"/>
    <sheet name="11-24" sheetId="26" r:id="rId26"/>
    <sheet name="11-25" sheetId="27" r:id="rId27"/>
    <sheet name="11-26" sheetId="28" r:id="rId28"/>
    <sheet name="11-27" sheetId="29" r:id="rId29"/>
    <sheet name="11-28" sheetId="30" r:id="rId30"/>
    <sheet name="11-29" sheetId="31" r:id="rId31"/>
    <sheet name="11-30" sheetId="32" r:id="rId32"/>
    <sheet name="11-31" sheetId="33" r:id="rId33"/>
    <sheet name="11-32" sheetId="34" r:id="rId34"/>
    <sheet name="11-33" sheetId="35" r:id="rId35"/>
    <sheet name="11-34(1)" sheetId="36" r:id="rId36"/>
    <sheet name="11-34(2)" sheetId="37" r:id="rId37"/>
    <sheet name="11-35" sheetId="38" r:id="rId38"/>
    <sheet name="11-36" sheetId="39" r:id="rId39"/>
    <sheet name="11-37" sheetId="40" r:id="rId40"/>
    <sheet name="11-38" sheetId="41" r:id="rId41"/>
    <sheet name="11-39" sheetId="42" r:id="rId42"/>
  </sheets>
  <externalReferences>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s>
  <definedNames>
    <definedName name="I25600" localSheetId="10">#REF!</definedName>
    <definedName name="I25600" localSheetId="11">#REF!</definedName>
    <definedName name="I25600" localSheetId="12">#REF!</definedName>
    <definedName name="I25600" localSheetId="13">#REF!</definedName>
    <definedName name="I25600" localSheetId="14">#REF!</definedName>
    <definedName name="I25600" localSheetId="15">#REF!</definedName>
    <definedName name="I25600" localSheetId="16">#REF!</definedName>
    <definedName name="I25600" localSheetId="17">#REF!</definedName>
    <definedName name="I25600" localSheetId="2">#REF!</definedName>
    <definedName name="I25600" localSheetId="25">#REF!</definedName>
    <definedName name="I25600" localSheetId="26">#REF!</definedName>
    <definedName name="I25600" localSheetId="27">#REF!</definedName>
    <definedName name="I25600" localSheetId="29">#REF!</definedName>
    <definedName name="I25600" localSheetId="30">#REF!</definedName>
    <definedName name="I25600" localSheetId="3">#REF!</definedName>
    <definedName name="I25600" localSheetId="31">#REF!</definedName>
    <definedName name="I25600" localSheetId="33">#REF!</definedName>
    <definedName name="I25600" localSheetId="34">#REF!</definedName>
    <definedName name="I25600" localSheetId="41">#REF!</definedName>
    <definedName name="I25600" localSheetId="4">#REF!</definedName>
    <definedName name="I25600" localSheetId="5">#REF!</definedName>
    <definedName name="I25600" localSheetId="6">#REF!</definedName>
    <definedName name="I25600" localSheetId="7">#REF!</definedName>
    <definedName name="I25600" localSheetId="8">#REF!</definedName>
    <definedName name="I25600" localSheetId="9">#REF!</definedName>
    <definedName name="I25600">#REF!</definedName>
    <definedName name="だぶり" localSheetId="1">#REF!</definedName>
    <definedName name="だぶり" localSheetId="10">#REF!</definedName>
    <definedName name="だぶり" localSheetId="11">#REF!</definedName>
    <definedName name="だぶり" localSheetId="12">#REF!</definedName>
    <definedName name="だぶり" localSheetId="13">#REF!</definedName>
    <definedName name="だぶり" localSheetId="14">#REF!</definedName>
    <definedName name="だぶり" localSheetId="15">#REF!</definedName>
    <definedName name="だぶり" localSheetId="16">#REF!</definedName>
    <definedName name="だぶり" localSheetId="17">#REF!</definedName>
    <definedName name="だぶり" localSheetId="2">#REF!</definedName>
    <definedName name="だぶり" localSheetId="21">#REF!</definedName>
    <definedName name="だぶり" localSheetId="22">#REF!</definedName>
    <definedName name="だぶり" localSheetId="25">#REF!</definedName>
    <definedName name="だぶり" localSheetId="26">#REF!</definedName>
    <definedName name="だぶり" localSheetId="27">#REF!</definedName>
    <definedName name="だぶり" localSheetId="29">#REF!</definedName>
    <definedName name="だぶり" localSheetId="3">#REF!</definedName>
    <definedName name="だぶり" localSheetId="33">#REF!</definedName>
    <definedName name="だぶり" localSheetId="34">#REF!</definedName>
    <definedName name="だぶり" localSheetId="41">#REF!</definedName>
    <definedName name="だぶり" localSheetId="4">#REF!</definedName>
    <definedName name="だぶり" localSheetId="5">#REF!</definedName>
    <definedName name="だぶり" localSheetId="6">#REF!</definedName>
    <definedName name="だぶり" localSheetId="7">#REF!</definedName>
    <definedName name="だぶり">#REF!</definedName>
  </definedNames>
  <calcPr fullCalcOnLoad="1"/>
</workbook>
</file>

<file path=xl/sharedStrings.xml><?xml version="1.0" encoding="utf-8"?>
<sst xmlns="http://schemas.openxmlformats.org/spreadsheetml/2006/main" count="979" uniqueCount="588">
  <si>
    <t>総　数</t>
  </si>
  <si>
    <t>普　通</t>
  </si>
  <si>
    <t>農　業</t>
  </si>
  <si>
    <t>水　産</t>
  </si>
  <si>
    <t>工　業</t>
  </si>
  <si>
    <t>商　業</t>
  </si>
  <si>
    <t>家　庭</t>
  </si>
  <si>
    <t>芸　術</t>
  </si>
  <si>
    <t>体　育</t>
  </si>
  <si>
    <t>その他</t>
  </si>
  <si>
    <t>-</t>
  </si>
  <si>
    <t>男</t>
  </si>
  <si>
    <t>女</t>
  </si>
  <si>
    <t>＜進学学科別内訳＞</t>
  </si>
  <si>
    <t>区分</t>
  </si>
  <si>
    <t>盲・ろう特別支援高等部</t>
  </si>
  <si>
    <t>高　等
専門学校</t>
  </si>
  <si>
    <t>年度･
区分</t>
  </si>
  <si>
    <t>資料：学校教育部学務課</t>
  </si>
  <si>
    <t>総　　数</t>
  </si>
  <si>
    <t>公　　　　　立</t>
  </si>
  <si>
    <t>そ　の　他</t>
  </si>
  <si>
    <t>区分</t>
  </si>
  <si>
    <t>年度･区分</t>
  </si>
  <si>
    <t>10．区立中学校卒業者の進路状況</t>
  </si>
  <si>
    <t>進　　路　　内　　訳</t>
  </si>
  <si>
    <t>高等学校進学者</t>
  </si>
  <si>
    <t>専修学校等進学者</t>
  </si>
  <si>
    <t>(注)高等学校進学者数は進学者数と就職進学者数を加えたもの。</t>
  </si>
  <si>
    <t>卒　業　者</t>
  </si>
  <si>
    <t>9．区立学校等勤務職員数</t>
  </si>
  <si>
    <t>(各年5.1現在)</t>
  </si>
  <si>
    <t>一般事務</t>
  </si>
  <si>
    <t>保 育 士</t>
  </si>
  <si>
    <t>用 務 等</t>
  </si>
  <si>
    <t>調　　理</t>
  </si>
  <si>
    <t>警　　備</t>
  </si>
  <si>
    <t>児童指導・
看護師</t>
  </si>
  <si>
    <t>年･区分</t>
  </si>
  <si>
    <t>小 学 校</t>
  </si>
  <si>
    <t>中 学 校</t>
  </si>
  <si>
    <t>こども園</t>
  </si>
  <si>
    <t>資料：学校教育部教職員課、子ども家庭部子ども家庭課</t>
  </si>
  <si>
    <t>(注)平成24年4月1日より区立幼稚園・幼保園がこども園に移行。</t>
  </si>
  <si>
    <t>総　　数</t>
  </si>
  <si>
    <t>8．区立学校等教職員数</t>
  </si>
  <si>
    <t>総　　　数</t>
  </si>
  <si>
    <t>教　　　　員</t>
  </si>
  <si>
    <t>事務職員</t>
  </si>
  <si>
    <t>栄養士</t>
  </si>
  <si>
    <t>校長･副校長･教諭</t>
  </si>
  <si>
    <t>養護教諭</t>
  </si>
  <si>
    <t>小 学 校</t>
  </si>
  <si>
    <t>中 学 校</t>
  </si>
  <si>
    <t>こども園</t>
  </si>
  <si>
    <t>年・区分</t>
  </si>
  <si>
    <t>7．区立学校施設状況</t>
  </si>
  <si>
    <t>中　　　学　　　校</t>
  </si>
  <si>
    <t>学校数</t>
  </si>
  <si>
    <t>(各年5.1現在)</t>
  </si>
  <si>
    <t>年</t>
  </si>
  <si>
    <t>6．特別支援学級設置状況</t>
  </si>
  <si>
    <t>小　　　　　学　　　　　校</t>
  </si>
  <si>
    <t>設置校</t>
  </si>
  <si>
    <t>学級数</t>
  </si>
  <si>
    <t>児　　　　　童　　　　　数</t>
  </si>
  <si>
    <t>生　　徒　　数</t>
  </si>
  <si>
    <t>総数</t>
  </si>
  <si>
    <t>1学年</t>
  </si>
  <si>
    <t>2学年</t>
  </si>
  <si>
    <t>3学年</t>
  </si>
  <si>
    <t>4学年</t>
  </si>
  <si>
    <t>5学年</t>
  </si>
  <si>
    <t>6学年</t>
  </si>
  <si>
    <t>難　　聴</t>
  </si>
  <si>
    <t>弱　　視</t>
  </si>
  <si>
    <t xml:space="preserve">5．区立中学校数及び学級数 </t>
  </si>
  <si>
    <t>普　　　通　　　学　　　級</t>
  </si>
  <si>
    <t>特別支援
学　　級</t>
  </si>
  <si>
    <t>第四中学校二部(夜間学級)</t>
  </si>
  <si>
    <t>総   数</t>
  </si>
  <si>
    <t>一　般</t>
  </si>
  <si>
    <t>日本語</t>
  </si>
  <si>
    <t xml:space="preserve"> 区分</t>
  </si>
  <si>
    <t>学 校 数</t>
  </si>
  <si>
    <t>4．区立中学校生徒数</t>
  </si>
  <si>
    <t>総　　　　　数</t>
  </si>
  <si>
    <t>1　　学　　年</t>
  </si>
  <si>
    <t>2　　学　　年</t>
  </si>
  <si>
    <t>3　　学　　年</t>
  </si>
  <si>
    <t>(注)第四中学校(夜間学級)及び特別支援学級(固定学級)を含む。</t>
  </si>
  <si>
    <t xml:space="preserve">3．区立小学校数及び学級数 </t>
  </si>
  <si>
    <t>普　　　　　通　　　　　学　　　　　級</t>
  </si>
  <si>
    <t>特別支援
学    級</t>
  </si>
  <si>
    <t>年</t>
  </si>
  <si>
    <t xml:space="preserve"> (注)1、2学年は35人を基準とした学級編制。</t>
  </si>
  <si>
    <t>2．区立小学校児童数</t>
  </si>
  <si>
    <t>(注)特別支援学級(固定学級)を含む。</t>
  </si>
  <si>
    <t>11 教育・文化</t>
  </si>
  <si>
    <t>1．学校数</t>
  </si>
  <si>
    <t>幼稚園</t>
  </si>
  <si>
    <t>小学校</t>
  </si>
  <si>
    <t>中学校</t>
  </si>
  <si>
    <t>高等学校</t>
  </si>
  <si>
    <t>公立</t>
  </si>
  <si>
    <t>私立</t>
  </si>
  <si>
    <t>幼保園</t>
  </si>
  <si>
    <t>こども園</t>
  </si>
  <si>
    <t>特別支援学校</t>
  </si>
  <si>
    <t>専修学校</t>
  </si>
  <si>
    <t>各種学校</t>
  </si>
  <si>
    <t>大学</t>
  </si>
  <si>
    <t>資料：学校教育部教育政策課、子ども家庭部子ども家庭課</t>
  </si>
  <si>
    <t xml:space="preserve"> - </t>
  </si>
  <si>
    <t>(各年5.1現在)</t>
  </si>
  <si>
    <t>年・</t>
  </si>
  <si>
    <t>25(3)</t>
  </si>
  <si>
    <t>知的障がい</t>
  </si>
  <si>
    <t>情緒障がい</t>
  </si>
  <si>
    <t>言語障がい</t>
  </si>
  <si>
    <t xml:space="preserve"> (注)設置校の()については異種障がい学級併設である。</t>
  </si>
  <si>
    <t>(各年5.1現在)</t>
  </si>
  <si>
    <t>区分</t>
  </si>
  <si>
    <t>小　　学　　校</t>
  </si>
  <si>
    <t>中　　学　　校</t>
  </si>
  <si>
    <t>年</t>
  </si>
  <si>
    <t>学校数</t>
  </si>
  <si>
    <t>校地面積  (㎡)</t>
  </si>
  <si>
    <t>資料：学校教育部学校施設課「施設台帳」</t>
  </si>
  <si>
    <t>-</t>
  </si>
  <si>
    <t>24(4)</t>
  </si>
  <si>
    <t>(注2)新田学園(小中一貫校)は小学校に含む。</t>
  </si>
  <si>
    <t xml:space="preserve">(注1)平成22年4月新田学園開設。    　     </t>
  </si>
  <si>
    <t>(注1)平成24年4月1日より区立幼稚園・幼保園が区立こども園に移行。</t>
  </si>
  <si>
    <t>(注2)休止中を除く。　　　　　　　　　　　　　　　　　　　　　　</t>
  </si>
  <si>
    <t>区分</t>
  </si>
  <si>
    <t>年</t>
  </si>
  <si>
    <t>-</t>
  </si>
  <si>
    <t>12．児童・生徒の健診結果</t>
  </si>
  <si>
    <t>受診者数</t>
  </si>
  <si>
    <t>屈折異常</t>
  </si>
  <si>
    <t>眼　　疾</t>
  </si>
  <si>
    <t>耳　　疾</t>
  </si>
  <si>
    <t>鼻・喉頭</t>
  </si>
  <si>
    <t>むし歯</t>
  </si>
  <si>
    <t>年度・区分</t>
  </si>
  <si>
    <t>(視力)</t>
  </si>
  <si>
    <t>疾病</t>
  </si>
  <si>
    <t>(未処置)</t>
  </si>
  <si>
    <t>小　学　校</t>
  </si>
  <si>
    <t>中　学　校</t>
  </si>
  <si>
    <t>13．小児生活習慣病検査結果</t>
  </si>
  <si>
    <t>受診者数</t>
  </si>
  <si>
    <t>正　　常</t>
  </si>
  <si>
    <t>要医学的管理</t>
  </si>
  <si>
    <t>要経過観察</t>
  </si>
  <si>
    <t>要生活指導</t>
  </si>
  <si>
    <t>管理不要</t>
  </si>
  <si>
    <t>年度</t>
  </si>
  <si>
    <t>(注)対象者は中学2年生及び前年度要経過観察者のうちの希望者。検査内容は血清脂質(総コレ</t>
  </si>
  <si>
    <t xml:space="preserve">ステロール、ＨＤＬ－コレステロール、ＬＤＬ－コレステロール)、血圧、肥満度。　　 </t>
  </si>
  <si>
    <t>14．区立学校給食栄養内容</t>
  </si>
  <si>
    <t>ビ　タ　ミ　ン</t>
  </si>
  <si>
    <t>区　分</t>
  </si>
  <si>
    <t>Ａ効力</t>
  </si>
  <si>
    <t>小学校</t>
  </si>
  <si>
    <t>中学校</t>
  </si>
  <si>
    <t>(注)学校給食は全校自校調理方式の民間委託。</t>
  </si>
  <si>
    <t>15．就学援助対象児童数・生徒数</t>
  </si>
  <si>
    <t>区分</t>
  </si>
  <si>
    <t>小　　　学　　　校</t>
  </si>
  <si>
    <t>在　籍　数</t>
  </si>
  <si>
    <t>対　　象　　児　　童　　数</t>
  </si>
  <si>
    <t>対　　象　　生　　徒　　数</t>
  </si>
  <si>
    <t>年度</t>
  </si>
  <si>
    <t>要 保 護</t>
  </si>
  <si>
    <t>準要保護</t>
  </si>
  <si>
    <t>(注1)在籍数は当該年度の5月1日の数値である。</t>
  </si>
  <si>
    <t>(注2)在籍数は第四中学校(夜間学校)除く。　　</t>
  </si>
  <si>
    <t>16．育英資金貸付状況</t>
  </si>
  <si>
    <t>区分</t>
  </si>
  <si>
    <t>申　請　者　数</t>
  </si>
  <si>
    <t>採　用　者　数</t>
  </si>
  <si>
    <t>貸　付　人　数</t>
  </si>
  <si>
    <t>貸付金額</t>
  </si>
  <si>
    <t>高校</t>
  </si>
  <si>
    <t>大学</t>
  </si>
  <si>
    <t>高 校</t>
  </si>
  <si>
    <t>大 学</t>
  </si>
  <si>
    <t>継続</t>
  </si>
  <si>
    <t>新規</t>
  </si>
  <si>
    <t>区分</t>
  </si>
  <si>
    <t>(平成25年5月現在)</t>
  </si>
  <si>
    <t>熱　量
(Kcal)</t>
  </si>
  <si>
    <t>たんぱ
く　質
(ｇ)</t>
  </si>
  <si>
    <t>脂　肪
(％)</t>
  </si>
  <si>
    <t>カルシ
ウ　ム
(ｍｇ)</t>
  </si>
  <si>
    <t>マグネ
シウム
(ｍｇ)</t>
  </si>
  <si>
    <t>鉄
(ｍｇ)</t>
  </si>
  <si>
    <t>亜　鉛
(ｍｇ)</t>
  </si>
  <si>
    <t>塩　分
(ｇ)</t>
  </si>
  <si>
    <t>食　物
繊　維
(ｇ)</t>
  </si>
  <si>
    <t>Ｂ1</t>
  </si>
  <si>
    <t>Ｂ2</t>
  </si>
  <si>
    <t>Ｃ</t>
  </si>
  <si>
    <t>(ＩＵ)</t>
  </si>
  <si>
    <t>(ｍｇ)</t>
  </si>
  <si>
    <t>足立区基準</t>
  </si>
  <si>
    <t>25～30</t>
  </si>
  <si>
    <t>2.5未満</t>
  </si>
  <si>
    <t>国基準</t>
  </si>
  <si>
    <t>25～30</t>
  </si>
  <si>
    <t>3.0未満</t>
  </si>
  <si>
    <t>年度</t>
  </si>
  <si>
    <t>(千円)</t>
  </si>
  <si>
    <t>　(注)採用者数には貸付辞退者を含む。</t>
  </si>
  <si>
    <t>17．区立幼稚園数及び園児・教職員数</t>
  </si>
  <si>
    <t>（各年5.1現在)</t>
  </si>
  <si>
    <t>園　　　児　　　数</t>
  </si>
  <si>
    <t>教　職　員　数</t>
  </si>
  <si>
    <t>4　　歳</t>
  </si>
  <si>
    <t>資料：子ども家庭部子ども家庭課</t>
  </si>
  <si>
    <t>(注)平成24年4月1日より区立認定こども園に移行。</t>
  </si>
  <si>
    <t>18．区立幼保園数及び園児・教職員数</t>
  </si>
  <si>
    <t>(各年5.1現在)</t>
  </si>
  <si>
    <t>園　数</t>
  </si>
  <si>
    <t>学級数</t>
  </si>
  <si>
    <t>年</t>
  </si>
  <si>
    <t>総　数</t>
  </si>
  <si>
    <t>1　歳</t>
  </si>
  <si>
    <t>保育士</t>
  </si>
  <si>
    <t>その他</t>
  </si>
  <si>
    <t>-</t>
  </si>
  <si>
    <t>19．区立認定こども園数及び園児・教職員数</t>
  </si>
  <si>
    <t>(注)平成24年4月1日より区立幼稚園・幼保園から移行。</t>
  </si>
  <si>
    <t xml:space="preserve"> 年</t>
  </si>
  <si>
    <t>2　歳</t>
  </si>
  <si>
    <t>3　歳</t>
  </si>
  <si>
    <t>4　歳</t>
  </si>
  <si>
    <t>5　歳</t>
  </si>
  <si>
    <t>教　員</t>
  </si>
  <si>
    <t>総　数</t>
  </si>
  <si>
    <t>教　員</t>
  </si>
  <si>
    <t>資料：子ども家庭部子ども家庭課</t>
  </si>
  <si>
    <t>(注)54園中1園休園。</t>
  </si>
  <si>
    <t>21．区内私立認定こども園の利用状況</t>
  </si>
  <si>
    <t>(各年4.1現在)</t>
  </si>
  <si>
    <t>区分</t>
  </si>
  <si>
    <t>施設数</t>
  </si>
  <si>
    <t>長時間利用児数</t>
  </si>
  <si>
    <t>0　歳</t>
  </si>
  <si>
    <t>2　歳</t>
  </si>
  <si>
    <t>3　歳</t>
  </si>
  <si>
    <t>4　歳</t>
  </si>
  <si>
    <t>5　歳</t>
  </si>
  <si>
    <t>幼稚園型</t>
  </si>
  <si>
    <t>地方裁量型</t>
  </si>
  <si>
    <t>資料：子ども家庭部子ども家庭課</t>
  </si>
  <si>
    <t>(注1)認定こども園とは幼稚園や保育所等が教育と保育の両方の機能を提供する施設。</t>
  </si>
  <si>
    <t>(注2)幼稚園型とは幼稚園が共通時間後も預かり保育を行う類型。　　　　　　　　　</t>
  </si>
  <si>
    <t>(注3)地方裁量型とは認証保育所等が幼児教育も行い、5歳児まで預かる類型。 　　　</t>
  </si>
  <si>
    <t>22．幼稚園就園奨励費補助状況</t>
  </si>
  <si>
    <t>私　　　　　立</t>
  </si>
  <si>
    <t>年度</t>
  </si>
  <si>
    <t>施設数</t>
  </si>
  <si>
    <t>対象数</t>
  </si>
  <si>
    <t>23．私立幼稚園等園児保護者負担軽減措置状況</t>
  </si>
  <si>
    <t>足 立 区 外</t>
  </si>
  <si>
    <t>20．私立幼稚園数及び園児・教職員数</t>
  </si>
  <si>
    <t>区分</t>
  </si>
  <si>
    <t>園　数</t>
  </si>
  <si>
    <t>年</t>
  </si>
  <si>
    <t>総　数</t>
  </si>
  <si>
    <t>満3歳</t>
  </si>
  <si>
    <t>3　歳</t>
  </si>
  <si>
    <t>4　歳</t>
  </si>
  <si>
    <t>5　歳</t>
  </si>
  <si>
    <t>補助金 (円)</t>
  </si>
  <si>
    <t>学　　校　　数</t>
  </si>
  <si>
    <t>学　　級　　数</t>
  </si>
  <si>
    <t>校数</t>
  </si>
  <si>
    <t>全日</t>
  </si>
  <si>
    <t>定時</t>
  </si>
  <si>
    <t>教員数</t>
  </si>
  <si>
    <t>職員数</t>
  </si>
  <si>
    <t>資料：「学校基本調査」(東京都総務局)、学校教育部教育政策課</t>
  </si>
  <si>
    <t>教　　員　　数</t>
  </si>
  <si>
    <t>教員</t>
  </si>
  <si>
    <t>学校数</t>
  </si>
  <si>
    <t>幼　稚　部</t>
  </si>
  <si>
    <t>小　学　部</t>
  </si>
  <si>
    <t>中　学　部</t>
  </si>
  <si>
    <t>高　等　部</t>
  </si>
  <si>
    <t>幼児･児童
・生徒数</t>
  </si>
  <si>
    <t>幼児数</t>
  </si>
  <si>
    <t>児童数</t>
  </si>
  <si>
    <t>生徒数</t>
  </si>
  <si>
    <t>教員数</t>
  </si>
  <si>
    <t>職員数</t>
  </si>
  <si>
    <t>年</t>
  </si>
  <si>
    <t>24．都立高等学校数及び生徒・教職員数</t>
  </si>
  <si>
    <t>区分</t>
  </si>
  <si>
    <t>年</t>
  </si>
  <si>
    <t>25．私立中学・高等学校数及び生徒・教職員数</t>
  </si>
  <si>
    <t>区分</t>
  </si>
  <si>
    <t>年</t>
  </si>
  <si>
    <t>-</t>
  </si>
  <si>
    <t>資料：学校教育部教育政策課</t>
  </si>
  <si>
    <t>26．都立特別支援学校数及び生徒・教職員数</t>
  </si>
  <si>
    <t>27．区内５大学の学生数</t>
  </si>
  <si>
    <t>(各年5.1現在)</t>
  </si>
  <si>
    <t>区分</t>
  </si>
  <si>
    <t>放送大学</t>
  </si>
  <si>
    <t>東京藝術大学</t>
  </si>
  <si>
    <t>東京未来大学</t>
  </si>
  <si>
    <t>帝京科学大学</t>
  </si>
  <si>
    <t>東京電機大学</t>
  </si>
  <si>
    <t>年度</t>
  </si>
  <si>
    <t>(東京足立学習ｾﾝﾀｰ)</t>
  </si>
  <si>
    <t>(千住キャンパス)</t>
  </si>
  <si>
    <t>通学</t>
  </si>
  <si>
    <t>通信</t>
  </si>
  <si>
    <t>(千住キャンパス)</t>
  </si>
  <si>
    <t>(東京千住ｷｬﾝﾊﾟｽ)</t>
  </si>
  <si>
    <t>-</t>
  </si>
  <si>
    <t>資料：広報室シティプロモーション課</t>
  </si>
  <si>
    <t>28．教育・就学相談件数</t>
  </si>
  <si>
    <t>区分</t>
  </si>
  <si>
    <t>相談回数</t>
  </si>
  <si>
    <t>相　　談　　者　　数</t>
  </si>
  <si>
    <t>相　　談　　結　　果</t>
  </si>
  <si>
    <t>電話相談</t>
  </si>
  <si>
    <t>新　　規</t>
  </si>
  <si>
    <t>前年度継続</t>
  </si>
  <si>
    <t>終　　結</t>
  </si>
  <si>
    <t>未　　了</t>
  </si>
  <si>
    <t>回　　数</t>
  </si>
  <si>
    <t>学　　　　　　業</t>
  </si>
  <si>
    <t>性　　　　　　格</t>
  </si>
  <si>
    <t>行動（不登校含む）</t>
  </si>
  <si>
    <t>精　　　　　　神</t>
  </si>
  <si>
    <t>習　　　　　　癖</t>
  </si>
  <si>
    <t>身体・視力・聴力</t>
  </si>
  <si>
    <t>言　　　　　　語</t>
  </si>
  <si>
    <t>転　学　相　談</t>
  </si>
  <si>
    <t>知　　　　　　能　　</t>
  </si>
  <si>
    <t>就　学　相　談</t>
  </si>
  <si>
    <t>資料：子ども家庭部こども支援センターげんき</t>
  </si>
  <si>
    <t>(注)平成25年4月1日より教育相談センターとこども家庭支援センターが統合。</t>
  </si>
  <si>
    <t>事　業　内　容</t>
  </si>
  <si>
    <t>参加者数</t>
  </si>
  <si>
    <t>年度</t>
  </si>
  <si>
    <t>総　　数</t>
  </si>
  <si>
    <t>自主家庭教育学級</t>
  </si>
  <si>
    <t>子育て仲間づくり</t>
  </si>
  <si>
    <t xml:space="preserve">(人)  </t>
  </si>
  <si>
    <t>大　　人</t>
  </si>
  <si>
    <t>こ　ど　も</t>
  </si>
  <si>
    <t>年度</t>
  </si>
  <si>
    <t>29．就学前家庭教育実施状況</t>
  </si>
  <si>
    <t>区分</t>
  </si>
  <si>
    <t>-</t>
  </si>
  <si>
    <t>30．家族ふれあいの日参加状況</t>
  </si>
  <si>
    <t>31．少年団体加入状況</t>
  </si>
  <si>
    <t>（各年4.1現在）</t>
  </si>
  <si>
    <t>子　ど　も　会</t>
  </si>
  <si>
    <t>スポーツ少年団</t>
  </si>
  <si>
    <t>年</t>
  </si>
  <si>
    <t>団　体　数</t>
  </si>
  <si>
    <t>会　員　数</t>
  </si>
  <si>
    <t>資料：子ども家庭部青少年課</t>
  </si>
  <si>
    <t>資料：子ども家庭部青少年課</t>
  </si>
  <si>
    <t>洋　　　画</t>
  </si>
  <si>
    <t>彫　　　刻</t>
  </si>
  <si>
    <t>立　　　体</t>
  </si>
  <si>
    <t>書　　　　　道</t>
  </si>
  <si>
    <t>写　　　真</t>
  </si>
  <si>
    <t>一　　　般</t>
  </si>
  <si>
    <t>33．区展出品状況</t>
  </si>
  <si>
    <t>平　　　面</t>
  </si>
  <si>
    <t>小・中学生</t>
  </si>
  <si>
    <t>資料：地域のちから推進部地域文化課</t>
  </si>
  <si>
    <t>(注)毎年2週間程度6月～7月に開催。</t>
  </si>
  <si>
    <t>　　　　蔵　書</t>
  </si>
  <si>
    <t>うち児童</t>
  </si>
  <si>
    <t>予約</t>
  </si>
  <si>
    <t>登録数</t>
  </si>
  <si>
    <t>貸出冊数</t>
  </si>
  <si>
    <t>年度・館名</t>
  </si>
  <si>
    <t>登録者数</t>
  </si>
  <si>
    <t>受付件数</t>
  </si>
  <si>
    <t>中央</t>
  </si>
  <si>
    <t>常東ｺﾐｭﾆﾃｨ</t>
  </si>
  <si>
    <t>花畑</t>
  </si>
  <si>
    <t>竹の塚</t>
  </si>
  <si>
    <t>やよい</t>
  </si>
  <si>
    <t>東和</t>
  </si>
  <si>
    <t>佐野</t>
  </si>
  <si>
    <t>舎人</t>
  </si>
  <si>
    <t>保塚</t>
  </si>
  <si>
    <t>江北</t>
  </si>
  <si>
    <t>興本</t>
  </si>
  <si>
    <t>伊興</t>
  </si>
  <si>
    <t>鹿浜</t>
  </si>
  <si>
    <t>宮城ｺﾐｭﾆﾃｨ</t>
  </si>
  <si>
    <t>新田ｺﾐｭﾆﾃｨ</t>
  </si>
  <si>
    <t>貸出状況</t>
  </si>
  <si>
    <t>ＤＶＤ</t>
  </si>
  <si>
    <t>ＣＤ</t>
  </si>
  <si>
    <t>ビデオ</t>
  </si>
  <si>
    <t>＜図書＞</t>
  </si>
  <si>
    <t>個 　　　 人</t>
  </si>
  <si>
    <t>団　体</t>
  </si>
  <si>
    <t>冊　数</t>
  </si>
  <si>
    <t>登　録</t>
  </si>
  <si>
    <t>貸　出</t>
  </si>
  <si>
    <t>梅田</t>
  </si>
  <si>
    <t>ｲﾝﾀｰﾈｯﾄ予約</t>
  </si>
  <si>
    <t>(注1)佐野図書館は耐震改修工事のため平成22年8月25日から平成23年4月</t>
  </si>
  <si>
    <t>8日まで休館。 　　　　　　　　　　　　　　　　　　　　　　　</t>
  </si>
  <si>
    <t>(注2)東日本大震災後節電のため平成23年3月12日から3月31日まで休館。</t>
  </si>
  <si>
    <t>その後4月1日より4月28日まで時間短縮のうえ開館。　　　 　　　</t>
  </si>
  <si>
    <t>(注3)舎人図書館は耐震改修工事のため平成24年8月27日から平成25年3月</t>
  </si>
  <si>
    <t>14日まで休館。  　　　　　　　　　　　　　　　　　　　　　　</t>
  </si>
  <si>
    <t>(注4)常東コミュニティ図書館は平成25年3月31日で廃館。     　　　　</t>
  </si>
  <si>
    <t>＜視聴覚資料＞</t>
  </si>
  <si>
    <t>保　有　数</t>
  </si>
  <si>
    <t>資料：地域のちから推進部中央図書館</t>
  </si>
  <si>
    <t>物品・ＰＲ等
出展数</t>
  </si>
  <si>
    <t>開催日</t>
  </si>
  <si>
    <t>会　場</t>
  </si>
  <si>
    <t>来場者数</t>
  </si>
  <si>
    <t>30.1万人</t>
  </si>
  <si>
    <t>45.0万人</t>
  </si>
  <si>
    <t>24(29)</t>
  </si>
  <si>
    <t>10月13･14日</t>
  </si>
  <si>
    <t>資料：産業経済部観光交流課</t>
  </si>
  <si>
    <t>協　賛
団　体
企業数</t>
  </si>
  <si>
    <t>年度</t>
  </si>
  <si>
    <t>打上数</t>
  </si>
  <si>
    <t>観客数</t>
  </si>
  <si>
    <t>屋形船数</t>
  </si>
  <si>
    <t>(回数)</t>
  </si>
  <si>
    <t>荒川河川敷(千住新橋～西新井橋、虹の広場)</t>
  </si>
  <si>
    <t>開催期間</t>
  </si>
  <si>
    <t>電球数</t>
  </si>
  <si>
    <t>22(9)</t>
  </si>
  <si>
    <t>竹ノ塚駅周辺～元渕江公園</t>
  </si>
  <si>
    <t>21.0万人
(0.7万人/日)</t>
  </si>
  <si>
    <t>35．あだち区民まつり「A－Festa」実施結果</t>
  </si>
  <si>
    <t>ステージ出演
団体数</t>
  </si>
  <si>
    <t>協　賛
企業数</t>
  </si>
  <si>
    <t xml:space="preserve"> 年度</t>
  </si>
  <si>
    <t xml:space="preserve"> (回数)</t>
  </si>
  <si>
    <t>22(27)</t>
  </si>
  <si>
    <t>虹の広場、ｼｱﾀｰ1010ｷﾞｬﾗﾘｰ</t>
  </si>
  <si>
    <t>23(28)</t>
  </si>
  <si>
    <t xml:space="preserve"> 虹の広場</t>
  </si>
  <si>
    <t>36．足立の花火実施結果</t>
  </si>
  <si>
    <t>区分</t>
  </si>
  <si>
    <t>警察・
警備等
従事者数</t>
  </si>
  <si>
    <t>個　人
協賛数</t>
  </si>
  <si>
    <t>22(32)</t>
  </si>
  <si>
    <t>54.0万人</t>
  </si>
  <si>
    <t>23(33)</t>
  </si>
  <si>
    <t>荒川河川敷(千住新橋～西新井橋、虹の広場)</t>
  </si>
  <si>
    <t>56.0万人</t>
  </si>
  <si>
    <t>24(34)</t>
  </si>
  <si>
    <t>58.0万人</t>
  </si>
  <si>
    <t>(注)平成22年度の屋形船は強風のため中止。</t>
  </si>
  <si>
    <t>37．光の祭典実施結果</t>
  </si>
  <si>
    <t>11月27日～
　　12月25日</t>
  </si>
  <si>
    <t>70.0万球</t>
  </si>
  <si>
    <t>23(10)</t>
  </si>
  <si>
    <t>16.0万人
(0.7万人/日)</t>
  </si>
  <si>
    <t>24(11)</t>
  </si>
  <si>
    <t>資料：産業経済部観光交流課</t>
  </si>
  <si>
    <t>(注)来場者数は元渕江公園内のみ。</t>
  </si>
  <si>
    <t>38．春の花火と千本桜まつり実施結果</t>
  </si>
  <si>
    <t>区分</t>
  </si>
  <si>
    <t>打上数</t>
  </si>
  <si>
    <t>観客数</t>
  </si>
  <si>
    <t>22(4)</t>
  </si>
  <si>
    <t>中止</t>
  </si>
  <si>
    <t>-</t>
  </si>
  <si>
    <t>23(-)</t>
  </si>
  <si>
    <t>24(5)</t>
  </si>
  <si>
    <t>4月7･8日</t>
  </si>
  <si>
    <t>舎人公園</t>
  </si>
  <si>
    <t>約3,000</t>
  </si>
  <si>
    <t>(注1)平成22年度は3月26,27日に開催予定だったが東日本大震災により中止。</t>
  </si>
  <si>
    <t xml:space="preserve">(注2)平成23年度は桜の開花時期に合わせ平成24年4月に実施。             </t>
  </si>
  <si>
    <t>39．総合型地域クラブ参加状況</t>
  </si>
  <si>
    <t>クラブ数</t>
  </si>
  <si>
    <t>登録会員数</t>
  </si>
  <si>
    <t>事　業　数</t>
  </si>
  <si>
    <t>延べ参加者数</t>
  </si>
  <si>
    <t>年次</t>
  </si>
  <si>
    <t>資料：地域のちから推進部スポーツ振興課</t>
  </si>
  <si>
    <t>区分</t>
  </si>
  <si>
    <t>年</t>
  </si>
  <si>
    <t>就　職　者</t>
  </si>
  <si>
    <t>そ　の　他</t>
  </si>
  <si>
    <t>11．区立中学校卒業者の進学先高等学校(1)</t>
  </si>
  <si>
    <t>11．区立中学校卒業者の進学先高等学校(2)</t>
  </si>
  <si>
    <t>国　　立</t>
  </si>
  <si>
    <t>都　　立</t>
  </si>
  <si>
    <t>そ の 他</t>
  </si>
  <si>
    <t>総　　数</t>
  </si>
  <si>
    <t>私　　立</t>
  </si>
  <si>
    <t>園　　数</t>
  </si>
  <si>
    <t>学 級 数</t>
  </si>
  <si>
    <t>5　　歳</t>
  </si>
  <si>
    <t>教　　員</t>
  </si>
  <si>
    <t>そ の 他</t>
  </si>
  <si>
    <t>年・
こども園の類型</t>
  </si>
  <si>
    <t>足 立 区 内</t>
  </si>
  <si>
    <t>そ　　の　　他</t>
  </si>
  <si>
    <t>年度・区分</t>
  </si>
  <si>
    <t>総　　　　数</t>
  </si>
  <si>
    <t xml:space="preserve">32．成人の日の集い参加状況 </t>
  </si>
  <si>
    <t>(各年1月実施)</t>
  </si>
  <si>
    <t>該　　当　　者</t>
  </si>
  <si>
    <t>参　　加　　者</t>
  </si>
  <si>
    <t>参　　加　　率 (％)</t>
  </si>
  <si>
    <t>年　</t>
  </si>
  <si>
    <t>34．図書館所蔵数及び利用状況(1)</t>
  </si>
  <si>
    <t>34．図書館所蔵数及び利用状況(2)</t>
  </si>
  <si>
    <t>区分</t>
  </si>
  <si>
    <t>年度</t>
  </si>
  <si>
    <t>ＣＤ・ビデオライブラリー</t>
  </si>
  <si>
    <t>10月 9･10日</t>
  </si>
  <si>
    <t>10月 8･ 9日</t>
  </si>
  <si>
    <t xml:space="preserve"> 7月29日</t>
  </si>
  <si>
    <t>10月 8日</t>
  </si>
  <si>
    <t>12月 2日～
　　12月25日</t>
  </si>
  <si>
    <t>12月 1日～
　　12月25日</t>
  </si>
  <si>
    <t>ステージ
出　　演
団 体 数</t>
  </si>
  <si>
    <t>物産・PR
等 出 展
団 体 数</t>
  </si>
  <si>
    <t>協賛団体
企 業 数</t>
  </si>
  <si>
    <t>物産・PR等
出展団体数</t>
  </si>
  <si>
    <t xml:space="preserve">　　　30.0万人　 </t>
  </si>
  <si>
    <t>区分</t>
  </si>
  <si>
    <t>目　　次</t>
  </si>
  <si>
    <t>シート番号</t>
  </si>
  <si>
    <t>表　　題　　名</t>
  </si>
  <si>
    <t>-</t>
  </si>
  <si>
    <t>(1)～(2)</t>
  </si>
  <si>
    <t>＜11　教育・文化＞</t>
  </si>
  <si>
    <t>学校数　</t>
  </si>
  <si>
    <t>区立小学校児童数　</t>
  </si>
  <si>
    <t>区立小学校数及び学級数　</t>
  </si>
  <si>
    <t>区立中学校生徒数</t>
  </si>
  <si>
    <t>区立中学校数及び学級数　</t>
  </si>
  <si>
    <t>特別支援学級設置状況　</t>
  </si>
  <si>
    <t>区立学校施設状況　</t>
  </si>
  <si>
    <t>区立学校等教職員数　</t>
  </si>
  <si>
    <t>区立学校等勤務職員数　</t>
  </si>
  <si>
    <t>区立中学校卒業者の進路状況　</t>
  </si>
  <si>
    <t>区立中学校卒業者の進学先高等学校　</t>
  </si>
  <si>
    <t>児童・生徒の健診結果</t>
  </si>
  <si>
    <t>小児生活習慣病検査結果</t>
  </si>
  <si>
    <t>区立学校給食栄養内容　</t>
  </si>
  <si>
    <t>就学援助対象児童数・生徒数　</t>
  </si>
  <si>
    <t>育英資金貸付状況　</t>
  </si>
  <si>
    <t>区立幼稚園数及び園児・教職員数　</t>
  </si>
  <si>
    <t>区立幼保園数及び園児・教職員数</t>
  </si>
  <si>
    <t>区立認定こども園数及び園児・教職員数</t>
  </si>
  <si>
    <t>私立幼稚園数及び園児・教職員数</t>
  </si>
  <si>
    <t>区内私立認定こども園の利用状況</t>
  </si>
  <si>
    <t>幼稚園就園奨励費補助状況　</t>
  </si>
  <si>
    <t>私立幼稚園等園児保護者負担軽減措置状況</t>
  </si>
  <si>
    <t>都立高等学校数及び生徒・教職員数</t>
  </si>
  <si>
    <t>私立中学・高等学校数及び生徒・教職員数　</t>
  </si>
  <si>
    <t>都立特別支援学校数及び生徒・教職員数</t>
  </si>
  <si>
    <t>区内５大学の学生数</t>
  </si>
  <si>
    <t>教育・就学相談件数　</t>
  </si>
  <si>
    <t>就学前家庭教育実施状況　</t>
  </si>
  <si>
    <t>家族ふれあいの日参加状況　</t>
  </si>
  <si>
    <t>少年団体加入状況</t>
  </si>
  <si>
    <t>成人の日の集い参加状況　</t>
  </si>
  <si>
    <t>区展出品状況　</t>
  </si>
  <si>
    <t>図書館所蔵数及び利用状況　</t>
  </si>
  <si>
    <t>あだち区民まつり「A-Ｆesta」実施結果</t>
  </si>
  <si>
    <t>足立の花火実施結果</t>
  </si>
  <si>
    <t>光の祭典実施結果　</t>
  </si>
  <si>
    <t>春の花火と千本桜まつり実施結果</t>
  </si>
  <si>
    <t>総合型地域クラブ参加状況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</si>
</sst>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0\)"/>
    <numFmt numFmtId="185" formatCode="#,##0.000_);\(#,##0.000\)"/>
    <numFmt numFmtId="186" formatCode="#,##0.0_);\(#,##0.0\)"/>
    <numFmt numFmtId="187" formatCode="#,##0.00_);\(#,##0.00\)"/>
    <numFmt numFmtId="188" formatCode="0_);\(0\)"/>
    <numFmt numFmtId="189" formatCode="0.0_);\(0.0\)"/>
    <numFmt numFmtId="190" formatCode="0.00_);\(0.00\)"/>
    <numFmt numFmtId="191" formatCode="0_);[Red]\(0\)"/>
    <numFmt numFmtId="192" formatCode="0.0_);[Red]\(0.0\)"/>
    <numFmt numFmtId="193" formatCode="#,##0\ "/>
    <numFmt numFmtId="194" formatCode="0.0_ "/>
    <numFmt numFmtId="195" formatCode="0.0;[Red]0.0"/>
    <numFmt numFmtId="196" formatCode="#,##0_ "/>
    <numFmt numFmtId="197" formatCode="#,##0_);[Red]\(#,##0\)"/>
    <numFmt numFmtId="198" formatCode="0_ "/>
    <numFmt numFmtId="199" formatCode="#,##0.00_);[Red]\(#,##0.00\)"/>
    <numFmt numFmtId="200" formatCode="[$-411]e\.m\.d"/>
    <numFmt numFmtId="201" formatCode="0.00_ "/>
    <numFmt numFmtId="202" formatCode="#,##0_ ;[Red]\-#,##0\ "/>
    <numFmt numFmtId="203" formatCode="#,##0.0_ "/>
    <numFmt numFmtId="204" formatCode="[&lt;=999]000;[&lt;=99999]000\-00;000\-0000"/>
    <numFmt numFmtId="205" formatCode="0.000_ "/>
    <numFmt numFmtId="206" formatCode="0.0%"/>
    <numFmt numFmtId="207" formatCode="0.0"/>
    <numFmt numFmtId="208" formatCode="0.000"/>
    <numFmt numFmtId="209" formatCode="0.0000"/>
    <numFmt numFmtId="210" formatCode="0.000000"/>
    <numFmt numFmtId="211" formatCode="0.00000"/>
    <numFmt numFmtId="212" formatCode="0.0_ ;[Red]\-0.0\ "/>
    <numFmt numFmtId="213" formatCode="0_ ;[Red]\-0\ "/>
    <numFmt numFmtId="214" formatCode="#,##0.0;[Red]\-#,##0.0"/>
    <numFmt numFmtId="215" formatCode="#,##0.0_ ;[Red]\-#,##0.0\ "/>
    <numFmt numFmtId="216" formatCode="#,##0;[Red]#,##0"/>
    <numFmt numFmtId="217" formatCode="0;[Red]0"/>
    <numFmt numFmtId="218" formatCode="0;&quot;△ &quot;0"/>
    <numFmt numFmtId="219" formatCode="0.0;&quot;△ &quot;0.0"/>
    <numFmt numFmtId="220" formatCode="0.00_);[Red]\(0.00\)"/>
    <numFmt numFmtId="221" formatCode="#,##0.0"/>
    <numFmt numFmtId="222" formatCode="[&lt;=999]000;000\-0000"/>
    <numFmt numFmtId="223" formatCode="#,##0.0_);[Red]\(#,##0.0\)"/>
    <numFmt numFmtId="224" formatCode="#,##0.0;[Red]#,##0.0"/>
    <numFmt numFmtId="225" formatCode="#,##0.000"/>
    <numFmt numFmtId="226" formatCode="[$-F400]h:mm:ss\ AM/PM"/>
  </numFmts>
  <fonts count="69">
    <font>
      <sz val="11"/>
      <name val="ＭＳ 明朝"/>
      <family val="1"/>
    </font>
    <font>
      <u val="single"/>
      <sz val="11"/>
      <color indexed="12"/>
      <name val="ＭＳ Ｐゴシック"/>
      <family val="3"/>
    </font>
    <font>
      <u val="single"/>
      <sz val="11"/>
      <color indexed="36"/>
      <name val="ＭＳ Ｐゴシック"/>
      <family val="3"/>
    </font>
    <font>
      <sz val="6"/>
      <name val="ＭＳ 明朝"/>
      <family val="1"/>
    </font>
    <font>
      <sz val="10"/>
      <name val="ＭＳ ゴシック"/>
      <family val="3"/>
    </font>
    <font>
      <sz val="9"/>
      <name val="ＭＳ 明朝"/>
      <family val="1"/>
    </font>
    <font>
      <b/>
      <sz val="9"/>
      <name val="ＭＳ ゴシック"/>
      <family val="3"/>
    </font>
    <font>
      <sz val="9"/>
      <name val="ＭＳ ゴシック"/>
      <family val="3"/>
    </font>
    <font>
      <sz val="8"/>
      <name val="ＭＳ 明朝"/>
      <family val="1"/>
    </font>
    <font>
      <b/>
      <sz val="11"/>
      <name val="ＭＳ ゴシック"/>
      <family val="3"/>
    </font>
    <font>
      <sz val="9"/>
      <color indexed="10"/>
      <name val="ＭＳ ゴシック"/>
      <family val="3"/>
    </font>
    <font>
      <sz val="9"/>
      <color indexed="10"/>
      <name val="ＭＳ 明朝"/>
      <family val="1"/>
    </font>
    <font>
      <sz val="8"/>
      <name val="ＭＳ ゴシック"/>
      <family val="3"/>
    </font>
    <font>
      <b/>
      <sz val="20"/>
      <name val="ＭＳ ゴシック"/>
      <family val="3"/>
    </font>
    <font>
      <b/>
      <sz val="8"/>
      <name val="ＭＳ 明朝"/>
      <family val="1"/>
    </font>
    <font>
      <sz val="10"/>
      <name val="ＭＳ 明朝"/>
      <family val="1"/>
    </font>
    <font>
      <b/>
      <sz val="11"/>
      <name val="ＨＧ丸ゴシックM"/>
      <family val="3"/>
    </font>
    <font>
      <sz val="8.5"/>
      <name val="ＭＳ 明朝"/>
      <family val="1"/>
    </font>
    <font>
      <sz val="11"/>
      <name val="ＭＳ Ｐゴシック"/>
      <family val="3"/>
    </font>
    <font>
      <sz val="11"/>
      <color indexed="10"/>
      <name val="ＭＳ Ｐゴシック"/>
      <family val="3"/>
    </font>
    <font>
      <sz val="6"/>
      <name val="ＭＳ Ｐゴシック"/>
      <family val="3"/>
    </font>
    <font>
      <sz val="10"/>
      <name val="ＭＳ Ｐ明朝"/>
      <family val="1"/>
    </font>
    <font>
      <sz val="8"/>
      <name val="ＭＳ Ｐ明朝"/>
      <family val="1"/>
    </font>
    <font>
      <b/>
      <sz val="11"/>
      <name val="ＭＳ 明朝"/>
      <family val="1"/>
    </font>
    <font>
      <sz val="9"/>
      <color indexed="8"/>
      <name val="ＭＳ 明朝"/>
      <family val="1"/>
    </font>
    <font>
      <b/>
      <sz val="9"/>
      <name val="ＭＳ 明朝"/>
      <family val="1"/>
    </font>
    <font>
      <b/>
      <sz val="9"/>
      <color indexed="8"/>
      <name val="ＭＳ ゴシック"/>
      <family val="3"/>
    </font>
    <font>
      <b/>
      <sz val="9"/>
      <color indexed="8"/>
      <name val="ＭＳ 明朝"/>
      <family val="1"/>
    </font>
    <font>
      <sz val="11"/>
      <color indexed="10"/>
      <name val="ＭＳ 明朝"/>
      <family val="1"/>
    </font>
    <font>
      <sz val="10.5"/>
      <name val="ＭＳ ゴシック"/>
      <family val="3"/>
    </font>
    <font>
      <sz val="10.5"/>
      <name val="ＭＳ 明朝"/>
      <family val="1"/>
    </font>
    <font>
      <sz val="14"/>
      <name val="ＭＳ ゴシック"/>
      <family val="3"/>
    </font>
    <font>
      <sz val="14"/>
      <name val="ＭＳ 明朝"/>
      <family val="1"/>
    </font>
    <font>
      <sz val="12"/>
      <name val="ＭＳ 明朝"/>
      <family val="1"/>
    </font>
    <font>
      <sz val="11"/>
      <name val="ＭＳ ゴシック"/>
      <family val="3"/>
    </font>
    <font>
      <sz val="6"/>
      <name val="ＭＳ Ｐ明朝"/>
      <family val="1"/>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1"/>
      <color indexed="17"/>
      <name val="ＭＳ 明朝"/>
      <family val="1"/>
    </font>
    <font>
      <sz val="11"/>
      <color indexed="20"/>
      <name val="ＭＳ 明朝"/>
      <family val="1"/>
    </font>
    <font>
      <sz val="11"/>
      <color indexed="60"/>
      <name val="ＭＳ 明朝"/>
      <family val="1"/>
    </font>
    <font>
      <sz val="11"/>
      <color indexed="62"/>
      <name val="ＭＳ 明朝"/>
      <family val="1"/>
    </font>
    <font>
      <b/>
      <sz val="11"/>
      <color indexed="63"/>
      <name val="ＭＳ 明朝"/>
      <family val="1"/>
    </font>
    <font>
      <b/>
      <sz val="11"/>
      <color indexed="52"/>
      <name val="ＭＳ 明朝"/>
      <family val="1"/>
    </font>
    <font>
      <sz val="11"/>
      <color indexed="52"/>
      <name val="ＭＳ 明朝"/>
      <family val="1"/>
    </font>
    <font>
      <b/>
      <sz val="11"/>
      <color indexed="9"/>
      <name val="ＭＳ 明朝"/>
      <family val="1"/>
    </font>
    <font>
      <i/>
      <sz val="11"/>
      <color indexed="23"/>
      <name val="ＭＳ 明朝"/>
      <family val="1"/>
    </font>
    <font>
      <b/>
      <sz val="11"/>
      <color indexed="8"/>
      <name val="ＭＳ 明朝"/>
      <family val="1"/>
    </font>
    <font>
      <sz val="11"/>
      <color indexed="9"/>
      <name val="ＭＳ 明朝"/>
      <family val="1"/>
    </font>
    <font>
      <sz val="11"/>
      <color indexed="8"/>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style="thin"/>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style="thin"/>
      <right>
        <color indexed="63"/>
      </right>
      <top style="thin"/>
      <bottom>
        <color indexed="63"/>
      </bottom>
    </border>
    <border>
      <left style="thin"/>
      <right style="thin"/>
      <top style="thin"/>
      <bottom>
        <color indexed="63"/>
      </bottom>
    </border>
    <border>
      <left>
        <color indexed="63"/>
      </left>
      <right style="thin"/>
      <top style="double"/>
      <bottom style="thin"/>
    </border>
    <border>
      <left>
        <color indexed="63"/>
      </left>
      <right>
        <color indexed="63"/>
      </right>
      <top style="thin"/>
      <bottom>
        <color indexed="63"/>
      </bottom>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style="hair"/>
      <right style="thin"/>
      <top style="thin"/>
      <bottom style="thin"/>
    </border>
  </borders>
  <cellStyleXfs count="1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2" fillId="0" borderId="0" applyNumberFormat="0" applyFill="0" applyBorder="0" applyAlignment="0" applyProtection="0"/>
    <xf numFmtId="0" fontId="0" fillId="0" borderId="0">
      <alignment/>
      <protection/>
    </xf>
    <xf numFmtId="0" fontId="68" fillId="32" borderId="0" applyNumberFormat="0" applyBorder="0" applyAlignment="0" applyProtection="0"/>
  </cellStyleXfs>
  <cellXfs count="1209">
    <xf numFmtId="0" fontId="0" fillId="0" borderId="0" xfId="0" applyAlignment="1">
      <alignment/>
    </xf>
    <xf numFmtId="0" fontId="5" fillId="0" borderId="0" xfId="64" applyFont="1" applyBorder="1" applyAlignment="1">
      <alignment/>
      <protection/>
    </xf>
    <xf numFmtId="0" fontId="5" fillId="0" borderId="0" xfId="64" applyFont="1" applyAlignment="1">
      <alignment/>
      <protection/>
    </xf>
    <xf numFmtId="0" fontId="9" fillId="0" borderId="10" xfId="64" applyFont="1" applyBorder="1" applyAlignment="1">
      <alignment horizontal="left" vertical="center"/>
      <protection/>
    </xf>
    <xf numFmtId="0" fontId="5" fillId="0" borderId="10" xfId="64" applyFont="1" applyBorder="1" applyAlignment="1">
      <alignment vertical="center"/>
      <protection/>
    </xf>
    <xf numFmtId="0" fontId="8" fillId="0" borderId="10" xfId="64" applyFont="1" applyBorder="1" applyAlignment="1">
      <alignment horizontal="right" vertical="center"/>
      <protection/>
    </xf>
    <xf numFmtId="0" fontId="5" fillId="0" borderId="0" xfId="64" applyFont="1" applyAlignment="1">
      <alignment vertical="center"/>
      <protection/>
    </xf>
    <xf numFmtId="0" fontId="5" fillId="0" borderId="0" xfId="64" applyFont="1" applyAlignment="1">
      <alignment horizontal="right" vertical="center"/>
      <protection/>
    </xf>
    <xf numFmtId="0" fontId="5" fillId="0" borderId="11" xfId="64" applyFont="1" applyBorder="1" applyAlignment="1">
      <alignment horizontal="left" vertical="center"/>
      <protection/>
    </xf>
    <xf numFmtId="0" fontId="5" fillId="0" borderId="0" xfId="64" applyFont="1" applyAlignment="1">
      <alignment horizontal="center" vertical="center"/>
      <protection/>
    </xf>
    <xf numFmtId="41" fontId="5" fillId="0" borderId="12" xfId="64" applyNumberFormat="1" applyFont="1" applyBorder="1" applyAlignment="1">
      <alignment horizontal="right" vertical="center"/>
      <protection/>
    </xf>
    <xf numFmtId="0" fontId="7" fillId="0" borderId="0" xfId="64" applyFont="1" applyAlignment="1">
      <alignment vertical="center"/>
      <protection/>
    </xf>
    <xf numFmtId="184" fontId="7" fillId="0" borderId="0" xfId="64" applyNumberFormat="1" applyFont="1" applyAlignment="1">
      <alignment vertical="center"/>
      <protection/>
    </xf>
    <xf numFmtId="0" fontId="6" fillId="0" borderId="0" xfId="64" applyFont="1" applyAlignment="1">
      <alignment horizontal="center" vertical="center"/>
      <protection/>
    </xf>
    <xf numFmtId="41" fontId="6" fillId="0" borderId="12" xfId="64" applyNumberFormat="1" applyFont="1" applyBorder="1" applyAlignment="1">
      <alignment horizontal="right" vertical="center"/>
      <protection/>
    </xf>
    <xf numFmtId="0" fontId="5" fillId="0" borderId="11" xfId="110" applyFont="1" applyFill="1" applyBorder="1" applyAlignment="1">
      <alignment horizontal="center" vertical="center"/>
      <protection/>
    </xf>
    <xf numFmtId="41" fontId="5" fillId="0" borderId="13" xfId="64" applyNumberFormat="1" applyFont="1" applyFill="1" applyBorder="1" applyAlignment="1">
      <alignment horizontal="right" vertical="center"/>
      <protection/>
    </xf>
    <xf numFmtId="41" fontId="5" fillId="0" borderId="14" xfId="64" applyNumberFormat="1" applyFont="1" applyBorder="1" applyAlignment="1">
      <alignment horizontal="right" vertical="center"/>
      <protection/>
    </xf>
    <xf numFmtId="0" fontId="5" fillId="0" borderId="0" xfId="64" applyFont="1" applyFill="1" applyAlignment="1">
      <alignment vertical="center"/>
      <protection/>
    </xf>
    <xf numFmtId="184" fontId="7" fillId="0" borderId="0" xfId="64" applyNumberFormat="1" applyFont="1" applyFill="1" applyAlignment="1">
      <alignment vertical="center"/>
      <protection/>
    </xf>
    <xf numFmtId="0" fontId="8" fillId="0" borderId="0" xfId="110" applyFont="1" applyFill="1" applyAlignment="1">
      <alignment horizontal="left" vertical="center"/>
      <protection/>
    </xf>
    <xf numFmtId="0" fontId="8" fillId="0" borderId="0" xfId="64" applyFont="1" applyFill="1" applyAlignment="1">
      <alignment vertical="center"/>
      <protection/>
    </xf>
    <xf numFmtId="0" fontId="8" fillId="0" borderId="0" xfId="110" applyFont="1" applyFill="1" applyAlignment="1">
      <alignment horizontal="right" vertical="center"/>
      <protection/>
    </xf>
    <xf numFmtId="0" fontId="8" fillId="0" borderId="0" xfId="110" applyFont="1" applyAlignment="1">
      <alignment horizontal="left" vertical="center"/>
      <protection/>
    </xf>
    <xf numFmtId="0" fontId="8" fillId="0" borderId="0" xfId="64" applyFont="1" applyAlignment="1">
      <alignment vertical="center"/>
      <protection/>
    </xf>
    <xf numFmtId="0" fontId="5" fillId="0" borderId="0" xfId="110" applyFont="1" applyAlignment="1">
      <alignment vertical="center"/>
      <protection/>
    </xf>
    <xf numFmtId="184" fontId="5" fillId="0" borderId="0" xfId="110" applyNumberFormat="1" applyFont="1" applyAlignment="1">
      <alignment vertical="center"/>
      <protection/>
    </xf>
    <xf numFmtId="184" fontId="5" fillId="0" borderId="0" xfId="64" applyNumberFormat="1" applyFont="1" applyAlignment="1">
      <alignment vertical="center"/>
      <protection/>
    </xf>
    <xf numFmtId="0" fontId="5" fillId="0" borderId="0" xfId="110" applyFont="1" applyBorder="1" applyAlignment="1">
      <alignment/>
      <protection/>
    </xf>
    <xf numFmtId="0" fontId="5" fillId="0" borderId="0" xfId="110" applyFont="1" applyAlignment="1">
      <alignment/>
      <protection/>
    </xf>
    <xf numFmtId="0" fontId="9" fillId="0" borderId="10" xfId="110" applyFont="1" applyBorder="1" applyAlignment="1">
      <alignment horizontal="left" vertical="center"/>
      <protection/>
    </xf>
    <xf numFmtId="0" fontId="5" fillId="0" borderId="10" xfId="110" applyFont="1" applyBorder="1" applyAlignment="1">
      <alignment vertical="center"/>
      <protection/>
    </xf>
    <xf numFmtId="0" fontId="8" fillId="0" borderId="10" xfId="110" applyFont="1" applyBorder="1" applyAlignment="1">
      <alignment horizontal="right" vertical="center"/>
      <protection/>
    </xf>
    <xf numFmtId="0" fontId="8" fillId="0" borderId="0" xfId="110" applyFont="1" applyAlignment="1">
      <alignment horizontal="right" vertical="center"/>
      <protection/>
    </xf>
    <xf numFmtId="0" fontId="5" fillId="0" borderId="13" xfId="110" applyFont="1" applyBorder="1" applyAlignment="1">
      <alignment horizontal="centerContinuous" vertical="center"/>
      <protection/>
    </xf>
    <xf numFmtId="0" fontId="5" fillId="0" borderId="11" xfId="110" applyFont="1" applyBorder="1" applyAlignment="1">
      <alignment horizontal="centerContinuous" vertical="center"/>
      <protection/>
    </xf>
    <xf numFmtId="0" fontId="8" fillId="0" borderId="11" xfId="110" applyFont="1" applyBorder="1" applyAlignment="1">
      <alignment horizontal="left" vertical="center"/>
      <protection/>
    </xf>
    <xf numFmtId="0" fontId="5" fillId="0" borderId="13" xfId="110" applyFont="1" applyBorder="1" applyAlignment="1">
      <alignment horizontal="center" vertical="center"/>
      <protection/>
    </xf>
    <xf numFmtId="0" fontId="5" fillId="0" borderId="15" xfId="110" applyFont="1" applyBorder="1" applyAlignment="1">
      <alignment horizontal="center" vertical="center" shrinkToFit="1"/>
      <protection/>
    </xf>
    <xf numFmtId="0" fontId="5" fillId="0" borderId="15" xfId="110" applyFont="1" applyBorder="1" applyAlignment="1">
      <alignment horizontal="center" vertical="center"/>
      <protection/>
    </xf>
    <xf numFmtId="0" fontId="5" fillId="0" borderId="0" xfId="110" applyFont="1" applyAlignment="1">
      <alignment horizontal="center" vertical="center"/>
      <protection/>
    </xf>
    <xf numFmtId="41" fontId="5" fillId="0" borderId="12" xfId="110" applyNumberFormat="1" applyFont="1" applyBorder="1" applyAlignment="1">
      <alignment horizontal="right" vertical="center"/>
      <protection/>
    </xf>
    <xf numFmtId="41" fontId="5" fillId="0" borderId="12" xfId="110" applyNumberFormat="1" applyFont="1" applyFill="1" applyBorder="1" applyAlignment="1">
      <alignment horizontal="right" vertical="center"/>
      <protection/>
    </xf>
    <xf numFmtId="0" fontId="7" fillId="0" borderId="0" xfId="110" applyFont="1" applyAlignment="1">
      <alignment vertical="center"/>
      <protection/>
    </xf>
    <xf numFmtId="184" fontId="7" fillId="0" borderId="0" xfId="110" applyNumberFormat="1" applyFont="1" applyAlignment="1">
      <alignment vertical="center"/>
      <protection/>
    </xf>
    <xf numFmtId="0" fontId="5" fillId="0" borderId="16" xfId="110" applyFont="1" applyBorder="1" applyAlignment="1">
      <alignment horizontal="center" vertical="center"/>
      <protection/>
    </xf>
    <xf numFmtId="41" fontId="5" fillId="0" borderId="17" xfId="110" applyNumberFormat="1" applyFont="1" applyBorder="1" applyAlignment="1">
      <alignment horizontal="right" vertical="center"/>
      <protection/>
    </xf>
    <xf numFmtId="41" fontId="5" fillId="0" borderId="17" xfId="110" applyNumberFormat="1" applyFont="1" applyFill="1" applyBorder="1" applyAlignment="1">
      <alignment horizontal="right" vertical="center"/>
      <protection/>
    </xf>
    <xf numFmtId="0" fontId="6" fillId="0" borderId="16" xfId="110" applyFont="1" applyBorder="1" applyAlignment="1">
      <alignment horizontal="center" vertical="center"/>
      <protection/>
    </xf>
    <xf numFmtId="41" fontId="6" fillId="0" borderId="17" xfId="110" applyNumberFormat="1" applyFont="1" applyBorder="1" applyAlignment="1">
      <alignment horizontal="right" vertical="center"/>
      <protection/>
    </xf>
    <xf numFmtId="41" fontId="6" fillId="0" borderId="17" xfId="110" applyNumberFormat="1" applyFont="1" applyFill="1" applyBorder="1" applyAlignment="1">
      <alignment horizontal="right" vertical="center"/>
      <protection/>
    </xf>
    <xf numFmtId="41" fontId="6" fillId="0" borderId="12" xfId="110" applyNumberFormat="1" applyFont="1" applyBorder="1" applyAlignment="1">
      <alignment horizontal="right" vertical="center"/>
      <protection/>
    </xf>
    <xf numFmtId="0" fontId="6" fillId="0" borderId="0" xfId="110" applyFont="1" applyAlignment="1">
      <alignment horizontal="center" vertical="center"/>
      <protection/>
    </xf>
    <xf numFmtId="41" fontId="6" fillId="0" borderId="12" xfId="110" applyNumberFormat="1" applyFont="1" applyFill="1" applyBorder="1" applyAlignment="1">
      <alignment horizontal="right" vertical="center"/>
      <protection/>
    </xf>
    <xf numFmtId="41" fontId="5" fillId="0" borderId="13" xfId="110" applyNumberFormat="1" applyFont="1" applyFill="1" applyBorder="1" applyAlignment="1">
      <alignment horizontal="right" vertical="center"/>
      <protection/>
    </xf>
    <xf numFmtId="41" fontId="5" fillId="0" borderId="14" xfId="110" applyNumberFormat="1" applyFont="1" applyFill="1" applyBorder="1" applyAlignment="1">
      <alignment horizontal="right" vertical="center"/>
      <protection/>
    </xf>
    <xf numFmtId="0" fontId="5" fillId="0" borderId="0" xfId="110" applyFont="1" applyFill="1" applyAlignment="1">
      <alignment vertical="center"/>
      <protection/>
    </xf>
    <xf numFmtId="184" fontId="7" fillId="0" borderId="0" xfId="110" applyNumberFormat="1" applyFont="1" applyFill="1" applyAlignment="1">
      <alignment vertical="center"/>
      <protection/>
    </xf>
    <xf numFmtId="0" fontId="8" fillId="0" borderId="0" xfId="110" applyFont="1" applyAlignment="1">
      <alignment vertical="center"/>
      <protection/>
    </xf>
    <xf numFmtId="184" fontId="8" fillId="0" borderId="0" xfId="110" applyNumberFormat="1" applyFont="1" applyFill="1" applyAlignment="1">
      <alignment vertical="center"/>
      <protection/>
    </xf>
    <xf numFmtId="0" fontId="8" fillId="0" borderId="0" xfId="110" applyFont="1" applyFill="1" applyAlignment="1">
      <alignment vertical="center"/>
      <protection/>
    </xf>
    <xf numFmtId="49" fontId="8" fillId="0" borderId="0" xfId="106" applyNumberFormat="1" applyFont="1" applyFill="1" applyBorder="1" applyAlignment="1">
      <alignment horizontal="right" vertical="center"/>
      <protection/>
    </xf>
    <xf numFmtId="0" fontId="13" fillId="0" borderId="15" xfId="62" applyFont="1" applyBorder="1" applyAlignment="1">
      <alignment vertical="center"/>
      <protection/>
    </xf>
    <xf numFmtId="0" fontId="5" fillId="0" borderId="18" xfId="62" applyFont="1" applyBorder="1" applyAlignment="1">
      <alignment vertical="center"/>
      <protection/>
    </xf>
    <xf numFmtId="0" fontId="5" fillId="0" borderId="19" xfId="62" applyFont="1" applyBorder="1" applyAlignment="1">
      <alignment vertical="center"/>
      <protection/>
    </xf>
    <xf numFmtId="0" fontId="5" fillId="0" borderId="0" xfId="62" applyFont="1" applyAlignment="1">
      <alignment vertical="center"/>
      <protection/>
    </xf>
    <xf numFmtId="0" fontId="6" fillId="0" borderId="0" xfId="62" applyFont="1" applyAlignment="1">
      <alignment vertical="center"/>
      <protection/>
    </xf>
    <xf numFmtId="0" fontId="5" fillId="0" borderId="0" xfId="62" applyFont="1" applyBorder="1" applyAlignment="1">
      <alignment vertical="center"/>
      <protection/>
    </xf>
    <xf numFmtId="0" fontId="5" fillId="0" borderId="0" xfId="62" applyFont="1" applyAlignment="1">
      <alignment/>
      <protection/>
    </xf>
    <xf numFmtId="0" fontId="5" fillId="0" borderId="0" xfId="62" applyFont="1" applyBorder="1" applyAlignment="1">
      <alignment/>
      <protection/>
    </xf>
    <xf numFmtId="0" fontId="8" fillId="0" borderId="0" xfId="62" applyFont="1" applyBorder="1" applyAlignment="1">
      <alignment horizontal="right"/>
      <protection/>
    </xf>
    <xf numFmtId="0" fontId="9" fillId="0" borderId="10" xfId="62" applyFont="1" applyBorder="1" applyAlignment="1">
      <alignment vertical="center"/>
      <protection/>
    </xf>
    <xf numFmtId="0" fontId="5" fillId="0" borderId="10" xfId="62" applyFont="1" applyBorder="1" applyAlignment="1">
      <alignment vertical="center"/>
      <protection/>
    </xf>
    <xf numFmtId="0" fontId="8" fillId="0" borderId="10" xfId="62" applyFont="1" applyBorder="1" applyAlignment="1">
      <alignment horizontal="right" vertical="center"/>
      <protection/>
    </xf>
    <xf numFmtId="0" fontId="5" fillId="0" borderId="0" xfId="62" applyFont="1" applyAlignment="1">
      <alignment horizontal="right" vertical="center"/>
      <protection/>
    </xf>
    <xf numFmtId="0" fontId="5" fillId="0" borderId="11" xfId="62" applyFont="1" applyBorder="1" applyAlignment="1">
      <alignment horizontal="left" vertical="center"/>
      <protection/>
    </xf>
    <xf numFmtId="0" fontId="5" fillId="0" borderId="0" xfId="62" applyFont="1" applyAlignment="1">
      <alignment horizontal="center" vertical="center"/>
      <protection/>
    </xf>
    <xf numFmtId="41" fontId="5" fillId="0" borderId="12" xfId="62" applyNumberFormat="1" applyFont="1" applyFill="1" applyBorder="1" applyAlignment="1">
      <alignment horizontal="right" vertical="center"/>
      <protection/>
    </xf>
    <xf numFmtId="41" fontId="5" fillId="0" borderId="17" xfId="62" applyNumberFormat="1" applyFont="1" applyFill="1" applyBorder="1" applyAlignment="1">
      <alignment horizontal="right" vertical="center"/>
      <protection/>
    </xf>
    <xf numFmtId="41" fontId="5" fillId="0" borderId="16" xfId="62" applyNumberFormat="1" applyFont="1" applyFill="1" applyBorder="1" applyAlignment="1">
      <alignment horizontal="right" vertical="center"/>
      <protection/>
    </xf>
    <xf numFmtId="0" fontId="7" fillId="0" borderId="0" xfId="62" applyFont="1" applyAlignment="1">
      <alignment vertical="center"/>
      <protection/>
    </xf>
    <xf numFmtId="0" fontId="6" fillId="0" borderId="0" xfId="62" applyFont="1" applyAlignment="1">
      <alignment horizontal="center" vertical="center"/>
      <protection/>
    </xf>
    <xf numFmtId="41" fontId="6" fillId="0" borderId="12" xfId="62" applyNumberFormat="1" applyFont="1" applyFill="1" applyBorder="1" applyAlignment="1">
      <alignment horizontal="right" vertical="center"/>
      <protection/>
    </xf>
    <xf numFmtId="41" fontId="6" fillId="0" borderId="17" xfId="62" applyNumberFormat="1" applyFont="1" applyFill="1" applyBorder="1" applyAlignment="1">
      <alignment horizontal="right" vertical="center"/>
      <protection/>
    </xf>
    <xf numFmtId="41" fontId="6" fillId="0" borderId="16" xfId="62" applyNumberFormat="1" applyFont="1" applyFill="1" applyBorder="1" applyAlignment="1">
      <alignment horizontal="right" vertical="center"/>
      <protection/>
    </xf>
    <xf numFmtId="0" fontId="5" fillId="0" borderId="11" xfId="62" applyFont="1" applyBorder="1" applyAlignment="1">
      <alignment horizontal="center" vertical="center"/>
      <protection/>
    </xf>
    <xf numFmtId="41" fontId="5" fillId="0" borderId="13" xfId="62" applyNumberFormat="1" applyFont="1" applyBorder="1" applyAlignment="1">
      <alignment horizontal="right" vertical="center"/>
      <protection/>
    </xf>
    <xf numFmtId="0" fontId="8" fillId="0" borderId="0" xfId="62" applyFont="1" applyAlignment="1">
      <alignment horizontal="left" vertical="center"/>
      <protection/>
    </xf>
    <xf numFmtId="0" fontId="8" fillId="0" borderId="0" xfId="62" applyFont="1" applyAlignment="1">
      <alignment vertical="center"/>
      <protection/>
    </xf>
    <xf numFmtId="184" fontId="8" fillId="0" borderId="0" xfId="62" applyNumberFormat="1" applyFont="1" applyAlignment="1">
      <alignment vertical="center"/>
      <protection/>
    </xf>
    <xf numFmtId="0" fontId="8" fillId="0" borderId="0" xfId="62" applyFont="1" applyBorder="1" applyAlignment="1">
      <alignment vertical="center"/>
      <protection/>
    </xf>
    <xf numFmtId="0" fontId="14" fillId="0" borderId="0" xfId="62" applyFont="1" applyAlignment="1">
      <alignment vertical="center"/>
      <protection/>
    </xf>
    <xf numFmtId="0" fontId="8" fillId="0" borderId="0" xfId="62" applyFont="1" applyBorder="1" applyAlignment="1">
      <alignment horizontal="left" vertical="center"/>
      <protection/>
    </xf>
    <xf numFmtId="184" fontId="8" fillId="0" borderId="0" xfId="62" applyNumberFormat="1" applyFont="1" applyBorder="1" applyAlignment="1">
      <alignment vertical="center"/>
      <protection/>
    </xf>
    <xf numFmtId="41" fontId="5" fillId="0" borderId="13" xfId="64" applyNumberFormat="1" applyFont="1" applyBorder="1" applyAlignment="1">
      <alignment horizontal="right" vertical="center"/>
      <protection/>
    </xf>
    <xf numFmtId="0" fontId="5" fillId="0" borderId="0" xfId="67" applyFont="1" applyAlignment="1">
      <alignment vertical="center"/>
      <protection/>
    </xf>
    <xf numFmtId="0" fontId="5" fillId="0" borderId="0" xfId="72" applyFont="1" applyAlignment="1">
      <alignment vertical="center"/>
      <protection/>
    </xf>
    <xf numFmtId="0" fontId="5" fillId="0" borderId="0" xfId="72" applyFont="1" applyBorder="1" applyAlignment="1">
      <alignment/>
      <protection/>
    </xf>
    <xf numFmtId="0" fontId="5" fillId="0" borderId="0" xfId="72" applyFont="1" applyAlignment="1">
      <alignment/>
      <protection/>
    </xf>
    <xf numFmtId="0" fontId="9" fillId="0" borderId="10" xfId="72" applyFont="1" applyBorder="1" applyAlignment="1">
      <alignment horizontal="left" vertical="center"/>
      <protection/>
    </xf>
    <xf numFmtId="0" fontId="5" fillId="0" borderId="10" xfId="72" applyFont="1" applyBorder="1" applyAlignment="1">
      <alignment vertical="center"/>
      <protection/>
    </xf>
    <xf numFmtId="0" fontId="8" fillId="0" borderId="10" xfId="72" applyFont="1" applyBorder="1" applyAlignment="1">
      <alignment horizontal="right" vertical="center"/>
      <protection/>
    </xf>
    <xf numFmtId="0" fontId="5" fillId="0" borderId="13" xfId="72" applyFont="1" applyBorder="1" applyAlignment="1">
      <alignment horizontal="centerContinuous" vertical="center"/>
      <protection/>
    </xf>
    <xf numFmtId="0" fontId="5" fillId="0" borderId="11" xfId="72" applyFont="1" applyBorder="1" applyAlignment="1">
      <alignment horizontal="centerContinuous" vertical="center"/>
      <protection/>
    </xf>
    <xf numFmtId="0" fontId="5" fillId="0" borderId="20" xfId="72" applyFont="1" applyBorder="1" applyAlignment="1">
      <alignment horizontal="centerContinuous" vertical="center"/>
      <protection/>
    </xf>
    <xf numFmtId="0" fontId="5" fillId="0" borderId="19" xfId="72" applyFont="1" applyBorder="1" applyAlignment="1">
      <alignment horizontal="center" vertical="center"/>
      <protection/>
    </xf>
    <xf numFmtId="0" fontId="5" fillId="0" borderId="21" xfId="72" applyFont="1" applyBorder="1" applyAlignment="1">
      <alignment horizontal="center" vertical="center"/>
      <protection/>
    </xf>
    <xf numFmtId="0" fontId="5" fillId="0" borderId="20" xfId="72" applyFont="1" applyBorder="1" applyAlignment="1">
      <alignment horizontal="center" vertical="center"/>
      <protection/>
    </xf>
    <xf numFmtId="0" fontId="5" fillId="0" borderId="11" xfId="72" applyFont="1" applyBorder="1" applyAlignment="1">
      <alignment horizontal="center" vertical="center"/>
      <protection/>
    </xf>
    <xf numFmtId="0" fontId="5" fillId="0" borderId="16" xfId="72" applyFont="1" applyBorder="1" applyAlignment="1">
      <alignment horizontal="center" vertical="center"/>
      <protection/>
    </xf>
    <xf numFmtId="3" fontId="5" fillId="0" borderId="16" xfId="72" applyNumberFormat="1" applyFont="1" applyFill="1" applyBorder="1" applyAlignment="1">
      <alignment vertical="center"/>
      <protection/>
    </xf>
    <xf numFmtId="3" fontId="5" fillId="0" borderId="17" xfId="72" applyNumberFormat="1" applyFont="1" applyFill="1" applyBorder="1" applyAlignment="1">
      <alignment vertical="center"/>
      <protection/>
    </xf>
    <xf numFmtId="3" fontId="5" fillId="0" borderId="0" xfId="72" applyNumberFormat="1" applyFont="1" applyFill="1" applyBorder="1" applyAlignment="1">
      <alignment vertical="center"/>
      <protection/>
    </xf>
    <xf numFmtId="0" fontId="12" fillId="0" borderId="0" xfId="72" applyFont="1" applyAlignment="1">
      <alignment vertical="center"/>
      <protection/>
    </xf>
    <xf numFmtId="3" fontId="5" fillId="0" borderId="12" xfId="72" applyNumberFormat="1" applyFont="1" applyFill="1" applyBorder="1" applyAlignment="1">
      <alignment vertical="center"/>
      <protection/>
    </xf>
    <xf numFmtId="0" fontId="6" fillId="0" borderId="20" xfId="72" applyFont="1" applyBorder="1" applyAlignment="1">
      <alignment horizontal="center" vertical="center"/>
      <protection/>
    </xf>
    <xf numFmtId="0" fontId="8" fillId="0" borderId="0" xfId="72" applyFont="1" applyAlignment="1">
      <alignment horizontal="left" vertical="center"/>
      <protection/>
    </xf>
    <xf numFmtId="0" fontId="8" fillId="0" borderId="0" xfId="72" applyFont="1" applyAlignment="1">
      <alignment vertical="center"/>
      <protection/>
    </xf>
    <xf numFmtId="0" fontId="8" fillId="0" borderId="0" xfId="72" applyFont="1" applyAlignment="1">
      <alignment horizontal="right" vertical="center"/>
      <protection/>
    </xf>
    <xf numFmtId="3" fontId="5" fillId="0" borderId="0" xfId="72" applyNumberFormat="1" applyFont="1" applyAlignment="1">
      <alignment vertical="center"/>
      <protection/>
    </xf>
    <xf numFmtId="0" fontId="5" fillId="0" borderId="0" xfId="88" applyFont="1" applyAlignment="1">
      <alignment vertical="center"/>
      <protection/>
    </xf>
    <xf numFmtId="0" fontId="5" fillId="0" borderId="0" xfId="88" applyFont="1" applyBorder="1" applyAlignment="1">
      <alignment/>
      <protection/>
    </xf>
    <xf numFmtId="0" fontId="5" fillId="0" borderId="0" xfId="88" applyFont="1" applyAlignment="1">
      <alignment/>
      <protection/>
    </xf>
    <xf numFmtId="0" fontId="9" fillId="0" borderId="10" xfId="88" applyFont="1" applyBorder="1" applyAlignment="1">
      <alignment horizontal="left" vertical="center"/>
      <protection/>
    </xf>
    <xf numFmtId="0" fontId="5" fillId="0" borderId="10" xfId="88" applyFont="1" applyBorder="1" applyAlignment="1">
      <alignment vertical="center"/>
      <protection/>
    </xf>
    <xf numFmtId="0" fontId="8" fillId="0" borderId="10" xfId="88" applyFont="1" applyBorder="1" applyAlignment="1">
      <alignment horizontal="right" vertical="center"/>
      <protection/>
    </xf>
    <xf numFmtId="0" fontId="8" fillId="0" borderId="16" xfId="72" applyFont="1" applyBorder="1" applyAlignment="1">
      <alignment horizontal="right" vertical="center"/>
      <protection/>
    </xf>
    <xf numFmtId="0" fontId="5" fillId="0" borderId="13" xfId="88" applyFont="1" applyBorder="1" applyAlignment="1">
      <alignment horizontal="centerContinuous" vertical="center"/>
      <protection/>
    </xf>
    <xf numFmtId="0" fontId="5" fillId="0" borderId="11" xfId="88" applyFont="1" applyBorder="1" applyAlignment="1">
      <alignment horizontal="centerContinuous" vertical="center"/>
      <protection/>
    </xf>
    <xf numFmtId="0" fontId="5" fillId="0" borderId="20" xfId="88" applyFont="1" applyBorder="1" applyAlignment="1">
      <alignment horizontal="centerContinuous" vertical="center"/>
      <protection/>
    </xf>
    <xf numFmtId="0" fontId="8" fillId="0" borderId="20" xfId="72" applyFont="1" applyBorder="1" applyAlignment="1">
      <alignment horizontal="left" vertical="center"/>
      <protection/>
    </xf>
    <xf numFmtId="0" fontId="5" fillId="0" borderId="15" xfId="88" applyFont="1" applyBorder="1" applyAlignment="1">
      <alignment horizontal="center" vertical="center"/>
      <protection/>
    </xf>
    <xf numFmtId="0" fontId="5" fillId="0" borderId="21" xfId="88" applyFont="1" applyBorder="1" applyAlignment="1">
      <alignment horizontal="center" vertical="center"/>
      <protection/>
    </xf>
    <xf numFmtId="0" fontId="5" fillId="0" borderId="0" xfId="88" applyFont="1" applyBorder="1" applyAlignment="1">
      <alignment horizontal="center" vertical="center"/>
      <protection/>
    </xf>
    <xf numFmtId="184" fontId="5" fillId="0" borderId="17" xfId="88" applyNumberFormat="1" applyFont="1" applyFill="1" applyBorder="1" applyAlignment="1">
      <alignment vertical="center"/>
      <protection/>
    </xf>
    <xf numFmtId="184" fontId="5" fillId="0" borderId="12" xfId="88" applyNumberFormat="1" applyFont="1" applyFill="1" applyBorder="1" applyAlignment="1">
      <alignment vertical="center"/>
      <protection/>
    </xf>
    <xf numFmtId="0" fontId="7" fillId="0" borderId="0" xfId="88" applyFont="1" applyAlignment="1">
      <alignment vertical="center"/>
      <protection/>
    </xf>
    <xf numFmtId="0" fontId="5" fillId="0" borderId="16" xfId="88" applyFont="1" applyBorder="1" applyAlignment="1">
      <alignment horizontal="center" vertical="center"/>
      <protection/>
    </xf>
    <xf numFmtId="0" fontId="6" fillId="0" borderId="20" xfId="88" applyFont="1" applyBorder="1" applyAlignment="1">
      <alignment horizontal="center" vertical="center"/>
      <protection/>
    </xf>
    <xf numFmtId="0" fontId="8" fillId="0" borderId="0" xfId="74" applyFont="1" applyAlignment="1">
      <alignment horizontal="left" vertical="center"/>
      <protection/>
    </xf>
    <xf numFmtId="0" fontId="8" fillId="0" borderId="0" xfId="88" applyFont="1" applyAlignment="1">
      <alignment vertical="center"/>
      <protection/>
    </xf>
    <xf numFmtId="49" fontId="8" fillId="0" borderId="0" xfId="107" applyNumberFormat="1" applyFont="1" applyFill="1" applyBorder="1" applyAlignment="1">
      <alignment horizontal="right" vertical="center"/>
      <protection/>
    </xf>
    <xf numFmtId="184" fontId="5" fillId="0" borderId="0" xfId="88" applyNumberFormat="1" applyFont="1" applyAlignment="1">
      <alignment vertical="center"/>
      <protection/>
    </xf>
    <xf numFmtId="0" fontId="5" fillId="0" borderId="0" xfId="103" applyFont="1" applyAlignment="1">
      <alignment vertical="center"/>
      <protection/>
    </xf>
    <xf numFmtId="0" fontId="5" fillId="0" borderId="0" xfId="103" applyFont="1" applyBorder="1" applyAlignment="1">
      <alignment/>
      <protection/>
    </xf>
    <xf numFmtId="0" fontId="5" fillId="0" borderId="0" xfId="103" applyFont="1" applyAlignment="1">
      <alignment/>
      <protection/>
    </xf>
    <xf numFmtId="0" fontId="9" fillId="0" borderId="10" xfId="103" applyFont="1" applyBorder="1" applyAlignment="1">
      <alignment horizontal="left" vertical="center"/>
      <protection/>
    </xf>
    <xf numFmtId="0" fontId="5" fillId="0" borderId="10" xfId="103" applyFont="1" applyBorder="1" applyAlignment="1">
      <alignment vertical="center"/>
      <protection/>
    </xf>
    <xf numFmtId="0" fontId="8" fillId="0" borderId="10" xfId="103" applyFont="1" applyBorder="1" applyAlignment="1">
      <alignment horizontal="right" vertical="center"/>
      <protection/>
    </xf>
    <xf numFmtId="0" fontId="8" fillId="0" borderId="0" xfId="63" applyFont="1" applyAlignment="1">
      <alignment horizontal="right" vertical="center"/>
      <protection/>
    </xf>
    <xf numFmtId="0" fontId="5" fillId="0" borderId="13" xfId="103" applyFont="1" applyBorder="1" applyAlignment="1">
      <alignment horizontal="centerContinuous" vertical="center"/>
      <protection/>
    </xf>
    <xf numFmtId="0" fontId="5" fillId="0" borderId="11" xfId="103" applyFont="1" applyBorder="1" applyAlignment="1">
      <alignment horizontal="centerContinuous" vertical="center"/>
      <protection/>
    </xf>
    <xf numFmtId="0" fontId="8" fillId="0" borderId="11" xfId="63" applyFont="1" applyBorder="1" applyAlignment="1">
      <alignment horizontal="left" vertical="center"/>
      <protection/>
    </xf>
    <xf numFmtId="0" fontId="5" fillId="0" borderId="13" xfId="103" applyFont="1" applyBorder="1" applyAlignment="1">
      <alignment horizontal="center" vertical="center"/>
      <protection/>
    </xf>
    <xf numFmtId="0" fontId="5" fillId="0" borderId="21" xfId="103" applyFont="1" applyBorder="1" applyAlignment="1">
      <alignment horizontal="center" vertical="center"/>
      <protection/>
    </xf>
    <xf numFmtId="0" fontId="5" fillId="0" borderId="11" xfId="103" applyFont="1" applyBorder="1" applyAlignment="1">
      <alignment horizontal="center" vertical="center"/>
      <protection/>
    </xf>
    <xf numFmtId="0" fontId="5" fillId="0" borderId="15" xfId="103" applyFont="1" applyBorder="1" applyAlignment="1">
      <alignment horizontal="center" vertical="center"/>
      <protection/>
    </xf>
    <xf numFmtId="0" fontId="5" fillId="0" borderId="0" xfId="103" applyFont="1" applyFill="1" applyBorder="1" applyAlignment="1">
      <alignment horizontal="center" vertical="center"/>
      <protection/>
    </xf>
    <xf numFmtId="184" fontId="5" fillId="0" borderId="12" xfId="103" applyNumberFormat="1" applyFont="1" applyFill="1" applyBorder="1" applyAlignment="1">
      <alignment horizontal="right" vertical="center"/>
      <protection/>
    </xf>
    <xf numFmtId="184" fontId="5" fillId="0" borderId="17" xfId="103" applyNumberFormat="1" applyFont="1" applyFill="1" applyBorder="1" applyAlignment="1">
      <alignment horizontal="right" vertical="center"/>
      <protection/>
    </xf>
    <xf numFmtId="0" fontId="7" fillId="0" borderId="0" xfId="103" applyFont="1" applyAlignment="1">
      <alignment vertical="center"/>
      <protection/>
    </xf>
    <xf numFmtId="0" fontId="5" fillId="0" borderId="16" xfId="103" applyFont="1" applyFill="1" applyBorder="1" applyAlignment="1">
      <alignment horizontal="center" vertical="center"/>
      <protection/>
    </xf>
    <xf numFmtId="0" fontId="6" fillId="0" borderId="20" xfId="103" applyFont="1" applyBorder="1" applyAlignment="1">
      <alignment horizontal="center" vertical="center"/>
      <protection/>
    </xf>
    <xf numFmtId="0" fontId="8" fillId="0" borderId="0" xfId="103" applyFont="1" applyAlignment="1">
      <alignment vertical="center"/>
      <protection/>
    </xf>
    <xf numFmtId="0" fontId="8" fillId="0" borderId="0" xfId="103" applyFont="1" applyAlignment="1">
      <alignment horizontal="right" vertical="center"/>
      <protection/>
    </xf>
    <xf numFmtId="184" fontId="5" fillId="0" borderId="0" xfId="103" applyNumberFormat="1" applyFont="1" applyAlignment="1">
      <alignment vertical="center"/>
      <protection/>
    </xf>
    <xf numFmtId="0" fontId="5" fillId="0" borderId="0" xfId="105" applyFont="1" applyAlignment="1">
      <alignment vertical="center"/>
      <protection/>
    </xf>
    <xf numFmtId="0" fontId="0" fillId="0" borderId="0" xfId="105" applyFont="1" applyBorder="1" applyAlignment="1">
      <alignment/>
      <protection/>
    </xf>
    <xf numFmtId="0" fontId="0" fillId="0" borderId="0" xfId="105" applyFont="1" applyAlignment="1">
      <alignment/>
      <protection/>
    </xf>
    <xf numFmtId="0" fontId="9" fillId="0" borderId="10" xfId="105" applyFont="1" applyBorder="1" applyAlignment="1">
      <alignment horizontal="left" vertical="center"/>
      <protection/>
    </xf>
    <xf numFmtId="0" fontId="0" fillId="0" borderId="10" xfId="105" applyFont="1" applyBorder="1" applyAlignment="1">
      <alignment vertical="center"/>
      <protection/>
    </xf>
    <xf numFmtId="0" fontId="8" fillId="0" borderId="10" xfId="105" applyFont="1" applyBorder="1" applyAlignment="1">
      <alignment horizontal="right" vertical="center"/>
      <protection/>
    </xf>
    <xf numFmtId="0" fontId="0" fillId="0" borderId="0" xfId="105" applyFont="1" applyAlignment="1">
      <alignment vertical="center"/>
      <protection/>
    </xf>
    <xf numFmtId="0" fontId="5" fillId="0" borderId="13" xfId="105" applyFont="1" applyBorder="1" applyAlignment="1">
      <alignment horizontal="centerContinuous" vertical="center"/>
      <protection/>
    </xf>
    <xf numFmtId="0" fontId="5" fillId="0" borderId="11" xfId="105" applyFont="1" applyBorder="1" applyAlignment="1">
      <alignment horizontal="centerContinuous" vertical="center"/>
      <protection/>
    </xf>
    <xf numFmtId="0" fontId="5" fillId="0" borderId="13" xfId="105" applyFont="1" applyBorder="1" applyAlignment="1">
      <alignment horizontal="center" vertical="center"/>
      <protection/>
    </xf>
    <xf numFmtId="0" fontId="5" fillId="0" borderId="15" xfId="105" applyFont="1" applyBorder="1" applyAlignment="1">
      <alignment horizontal="center" vertical="center"/>
      <protection/>
    </xf>
    <xf numFmtId="0" fontId="5" fillId="0" borderId="0" xfId="105" applyFont="1" applyBorder="1" applyAlignment="1">
      <alignment horizontal="center" vertical="center"/>
      <protection/>
    </xf>
    <xf numFmtId="184" fontId="5" fillId="0" borderId="17" xfId="105" applyNumberFormat="1" applyFont="1" applyFill="1" applyBorder="1" applyAlignment="1">
      <alignment vertical="center"/>
      <protection/>
    </xf>
    <xf numFmtId="184" fontId="5" fillId="0" borderId="12" xfId="105" applyNumberFormat="1" applyFont="1" applyFill="1" applyBorder="1" applyAlignment="1">
      <alignment vertical="center"/>
      <protection/>
    </xf>
    <xf numFmtId="0" fontId="7" fillId="0" borderId="0" xfId="105" applyFont="1" applyAlignment="1">
      <alignment vertical="center"/>
      <protection/>
    </xf>
    <xf numFmtId="0" fontId="5" fillId="0" borderId="16" xfId="105" applyFont="1" applyBorder="1" applyAlignment="1">
      <alignment horizontal="center" vertical="center"/>
      <protection/>
    </xf>
    <xf numFmtId="0" fontId="6" fillId="0" borderId="20" xfId="105" applyFont="1" applyBorder="1" applyAlignment="1">
      <alignment horizontal="center" vertical="center"/>
      <protection/>
    </xf>
    <xf numFmtId="0" fontId="8" fillId="0" borderId="0" xfId="105" applyFont="1" applyAlignment="1">
      <alignment vertical="center"/>
      <protection/>
    </xf>
    <xf numFmtId="184" fontId="5" fillId="0" borderId="0" xfId="105" applyNumberFormat="1" applyFont="1" applyAlignment="1">
      <alignment vertical="center"/>
      <protection/>
    </xf>
    <xf numFmtId="0" fontId="5" fillId="0" borderId="0" xfId="107" applyFont="1" applyAlignment="1">
      <alignment vertical="center"/>
      <protection/>
    </xf>
    <xf numFmtId="0" fontId="5" fillId="0" borderId="0" xfId="107" applyFont="1" applyBorder="1" applyAlignment="1">
      <alignment/>
      <protection/>
    </xf>
    <xf numFmtId="0" fontId="5" fillId="0" borderId="0" xfId="107" applyFont="1" applyAlignment="1">
      <alignment/>
      <protection/>
    </xf>
    <xf numFmtId="0" fontId="9" fillId="0" borderId="10" xfId="107" applyFont="1" applyBorder="1" applyAlignment="1">
      <alignment horizontal="left" vertical="center"/>
      <protection/>
    </xf>
    <xf numFmtId="0" fontId="5" fillId="0" borderId="10" xfId="107" applyFont="1" applyBorder="1" applyAlignment="1">
      <alignment vertical="center"/>
      <protection/>
    </xf>
    <xf numFmtId="0" fontId="8" fillId="0" borderId="10" xfId="107" applyFont="1" applyBorder="1" applyAlignment="1">
      <alignment horizontal="right" vertical="center"/>
      <protection/>
    </xf>
    <xf numFmtId="0" fontId="8" fillId="0" borderId="16" xfId="107" applyFont="1" applyBorder="1" applyAlignment="1">
      <alignment horizontal="right" vertical="center"/>
      <protection/>
    </xf>
    <xf numFmtId="0" fontId="5" fillId="0" borderId="11" xfId="107" applyFont="1" applyBorder="1" applyAlignment="1">
      <alignment horizontal="centerContinuous" vertical="center"/>
      <protection/>
    </xf>
    <xf numFmtId="0" fontId="5" fillId="0" borderId="13" xfId="107" applyFont="1" applyBorder="1" applyAlignment="1">
      <alignment horizontal="centerContinuous" vertical="center"/>
      <protection/>
    </xf>
    <xf numFmtId="0" fontId="8" fillId="0" borderId="16" xfId="107" applyFont="1" applyBorder="1" applyAlignment="1">
      <alignment horizontal="left"/>
      <protection/>
    </xf>
    <xf numFmtId="0" fontId="5" fillId="0" borderId="15" xfId="107" applyFont="1" applyBorder="1" applyAlignment="1">
      <alignment horizontal="centerContinuous" vertical="center"/>
      <protection/>
    </xf>
    <xf numFmtId="0" fontId="5" fillId="0" borderId="18" xfId="107" applyFont="1" applyBorder="1" applyAlignment="1">
      <alignment horizontal="centerContinuous" vertical="center"/>
      <protection/>
    </xf>
    <xf numFmtId="0" fontId="5" fillId="0" borderId="19" xfId="107" applyFont="1" applyBorder="1" applyAlignment="1">
      <alignment horizontal="centerContinuous" vertical="center"/>
      <protection/>
    </xf>
    <xf numFmtId="0" fontId="8" fillId="0" borderId="20" xfId="107" applyFont="1" applyBorder="1" applyAlignment="1">
      <alignment horizontal="left" vertical="top"/>
      <protection/>
    </xf>
    <xf numFmtId="0" fontId="5" fillId="0" borderId="13" xfId="107" applyFont="1" applyBorder="1" applyAlignment="1">
      <alignment horizontal="center" vertical="center"/>
      <protection/>
    </xf>
    <xf numFmtId="0" fontId="5" fillId="0" borderId="21" xfId="107" applyFont="1" applyBorder="1" applyAlignment="1">
      <alignment horizontal="center" vertical="center"/>
      <protection/>
    </xf>
    <xf numFmtId="0" fontId="5" fillId="0" borderId="15" xfId="107" applyFont="1" applyBorder="1" applyAlignment="1">
      <alignment horizontal="center" vertical="center"/>
      <protection/>
    </xf>
    <xf numFmtId="0" fontId="5" fillId="0" borderId="16" xfId="107" applyFont="1" applyBorder="1" applyAlignment="1">
      <alignment horizontal="center" vertical="center"/>
      <protection/>
    </xf>
    <xf numFmtId="41" fontId="5" fillId="0" borderId="0" xfId="107" applyNumberFormat="1" applyFont="1" applyAlignment="1">
      <alignment horizontal="center" vertical="center"/>
      <protection/>
    </xf>
    <xf numFmtId="41" fontId="5" fillId="0" borderId="17" xfId="107" applyNumberFormat="1" applyFont="1" applyFill="1" applyBorder="1" applyAlignment="1">
      <alignment vertical="center"/>
      <protection/>
    </xf>
    <xf numFmtId="41" fontId="5" fillId="0" borderId="12" xfId="107" applyNumberFormat="1" applyFont="1" applyFill="1" applyBorder="1" applyAlignment="1">
      <alignment vertical="center"/>
      <protection/>
    </xf>
    <xf numFmtId="41" fontId="5" fillId="0" borderId="0" xfId="107" applyNumberFormat="1" applyFont="1" applyFill="1" applyAlignment="1">
      <alignment horizontal="center" vertical="center"/>
      <protection/>
    </xf>
    <xf numFmtId="0" fontId="10" fillId="0" borderId="0" xfId="107" applyFont="1" applyAlignment="1">
      <alignment vertical="center"/>
      <protection/>
    </xf>
    <xf numFmtId="0" fontId="11" fillId="0" borderId="0" xfId="107" applyFont="1" applyAlignment="1">
      <alignment vertical="center"/>
      <protection/>
    </xf>
    <xf numFmtId="0" fontId="6" fillId="0" borderId="16" xfId="107" applyFont="1" applyBorder="1" applyAlignment="1">
      <alignment horizontal="center" vertical="center"/>
      <protection/>
    </xf>
    <xf numFmtId="41" fontId="6" fillId="0" borderId="0" xfId="107" applyNumberFormat="1" applyFont="1" applyFill="1" applyAlignment="1">
      <alignment horizontal="center" vertical="center"/>
      <protection/>
    </xf>
    <xf numFmtId="41" fontId="6" fillId="0" borderId="17" xfId="107" applyNumberFormat="1" applyFont="1" applyFill="1" applyBorder="1" applyAlignment="1">
      <alignment vertical="center"/>
      <protection/>
    </xf>
    <xf numFmtId="41" fontId="6" fillId="0" borderId="12" xfId="107" applyNumberFormat="1" applyFont="1" applyFill="1" applyBorder="1" applyAlignment="1">
      <alignment vertical="center"/>
      <protection/>
    </xf>
    <xf numFmtId="0" fontId="5" fillId="0" borderId="20" xfId="107" applyFont="1" applyBorder="1" applyAlignment="1">
      <alignment horizontal="center" vertical="center"/>
      <protection/>
    </xf>
    <xf numFmtId="0" fontId="8" fillId="0" borderId="0" xfId="107" applyFont="1" applyAlignment="1">
      <alignment vertical="center"/>
      <protection/>
    </xf>
    <xf numFmtId="184" fontId="5" fillId="0" borderId="0" xfId="107" applyNumberFormat="1" applyFont="1" applyAlignment="1">
      <alignment vertical="center"/>
      <protection/>
    </xf>
    <xf numFmtId="184" fontId="5" fillId="0" borderId="0" xfId="107" applyNumberFormat="1" applyFont="1" applyFill="1" applyAlignment="1">
      <alignment vertical="center"/>
      <protection/>
    </xf>
    <xf numFmtId="0" fontId="5" fillId="0" borderId="0" xfId="107" applyFont="1" applyFill="1" applyAlignment="1">
      <alignment vertical="center"/>
      <protection/>
    </xf>
    <xf numFmtId="0" fontId="5" fillId="0" borderId="0" xfId="107" applyFont="1" applyFill="1" applyBorder="1" applyAlignment="1">
      <alignment vertical="center"/>
      <protection/>
    </xf>
    <xf numFmtId="41" fontId="5" fillId="0" borderId="0" xfId="107" applyNumberFormat="1" applyFont="1" applyAlignment="1">
      <alignment vertical="center"/>
      <protection/>
    </xf>
    <xf numFmtId="0" fontId="5" fillId="0" borderId="0" xfId="65" applyFont="1" applyAlignment="1">
      <alignment vertical="center"/>
      <protection/>
    </xf>
    <xf numFmtId="0" fontId="5" fillId="0" borderId="0" xfId="65" applyFont="1" applyBorder="1" applyAlignment="1">
      <alignment vertical="center"/>
      <protection/>
    </xf>
    <xf numFmtId="0" fontId="9" fillId="0" borderId="10" xfId="65" applyFont="1" applyBorder="1" applyAlignment="1">
      <alignment horizontal="left" vertical="center"/>
      <protection/>
    </xf>
    <xf numFmtId="0" fontId="5" fillId="0" borderId="10" xfId="65" applyFont="1" applyBorder="1" applyAlignment="1">
      <alignment vertical="center"/>
      <protection/>
    </xf>
    <xf numFmtId="0" fontId="5" fillId="0" borderId="0" xfId="65" applyFont="1" applyAlignment="1">
      <alignment horizontal="right" vertical="center"/>
      <protection/>
    </xf>
    <xf numFmtId="0" fontId="5" fillId="0" borderId="13" xfId="65" applyFont="1" applyBorder="1" applyAlignment="1">
      <alignment horizontal="centerContinuous" vertical="center"/>
      <protection/>
    </xf>
    <xf numFmtId="0" fontId="5" fillId="0" borderId="11" xfId="65" applyFont="1" applyBorder="1" applyAlignment="1">
      <alignment horizontal="centerContinuous" vertical="center"/>
      <protection/>
    </xf>
    <xf numFmtId="0" fontId="5" fillId="0" borderId="11" xfId="65" applyFont="1" applyBorder="1" applyAlignment="1">
      <alignment horizontal="left" vertical="center"/>
      <protection/>
    </xf>
    <xf numFmtId="0" fontId="5" fillId="0" borderId="13" xfId="65" applyFont="1" applyBorder="1" applyAlignment="1">
      <alignment horizontal="center" vertical="center"/>
      <protection/>
    </xf>
    <xf numFmtId="0" fontId="5" fillId="0" borderId="15" xfId="65" applyFont="1" applyBorder="1" applyAlignment="1">
      <alignment horizontal="center" vertical="center"/>
      <protection/>
    </xf>
    <xf numFmtId="0" fontId="5" fillId="0" borderId="0" xfId="65" applyFont="1" applyAlignment="1">
      <alignment horizontal="center" vertical="center"/>
      <protection/>
    </xf>
    <xf numFmtId="184" fontId="5" fillId="0" borderId="12" xfId="65" applyNumberFormat="1" applyFont="1" applyBorder="1" applyAlignment="1">
      <alignment vertical="center"/>
      <protection/>
    </xf>
    <xf numFmtId="0" fontId="7" fillId="0" borderId="0" xfId="65" applyFont="1" applyAlignment="1">
      <alignment vertical="center"/>
      <protection/>
    </xf>
    <xf numFmtId="0" fontId="6" fillId="0" borderId="0" xfId="65" applyFont="1" applyAlignment="1">
      <alignment horizontal="center" vertical="center"/>
      <protection/>
    </xf>
    <xf numFmtId="184" fontId="6" fillId="0" borderId="12" xfId="65" applyNumberFormat="1" applyFont="1" applyFill="1" applyBorder="1" applyAlignment="1">
      <alignment vertical="center"/>
      <protection/>
    </xf>
    <xf numFmtId="184" fontId="5" fillId="0" borderId="0" xfId="65" applyNumberFormat="1" applyFont="1" applyAlignment="1">
      <alignment vertical="center"/>
      <protection/>
    </xf>
    <xf numFmtId="0" fontId="5" fillId="0" borderId="11" xfId="65" applyFont="1" applyBorder="1" applyAlignment="1">
      <alignment horizontal="center" vertical="center"/>
      <protection/>
    </xf>
    <xf numFmtId="0" fontId="8" fillId="0" borderId="0" xfId="65" applyFont="1" applyAlignment="1">
      <alignment vertical="center"/>
      <protection/>
    </xf>
    <xf numFmtId="0" fontId="8" fillId="0" borderId="0" xfId="65" applyFont="1" applyAlignment="1">
      <alignment horizontal="right" vertical="center"/>
      <protection/>
    </xf>
    <xf numFmtId="184" fontId="8" fillId="0" borderId="0" xfId="65" applyNumberFormat="1" applyFont="1" applyAlignment="1">
      <alignment vertical="center"/>
      <protection/>
    </xf>
    <xf numFmtId="0" fontId="5" fillId="0" borderId="0" xfId="66" applyFont="1" applyAlignment="1">
      <alignment vertical="center"/>
      <protection/>
    </xf>
    <xf numFmtId="0" fontId="5" fillId="0" borderId="0" xfId="66" applyFont="1" applyBorder="1" applyAlignment="1">
      <alignment/>
      <protection/>
    </xf>
    <xf numFmtId="0" fontId="5" fillId="0" borderId="0" xfId="66" applyFont="1" applyAlignment="1">
      <alignment/>
      <protection/>
    </xf>
    <xf numFmtId="0" fontId="9" fillId="0" borderId="10" xfId="66" applyFont="1" applyBorder="1" applyAlignment="1">
      <alignment horizontal="left" vertical="center"/>
      <protection/>
    </xf>
    <xf numFmtId="0" fontId="5" fillId="0" borderId="10" xfId="66" applyFont="1" applyBorder="1" applyAlignment="1">
      <alignment vertical="center"/>
      <protection/>
    </xf>
    <xf numFmtId="0" fontId="5" fillId="0" borderId="13" xfId="66" applyFont="1" applyBorder="1" applyAlignment="1">
      <alignment horizontal="centerContinuous" vertical="center"/>
      <protection/>
    </xf>
    <xf numFmtId="0" fontId="5" fillId="0" borderId="11" xfId="66" applyFont="1" applyBorder="1" applyAlignment="1">
      <alignment horizontal="centerContinuous" vertical="center"/>
      <protection/>
    </xf>
    <xf numFmtId="0" fontId="5" fillId="0" borderId="20" xfId="66" applyFont="1" applyBorder="1" applyAlignment="1">
      <alignment horizontal="centerContinuous" vertical="center"/>
      <protection/>
    </xf>
    <xf numFmtId="0" fontId="5" fillId="0" borderId="13" xfId="66" applyFont="1" applyBorder="1" applyAlignment="1">
      <alignment horizontal="center" vertical="center"/>
      <protection/>
    </xf>
    <xf numFmtId="0" fontId="5" fillId="0" borderId="0" xfId="66" applyFont="1" applyAlignment="1">
      <alignment horizontal="center" vertical="center"/>
      <protection/>
    </xf>
    <xf numFmtId="41" fontId="5" fillId="0" borderId="12" xfId="65" applyNumberFormat="1" applyFont="1" applyBorder="1" applyAlignment="1">
      <alignment vertical="center"/>
      <protection/>
    </xf>
    <xf numFmtId="41" fontId="5" fillId="0" borderId="12" xfId="66" applyNumberFormat="1" applyFont="1" applyFill="1" applyBorder="1" applyAlignment="1">
      <alignment vertical="center"/>
      <protection/>
    </xf>
    <xf numFmtId="0" fontId="7" fillId="0" borderId="0" xfId="66" applyFont="1" applyAlignment="1">
      <alignment vertical="center"/>
      <protection/>
    </xf>
    <xf numFmtId="0" fontId="6" fillId="0" borderId="0" xfId="66" applyFont="1" applyAlignment="1">
      <alignment horizontal="center" vertical="center"/>
      <protection/>
    </xf>
    <xf numFmtId="0" fontId="5" fillId="0" borderId="20" xfId="66" applyFont="1" applyBorder="1" applyAlignment="1">
      <alignment horizontal="center" vertical="center"/>
      <protection/>
    </xf>
    <xf numFmtId="41" fontId="8" fillId="0" borderId="0" xfId="66" applyNumberFormat="1" applyFont="1" applyAlignment="1">
      <alignment vertical="center"/>
      <protection/>
    </xf>
    <xf numFmtId="0" fontId="8" fillId="0" borderId="0" xfId="66" applyFont="1" applyAlignment="1">
      <alignment vertical="center"/>
      <protection/>
    </xf>
    <xf numFmtId="184" fontId="8" fillId="0" borderId="0" xfId="66" applyNumberFormat="1" applyFont="1" applyAlignment="1">
      <alignment vertical="center"/>
      <protection/>
    </xf>
    <xf numFmtId="0" fontId="4" fillId="0" borderId="10" xfId="67" applyFont="1" applyBorder="1" applyAlignment="1">
      <alignment horizontal="left" vertical="center"/>
      <protection/>
    </xf>
    <xf numFmtId="0" fontId="5" fillId="0" borderId="10" xfId="67" applyFont="1" applyBorder="1" applyAlignment="1">
      <alignment vertical="center"/>
      <protection/>
    </xf>
    <xf numFmtId="0" fontId="5" fillId="0" borderId="0" xfId="67" applyFont="1" applyAlignment="1">
      <alignment horizontal="right" vertical="center" wrapText="1"/>
      <protection/>
    </xf>
    <xf numFmtId="0" fontId="5" fillId="0" borderId="0" xfId="67" applyFont="1" applyAlignment="1">
      <alignment/>
      <protection/>
    </xf>
    <xf numFmtId="0" fontId="5" fillId="0" borderId="11" xfId="67" applyFont="1" applyBorder="1" applyAlignment="1">
      <alignment horizontal="left" vertical="center" wrapText="1"/>
      <protection/>
    </xf>
    <xf numFmtId="0" fontId="5" fillId="0" borderId="0" xfId="67" applyFont="1" applyAlignment="1">
      <alignment horizontal="center" vertical="center"/>
      <protection/>
    </xf>
    <xf numFmtId="41" fontId="5" fillId="0" borderId="12" xfId="67" applyNumberFormat="1" applyFont="1" applyBorder="1" applyAlignment="1">
      <alignment vertical="center"/>
      <protection/>
    </xf>
    <xf numFmtId="41" fontId="5" fillId="0" borderId="12" xfId="67" applyNumberFormat="1" applyFont="1" applyFill="1" applyBorder="1" applyAlignment="1">
      <alignment vertical="center"/>
      <protection/>
    </xf>
    <xf numFmtId="41" fontId="5" fillId="0" borderId="12" xfId="67" applyNumberFormat="1" applyFont="1" applyFill="1" applyBorder="1" applyAlignment="1">
      <alignment horizontal="right" vertical="center"/>
      <protection/>
    </xf>
    <xf numFmtId="0" fontId="7" fillId="0" borderId="0" xfId="67" applyFont="1" applyAlignment="1">
      <alignment vertical="center"/>
      <protection/>
    </xf>
    <xf numFmtId="0" fontId="6" fillId="0" borderId="0" xfId="67" applyFont="1" applyAlignment="1">
      <alignment horizontal="center" vertical="center"/>
      <protection/>
    </xf>
    <xf numFmtId="41" fontId="7" fillId="0" borderId="0" xfId="67" applyNumberFormat="1" applyFont="1" applyAlignment="1">
      <alignment vertical="center"/>
      <protection/>
    </xf>
    <xf numFmtId="0" fontId="5" fillId="0" borderId="11" xfId="67" applyFont="1" applyBorder="1" applyAlignment="1">
      <alignment horizontal="center" vertical="center"/>
      <protection/>
    </xf>
    <xf numFmtId="0" fontId="8" fillId="0" borderId="0" xfId="67" applyFont="1" applyAlignment="1">
      <alignment vertical="center"/>
      <protection/>
    </xf>
    <xf numFmtId="184" fontId="8" fillId="0" borderId="0" xfId="67" applyNumberFormat="1" applyFont="1" applyAlignment="1">
      <alignment vertical="center"/>
      <protection/>
    </xf>
    <xf numFmtId="41" fontId="8" fillId="0" borderId="0" xfId="67" applyNumberFormat="1" applyFont="1" applyAlignment="1">
      <alignment vertical="center"/>
      <protection/>
    </xf>
    <xf numFmtId="41" fontId="5" fillId="0" borderId="12" xfId="62" applyNumberFormat="1" applyFont="1" applyBorder="1" applyAlignment="1">
      <alignment horizontal="right" vertical="center"/>
      <protection/>
    </xf>
    <xf numFmtId="41" fontId="5" fillId="0" borderId="14" xfId="62" applyNumberFormat="1" applyFont="1" applyBorder="1" applyAlignment="1">
      <alignment horizontal="right" vertical="center"/>
      <protection/>
    </xf>
    <xf numFmtId="0" fontId="5" fillId="0" borderId="0" xfId="109" applyFont="1" applyAlignment="1">
      <alignment vertical="center"/>
      <protection/>
    </xf>
    <xf numFmtId="0" fontId="5" fillId="0" borderId="0" xfId="109" applyFont="1" applyBorder="1" applyAlignment="1">
      <alignment vertical="center"/>
      <protection/>
    </xf>
    <xf numFmtId="0" fontId="5" fillId="0" borderId="0" xfId="108" applyFont="1" applyBorder="1" applyAlignment="1">
      <alignment vertical="center"/>
      <protection/>
    </xf>
    <xf numFmtId="0" fontId="5" fillId="0" borderId="0" xfId="108" applyFont="1" applyAlignment="1">
      <alignment vertical="center"/>
      <protection/>
    </xf>
    <xf numFmtId="0" fontId="0" fillId="0" borderId="0" xfId="109" applyFont="1" applyBorder="1" applyAlignment="1">
      <alignment/>
      <protection/>
    </xf>
    <xf numFmtId="0" fontId="0" fillId="0" borderId="0" xfId="108" applyFont="1" applyBorder="1" applyAlignment="1">
      <alignment/>
      <protection/>
    </xf>
    <xf numFmtId="0" fontId="0" fillId="0" borderId="0" xfId="108" applyFont="1" applyAlignment="1">
      <alignment/>
      <protection/>
    </xf>
    <xf numFmtId="0" fontId="9" fillId="0" borderId="10" xfId="109" applyFont="1" applyBorder="1" applyAlignment="1">
      <alignment horizontal="left" vertical="center"/>
      <protection/>
    </xf>
    <xf numFmtId="0" fontId="0" fillId="0" borderId="10" xfId="109" applyFont="1" applyBorder="1" applyAlignment="1">
      <alignment vertical="center"/>
      <protection/>
    </xf>
    <xf numFmtId="0" fontId="8" fillId="0" borderId="10" xfId="109" applyFont="1" applyBorder="1" applyAlignment="1">
      <alignment horizontal="right" vertical="center"/>
      <protection/>
    </xf>
    <xf numFmtId="0" fontId="0" fillId="0" borderId="0" xfId="109" applyFont="1" applyBorder="1" applyAlignment="1">
      <alignment vertical="center"/>
      <protection/>
    </xf>
    <xf numFmtId="0" fontId="0" fillId="0" borderId="0" xfId="108" applyFont="1" applyBorder="1" applyAlignment="1">
      <alignment vertical="center"/>
      <protection/>
    </xf>
    <xf numFmtId="0" fontId="0" fillId="0" borderId="0" xfId="108" applyFont="1" applyAlignment="1">
      <alignment vertical="center"/>
      <protection/>
    </xf>
    <xf numFmtId="0" fontId="8" fillId="0" borderId="0" xfId="109" applyFont="1" applyAlignment="1">
      <alignment horizontal="right" vertical="center"/>
      <protection/>
    </xf>
    <xf numFmtId="0" fontId="5" fillId="0" borderId="13" xfId="109" applyFont="1" applyBorder="1" applyAlignment="1">
      <alignment horizontal="centerContinuous" vertical="center"/>
      <protection/>
    </xf>
    <xf numFmtId="0" fontId="5" fillId="0" borderId="11" xfId="109" applyFont="1" applyBorder="1" applyAlignment="1">
      <alignment horizontal="centerContinuous" vertical="center"/>
      <protection/>
    </xf>
    <xf numFmtId="0" fontId="8" fillId="0" borderId="11" xfId="109" applyFont="1" applyBorder="1" applyAlignment="1">
      <alignment vertical="center"/>
      <protection/>
    </xf>
    <xf numFmtId="0" fontId="5" fillId="0" borderId="14" xfId="109" applyFont="1" applyBorder="1" applyAlignment="1">
      <alignment horizontal="center" vertical="center"/>
      <protection/>
    </xf>
    <xf numFmtId="0" fontId="5" fillId="0" borderId="13" xfId="109" applyFont="1" applyBorder="1" applyAlignment="1">
      <alignment horizontal="center" vertical="center"/>
      <protection/>
    </xf>
    <xf numFmtId="0" fontId="5" fillId="0" borderId="0" xfId="109" applyFont="1" applyBorder="1" applyAlignment="1">
      <alignment horizontal="center" vertical="center"/>
      <protection/>
    </xf>
    <xf numFmtId="184" fontId="5" fillId="0" borderId="12" xfId="109" applyNumberFormat="1" applyFont="1" applyBorder="1" applyAlignment="1">
      <alignment vertical="center"/>
      <protection/>
    </xf>
    <xf numFmtId="0" fontId="7" fillId="0" borderId="0" xfId="109" applyFont="1" applyBorder="1" applyAlignment="1">
      <alignment vertical="center"/>
      <protection/>
    </xf>
    <xf numFmtId="0" fontId="7" fillId="0" borderId="0" xfId="108" applyFont="1" applyBorder="1" applyAlignment="1">
      <alignment vertical="center"/>
      <protection/>
    </xf>
    <xf numFmtId="0" fontId="7" fillId="0" borderId="0" xfId="108" applyFont="1" applyAlignment="1">
      <alignment vertical="center"/>
      <protection/>
    </xf>
    <xf numFmtId="0" fontId="5" fillId="0" borderId="16" xfId="109" applyFont="1" applyBorder="1" applyAlignment="1">
      <alignment horizontal="center" vertical="center"/>
      <protection/>
    </xf>
    <xf numFmtId="184" fontId="5" fillId="0" borderId="17" xfId="109" applyNumberFormat="1" applyFont="1" applyBorder="1" applyAlignment="1">
      <alignment vertical="center"/>
      <protection/>
    </xf>
    <xf numFmtId="0" fontId="6" fillId="0" borderId="20" xfId="109" applyFont="1" applyBorder="1" applyAlignment="1">
      <alignment horizontal="center" vertical="center"/>
      <protection/>
    </xf>
    <xf numFmtId="184" fontId="6" fillId="0" borderId="14" xfId="109" applyNumberFormat="1" applyFont="1" applyBorder="1" applyAlignment="1">
      <alignment vertical="center"/>
      <protection/>
    </xf>
    <xf numFmtId="184" fontId="6" fillId="0" borderId="13" xfId="109" applyNumberFormat="1" applyFont="1" applyBorder="1" applyAlignment="1">
      <alignment vertical="center"/>
      <protection/>
    </xf>
    <xf numFmtId="0" fontId="8" fillId="0" borderId="0" xfId="109" applyFont="1" applyAlignment="1">
      <alignment horizontal="left" vertical="center"/>
      <protection/>
    </xf>
    <xf numFmtId="0" fontId="8" fillId="0" borderId="0" xfId="109" applyFont="1" applyAlignment="1">
      <alignment vertical="center"/>
      <protection/>
    </xf>
    <xf numFmtId="0" fontId="8" fillId="0" borderId="0" xfId="108" applyFont="1" applyAlignment="1">
      <alignment vertical="center"/>
      <protection/>
    </xf>
    <xf numFmtId="0" fontId="8" fillId="0" borderId="0" xfId="109" applyFont="1" applyBorder="1" applyAlignment="1">
      <alignment vertical="center"/>
      <protection/>
    </xf>
    <xf numFmtId="0" fontId="8" fillId="0" borderId="0" xfId="108" applyFont="1" applyBorder="1" applyAlignment="1">
      <alignment vertical="center"/>
      <protection/>
    </xf>
    <xf numFmtId="184" fontId="5" fillId="0" borderId="0" xfId="108" applyNumberFormat="1" applyFont="1" applyAlignment="1">
      <alignment vertical="center"/>
      <protection/>
    </xf>
    <xf numFmtId="3" fontId="6" fillId="0" borderId="14" xfId="72" applyNumberFormat="1" applyFont="1" applyFill="1" applyBorder="1" applyAlignment="1">
      <alignment vertical="center"/>
      <protection/>
    </xf>
    <xf numFmtId="3" fontId="6" fillId="0" borderId="13" xfId="72" applyNumberFormat="1" applyFont="1" applyFill="1" applyBorder="1" applyAlignment="1">
      <alignment vertical="center"/>
      <protection/>
    </xf>
    <xf numFmtId="184" fontId="6" fillId="0" borderId="14" xfId="88" applyNumberFormat="1" applyFont="1" applyFill="1" applyBorder="1" applyAlignment="1">
      <alignment vertical="center"/>
      <protection/>
    </xf>
    <xf numFmtId="184" fontId="6" fillId="0" borderId="13" xfId="88" applyNumberFormat="1" applyFont="1" applyFill="1" applyBorder="1" applyAlignment="1">
      <alignment vertical="center"/>
      <protection/>
    </xf>
    <xf numFmtId="184" fontId="6" fillId="0" borderId="14" xfId="103" applyNumberFormat="1" applyFont="1" applyFill="1" applyBorder="1" applyAlignment="1">
      <alignment horizontal="right" vertical="center"/>
      <protection/>
    </xf>
    <xf numFmtId="184" fontId="6" fillId="0" borderId="13" xfId="103" applyNumberFormat="1" applyFont="1" applyFill="1" applyBorder="1" applyAlignment="1">
      <alignment horizontal="right" vertical="center"/>
      <protection/>
    </xf>
    <xf numFmtId="184" fontId="6" fillId="0" borderId="14" xfId="105" applyNumberFormat="1" applyFont="1" applyFill="1" applyBorder="1" applyAlignment="1">
      <alignment vertical="center"/>
      <protection/>
    </xf>
    <xf numFmtId="184" fontId="6" fillId="0" borderId="13" xfId="105" applyNumberFormat="1" applyFont="1" applyFill="1" applyBorder="1" applyAlignment="1">
      <alignment vertical="center"/>
      <protection/>
    </xf>
    <xf numFmtId="41" fontId="5" fillId="0" borderId="0" xfId="107" applyNumberFormat="1" applyFont="1" applyFill="1" applyAlignment="1">
      <alignment vertical="center"/>
      <protection/>
    </xf>
    <xf numFmtId="41" fontId="5" fillId="0" borderId="17" xfId="107" applyNumberFormat="1" applyFont="1" applyFill="1" applyBorder="1" applyAlignment="1">
      <alignment horizontal="right" vertical="center"/>
      <protection/>
    </xf>
    <xf numFmtId="41" fontId="5" fillId="0" borderId="12" xfId="107" applyNumberFormat="1" applyFont="1" applyFill="1" applyBorder="1" applyAlignment="1">
      <alignment horizontal="right" vertical="center"/>
      <protection/>
    </xf>
    <xf numFmtId="41" fontId="5" fillId="0" borderId="13" xfId="107" applyNumberFormat="1" applyFont="1" applyFill="1" applyBorder="1" applyAlignment="1">
      <alignment vertical="center"/>
      <protection/>
    </xf>
    <xf numFmtId="41" fontId="5" fillId="0" borderId="14" xfId="107" applyNumberFormat="1" applyFont="1" applyFill="1" applyBorder="1" applyAlignment="1">
      <alignment vertical="center"/>
      <protection/>
    </xf>
    <xf numFmtId="41" fontId="5" fillId="0" borderId="14" xfId="107" applyNumberFormat="1" applyFont="1" applyFill="1" applyBorder="1" applyAlignment="1">
      <alignment horizontal="right" vertical="center"/>
      <protection/>
    </xf>
    <xf numFmtId="41" fontId="5" fillId="0" borderId="13" xfId="107" applyNumberFormat="1" applyFont="1" applyFill="1" applyBorder="1" applyAlignment="1">
      <alignment horizontal="right" vertical="center"/>
      <protection/>
    </xf>
    <xf numFmtId="184" fontId="5" fillId="0" borderId="12" xfId="65" applyNumberFormat="1" applyFont="1" applyFill="1" applyBorder="1" applyAlignment="1">
      <alignment vertical="center"/>
      <protection/>
    </xf>
    <xf numFmtId="184" fontId="5" fillId="0" borderId="13" xfId="65" applyNumberFormat="1" applyFont="1" applyFill="1" applyBorder="1" applyAlignment="1">
      <alignment vertical="center"/>
      <protection/>
    </xf>
    <xf numFmtId="41" fontId="6" fillId="0" borderId="12" xfId="65" applyNumberFormat="1" applyFont="1" applyFill="1" applyBorder="1" applyAlignment="1">
      <alignment vertical="center"/>
      <protection/>
    </xf>
    <xf numFmtId="41" fontId="6" fillId="0" borderId="12" xfId="66" applyNumberFormat="1" applyFont="1" applyFill="1" applyBorder="1" applyAlignment="1">
      <alignment vertical="center"/>
      <protection/>
    </xf>
    <xf numFmtId="41" fontId="5" fillId="0" borderId="13" xfId="66" applyNumberFormat="1" applyFont="1" applyFill="1" applyBorder="1" applyAlignment="1">
      <alignment vertical="center"/>
      <protection/>
    </xf>
    <xf numFmtId="41" fontId="5" fillId="0" borderId="13" xfId="66" applyNumberFormat="1" applyFont="1" applyFill="1" applyBorder="1" applyAlignment="1">
      <alignment horizontal="right" vertical="center"/>
      <protection/>
    </xf>
    <xf numFmtId="41" fontId="6" fillId="0" borderId="12" xfId="67" applyNumberFormat="1" applyFont="1" applyFill="1" applyBorder="1" applyAlignment="1">
      <alignment vertical="center"/>
      <protection/>
    </xf>
    <xf numFmtId="41" fontId="6" fillId="0" borderId="12" xfId="67" applyNumberFormat="1" applyFont="1" applyFill="1" applyBorder="1" applyAlignment="1">
      <alignment horizontal="right" vertical="center"/>
      <protection/>
    </xf>
    <xf numFmtId="41" fontId="5" fillId="0" borderId="14" xfId="67" applyNumberFormat="1" applyFont="1" applyFill="1" applyBorder="1" applyAlignment="1">
      <alignment vertical="center"/>
      <protection/>
    </xf>
    <xf numFmtId="41" fontId="5" fillId="0" borderId="13" xfId="67" applyNumberFormat="1" applyFont="1" applyFill="1" applyBorder="1" applyAlignment="1">
      <alignment vertical="center"/>
      <protection/>
    </xf>
    <xf numFmtId="41" fontId="5" fillId="0" borderId="13" xfId="67" applyNumberFormat="1" applyFont="1" applyFill="1" applyBorder="1" applyAlignment="1">
      <alignment horizontal="right" vertical="center"/>
      <protection/>
    </xf>
    <xf numFmtId="41" fontId="5" fillId="0" borderId="14" xfId="62" applyNumberFormat="1" applyFont="1" applyFill="1" applyBorder="1" applyAlignment="1">
      <alignment horizontal="right" vertical="center"/>
      <protection/>
    </xf>
    <xf numFmtId="0" fontId="8" fillId="0" borderId="0" xfId="62" applyFont="1" applyAlignment="1">
      <alignment horizontal="right" vertical="center"/>
      <protection/>
    </xf>
    <xf numFmtId="0" fontId="5" fillId="0" borderId="13" xfId="0" applyFont="1" applyBorder="1" applyAlignment="1">
      <alignment horizontal="center" vertical="center"/>
    </xf>
    <xf numFmtId="0" fontId="9" fillId="0" borderId="0" xfId="62" applyFont="1" applyBorder="1" applyAlignment="1">
      <alignment vertical="center"/>
      <protection/>
    </xf>
    <xf numFmtId="0" fontId="9" fillId="0" borderId="0" xfId="72" applyFont="1" applyBorder="1" applyAlignment="1">
      <alignment horizontal="left" vertical="center"/>
      <protection/>
    </xf>
    <xf numFmtId="0" fontId="9" fillId="0" borderId="0" xfId="88" applyFont="1" applyBorder="1" applyAlignment="1">
      <alignment horizontal="left" vertical="center"/>
      <protection/>
    </xf>
    <xf numFmtId="0" fontId="9" fillId="0" borderId="0" xfId="103" applyFont="1" applyBorder="1" applyAlignment="1">
      <alignment horizontal="left" vertical="center"/>
      <protection/>
    </xf>
    <xf numFmtId="0" fontId="9" fillId="0" borderId="0" xfId="105" applyFont="1" applyBorder="1" applyAlignment="1">
      <alignment horizontal="left" vertical="center"/>
      <protection/>
    </xf>
    <xf numFmtId="0" fontId="9" fillId="0" borderId="0" xfId="107" applyFont="1" applyBorder="1" applyAlignment="1">
      <alignment horizontal="left" vertical="center"/>
      <protection/>
    </xf>
    <xf numFmtId="0" fontId="9" fillId="0" borderId="0" xfId="109" applyFont="1" applyBorder="1" applyAlignment="1">
      <alignment horizontal="left" vertical="center"/>
      <protection/>
    </xf>
    <xf numFmtId="0" fontId="9" fillId="0" borderId="0" xfId="110" applyFont="1" applyBorder="1" applyAlignment="1">
      <alignment horizontal="left" vertical="center"/>
      <protection/>
    </xf>
    <xf numFmtId="0" fontId="9" fillId="0" borderId="0" xfId="64" applyFont="1" applyBorder="1" applyAlignment="1">
      <alignment horizontal="left" vertical="center"/>
      <protection/>
    </xf>
    <xf numFmtId="0" fontId="9" fillId="0" borderId="0" xfId="65" applyFont="1" applyBorder="1" applyAlignment="1">
      <alignment horizontal="left" vertical="center"/>
      <protection/>
    </xf>
    <xf numFmtId="0" fontId="9" fillId="0" borderId="0" xfId="66" applyFont="1" applyBorder="1" applyAlignment="1">
      <alignment horizontal="left" vertical="center"/>
      <protection/>
    </xf>
    <xf numFmtId="0" fontId="5" fillId="0" borderId="0" xfId="80" applyFont="1" applyAlignment="1">
      <alignment vertical="center"/>
      <protection/>
    </xf>
    <xf numFmtId="0" fontId="5" fillId="0" borderId="0" xfId="68" applyFont="1" applyAlignment="1">
      <alignment vertical="center"/>
      <protection/>
    </xf>
    <xf numFmtId="0" fontId="9" fillId="0" borderId="0" xfId="68" applyFont="1" applyBorder="1" applyAlignment="1">
      <alignment horizontal="left" vertical="center"/>
      <protection/>
    </xf>
    <xf numFmtId="0" fontId="5" fillId="0" borderId="0" xfId="68" applyFont="1" applyBorder="1" applyAlignment="1">
      <alignment/>
      <protection/>
    </xf>
    <xf numFmtId="0" fontId="5" fillId="0" borderId="0" xfId="68" applyFont="1" applyAlignment="1">
      <alignment/>
      <protection/>
    </xf>
    <xf numFmtId="0" fontId="9" fillId="0" borderId="10" xfId="68" applyFont="1" applyBorder="1" applyAlignment="1">
      <alignment horizontal="left" vertical="center"/>
      <protection/>
    </xf>
    <xf numFmtId="0" fontId="5" fillId="0" borderId="10" xfId="68" applyFont="1" applyBorder="1" applyAlignment="1">
      <alignment vertical="center"/>
      <protection/>
    </xf>
    <xf numFmtId="0" fontId="5" fillId="0" borderId="0" xfId="68" applyFont="1" applyAlignment="1">
      <alignment horizontal="right" vertical="center"/>
      <protection/>
    </xf>
    <xf numFmtId="0" fontId="5" fillId="0" borderId="12" xfId="68" applyFont="1" applyBorder="1" applyAlignment="1">
      <alignment horizontal="center"/>
      <protection/>
    </xf>
    <xf numFmtId="0" fontId="5" fillId="0" borderId="11" xfId="68" applyFont="1" applyBorder="1" applyAlignment="1">
      <alignment horizontal="left" vertical="center"/>
      <protection/>
    </xf>
    <xf numFmtId="0" fontId="5" fillId="0" borderId="13" xfId="68" applyFont="1" applyBorder="1" applyAlignment="1">
      <alignment horizontal="center" vertical="top"/>
      <protection/>
    </xf>
    <xf numFmtId="0" fontId="5" fillId="0" borderId="0" xfId="68" applyFont="1" applyBorder="1" applyAlignment="1">
      <alignment horizontal="center" vertical="center"/>
      <protection/>
    </xf>
    <xf numFmtId="184" fontId="5" fillId="0" borderId="12" xfId="68" applyNumberFormat="1" applyFont="1" applyBorder="1" applyAlignment="1">
      <alignment vertical="center"/>
      <protection/>
    </xf>
    <xf numFmtId="0" fontId="7" fillId="0" borderId="0" xfId="68" applyFont="1" applyAlignment="1">
      <alignment vertical="center"/>
      <protection/>
    </xf>
    <xf numFmtId="0" fontId="6" fillId="0" borderId="0" xfId="68" applyFont="1" applyBorder="1" applyAlignment="1">
      <alignment horizontal="center" vertical="center"/>
      <protection/>
    </xf>
    <xf numFmtId="184" fontId="6" fillId="0" borderId="12" xfId="68" applyNumberFormat="1" applyFont="1" applyBorder="1" applyAlignment="1">
      <alignment vertical="center"/>
      <protection/>
    </xf>
    <xf numFmtId="184" fontId="5" fillId="0" borderId="0" xfId="68" applyNumberFormat="1" applyFont="1" applyAlignment="1">
      <alignment vertical="center"/>
      <protection/>
    </xf>
    <xf numFmtId="0" fontId="5" fillId="0" borderId="11" xfId="68" applyFont="1" applyBorder="1" applyAlignment="1">
      <alignment horizontal="center" vertical="center"/>
      <protection/>
    </xf>
    <xf numFmtId="184" fontId="5" fillId="0" borderId="13" xfId="68" applyNumberFormat="1" applyFont="1" applyBorder="1" applyAlignment="1">
      <alignment vertical="center"/>
      <protection/>
    </xf>
    <xf numFmtId="0" fontId="8" fillId="0" borderId="0" xfId="73" applyFont="1" applyAlignment="1">
      <alignment horizontal="left" vertical="center"/>
      <protection/>
    </xf>
    <xf numFmtId="0" fontId="8" fillId="0" borderId="0" xfId="68" applyFont="1" applyAlignment="1">
      <alignment vertical="center"/>
      <protection/>
    </xf>
    <xf numFmtId="0" fontId="5" fillId="0" borderId="0" xfId="76" applyFont="1" applyAlignment="1">
      <alignment vertical="center"/>
      <protection/>
    </xf>
    <xf numFmtId="0" fontId="9" fillId="0" borderId="0" xfId="76" applyFont="1" applyBorder="1" applyAlignment="1">
      <alignment horizontal="left" vertical="center"/>
      <protection/>
    </xf>
    <xf numFmtId="0" fontId="5" fillId="0" borderId="0" xfId="76" applyFont="1" applyBorder="1" applyAlignment="1">
      <alignment/>
      <protection/>
    </xf>
    <xf numFmtId="0" fontId="5" fillId="0" borderId="0" xfId="76" applyFont="1" applyAlignment="1">
      <alignment/>
      <protection/>
    </xf>
    <xf numFmtId="0" fontId="9" fillId="0" borderId="10" xfId="76" applyFont="1" applyBorder="1" applyAlignment="1">
      <alignment horizontal="left" vertical="center"/>
      <protection/>
    </xf>
    <xf numFmtId="0" fontId="5" fillId="0" borderId="10" xfId="76" applyFont="1" applyBorder="1" applyAlignment="1">
      <alignment vertical="center"/>
      <protection/>
    </xf>
    <xf numFmtId="0" fontId="5" fillId="0" borderId="0" xfId="76" applyFont="1" applyAlignment="1">
      <alignment horizontal="right" vertical="center"/>
      <protection/>
    </xf>
    <xf numFmtId="0" fontId="5" fillId="0" borderId="11" xfId="76" applyFont="1" applyBorder="1" applyAlignment="1">
      <alignment horizontal="left" vertical="center"/>
      <protection/>
    </xf>
    <xf numFmtId="0" fontId="5" fillId="0" borderId="16" xfId="76" applyFont="1" applyBorder="1" applyAlignment="1">
      <alignment horizontal="center" vertical="center"/>
      <protection/>
    </xf>
    <xf numFmtId="184" fontId="5" fillId="0" borderId="17" xfId="76" applyNumberFormat="1" applyFont="1" applyBorder="1" applyAlignment="1">
      <alignment vertical="center"/>
      <protection/>
    </xf>
    <xf numFmtId="184" fontId="5" fillId="0" borderId="12" xfId="76" applyNumberFormat="1" applyFont="1" applyBorder="1" applyAlignment="1">
      <alignment vertical="center"/>
      <protection/>
    </xf>
    <xf numFmtId="0" fontId="5" fillId="0" borderId="0" xfId="76" applyFont="1" applyBorder="1" applyAlignment="1">
      <alignment horizontal="center" vertical="center"/>
      <protection/>
    </xf>
    <xf numFmtId="0" fontId="7" fillId="0" borderId="0" xfId="76" applyFont="1" applyAlignment="1">
      <alignment vertical="center"/>
      <protection/>
    </xf>
    <xf numFmtId="0" fontId="6" fillId="0" borderId="11" xfId="76" applyFont="1" applyBorder="1" applyAlignment="1">
      <alignment horizontal="center" vertical="center"/>
      <protection/>
    </xf>
    <xf numFmtId="184" fontId="6" fillId="0" borderId="13" xfId="76" applyNumberFormat="1" applyFont="1" applyBorder="1" applyAlignment="1">
      <alignment vertical="center"/>
      <protection/>
    </xf>
    <xf numFmtId="0" fontId="8" fillId="0" borderId="0" xfId="71" applyFont="1" applyAlignment="1">
      <alignment horizontal="left" vertical="center"/>
      <protection/>
    </xf>
    <xf numFmtId="0" fontId="8" fillId="0" borderId="0" xfId="76" applyFont="1" applyAlignment="1">
      <alignment vertical="center"/>
      <protection/>
    </xf>
    <xf numFmtId="38" fontId="8" fillId="0" borderId="0" xfId="49" applyFont="1" applyAlignment="1">
      <alignment horizontal="right" vertical="center"/>
    </xf>
    <xf numFmtId="0" fontId="8" fillId="0" borderId="0" xfId="76" applyFont="1" applyAlignment="1">
      <alignment horizontal="right" vertical="center"/>
      <protection/>
    </xf>
    <xf numFmtId="184" fontId="8" fillId="0" borderId="0" xfId="76" applyNumberFormat="1" applyFont="1" applyAlignment="1">
      <alignment vertical="center"/>
      <protection/>
    </xf>
    <xf numFmtId="0" fontId="8" fillId="0" borderId="0" xfId="76" applyFont="1" applyAlignment="1">
      <alignment horizontal="left" vertical="center"/>
      <protection/>
    </xf>
    <xf numFmtId="0" fontId="0" fillId="0" borderId="0" xfId="0" applyFont="1" applyAlignment="1">
      <alignment/>
    </xf>
    <xf numFmtId="0" fontId="9" fillId="0" borderId="0" xfId="77" applyFont="1" applyBorder="1" applyAlignment="1">
      <alignment horizontal="left" vertical="center"/>
      <protection/>
    </xf>
    <xf numFmtId="0" fontId="5" fillId="0" borderId="0" xfId="77" applyFont="1" applyBorder="1" applyAlignment="1">
      <alignment/>
      <protection/>
    </xf>
    <xf numFmtId="0" fontId="0" fillId="0" borderId="0" xfId="0" applyFont="1" applyAlignment="1">
      <alignment/>
    </xf>
    <xf numFmtId="0" fontId="9" fillId="0" borderId="10" xfId="77" applyFont="1" applyBorder="1" applyAlignment="1">
      <alignment horizontal="left" vertical="center"/>
      <protection/>
    </xf>
    <xf numFmtId="0" fontId="5" fillId="0" borderId="10" xfId="77" applyFont="1" applyBorder="1" applyAlignment="1">
      <alignment vertical="center"/>
      <protection/>
    </xf>
    <xf numFmtId="0" fontId="8" fillId="0" borderId="10" xfId="77" applyFont="1" applyBorder="1" applyAlignment="1">
      <alignment horizontal="right" vertical="center"/>
      <protection/>
    </xf>
    <xf numFmtId="0" fontId="8" fillId="0" borderId="22" xfId="77" applyFont="1" applyBorder="1" applyAlignment="1">
      <alignment horizontal="center" vertical="center"/>
      <protection/>
    </xf>
    <xf numFmtId="0" fontId="5" fillId="0" borderId="23" xfId="77" applyFont="1" applyBorder="1" applyAlignment="1">
      <alignment horizontal="centerContinuous" vertical="center"/>
      <protection/>
    </xf>
    <xf numFmtId="0" fontId="5" fillId="0" borderId="24" xfId="77" applyFont="1" applyBorder="1" applyAlignment="1">
      <alignment horizontal="centerContinuous" vertical="center"/>
      <protection/>
    </xf>
    <xf numFmtId="0" fontId="5" fillId="0" borderId="16" xfId="77" applyFont="1" applyBorder="1" applyAlignment="1">
      <alignment horizontal="center" vertical="center"/>
      <protection/>
    </xf>
    <xf numFmtId="0" fontId="5" fillId="0" borderId="17" xfId="77" applyFont="1" applyBorder="1" applyAlignment="1">
      <alignment horizontal="center" vertical="center"/>
      <protection/>
    </xf>
    <xf numFmtId="0" fontId="5" fillId="0" borderId="12" xfId="77" applyFont="1" applyBorder="1" applyAlignment="1">
      <alignment horizontal="center" vertical="center"/>
      <protection/>
    </xf>
    <xf numFmtId="0" fontId="8" fillId="0" borderId="20" xfId="77" applyFont="1" applyBorder="1" applyAlignment="1">
      <alignment horizontal="center" vertical="center"/>
      <protection/>
    </xf>
    <xf numFmtId="0" fontId="5" fillId="0" borderId="14" xfId="77" applyFont="1" applyBorder="1" applyAlignment="1">
      <alignment horizontal="center" vertical="center"/>
      <protection/>
    </xf>
    <xf numFmtId="0" fontId="5" fillId="0" borderId="13" xfId="77" applyFont="1" applyBorder="1" applyAlignment="1">
      <alignment horizontal="center" vertical="center"/>
      <protection/>
    </xf>
    <xf numFmtId="0" fontId="5" fillId="0" borderId="0" xfId="77" applyFont="1" applyBorder="1" applyAlignment="1">
      <alignment horizontal="left" vertical="center"/>
      <protection/>
    </xf>
    <xf numFmtId="0" fontId="8" fillId="0" borderId="25" xfId="77" applyFont="1" applyBorder="1" applyAlignment="1">
      <alignment vertical="center"/>
      <protection/>
    </xf>
    <xf numFmtId="192" fontId="8" fillId="0" borderId="26" xfId="77" applyNumberFormat="1" applyFont="1" applyBorder="1" applyAlignment="1">
      <alignment horizontal="right" vertical="center"/>
      <protection/>
    </xf>
    <xf numFmtId="0" fontId="8" fillId="0" borderId="26" xfId="77" applyFont="1" applyBorder="1" applyAlignment="1">
      <alignment horizontal="center" vertical="center"/>
      <protection/>
    </xf>
    <xf numFmtId="0" fontId="8" fillId="0" borderId="0" xfId="77" applyFont="1" applyBorder="1" applyAlignment="1">
      <alignment vertical="center"/>
      <protection/>
    </xf>
    <xf numFmtId="0" fontId="8" fillId="0" borderId="26" xfId="77" applyFont="1" applyBorder="1" applyAlignment="1">
      <alignment vertical="center"/>
      <protection/>
    </xf>
    <xf numFmtId="0" fontId="8" fillId="0" borderId="17" xfId="77" applyFont="1" applyBorder="1" applyAlignment="1">
      <alignment vertical="center"/>
      <protection/>
    </xf>
    <xf numFmtId="0" fontId="5" fillId="0" borderId="0" xfId="77" applyFont="1" applyBorder="1" applyAlignment="1">
      <alignment horizontal="right" vertical="center"/>
      <protection/>
    </xf>
    <xf numFmtId="191" fontId="5" fillId="0" borderId="12" xfId="77" applyNumberFormat="1" applyFont="1" applyBorder="1" applyAlignment="1">
      <alignment vertical="center"/>
      <protection/>
    </xf>
    <xf numFmtId="192" fontId="5" fillId="0" borderId="17" xfId="77" applyNumberFormat="1" applyFont="1" applyBorder="1" applyAlignment="1">
      <alignment horizontal="right" vertical="center"/>
      <protection/>
    </xf>
    <xf numFmtId="191" fontId="5" fillId="0" borderId="17" xfId="77" applyNumberFormat="1" applyFont="1" applyBorder="1" applyAlignment="1">
      <alignment horizontal="center" vertical="center"/>
      <protection/>
    </xf>
    <xf numFmtId="191" fontId="5" fillId="0" borderId="17" xfId="77" applyNumberFormat="1" applyFont="1" applyBorder="1" applyAlignment="1">
      <alignment vertical="center"/>
      <protection/>
    </xf>
    <xf numFmtId="192" fontId="5" fillId="0" borderId="0" xfId="77" applyNumberFormat="1" applyFont="1" applyBorder="1" applyAlignment="1">
      <alignment vertical="center"/>
      <protection/>
    </xf>
    <xf numFmtId="192" fontId="5" fillId="0" borderId="17" xfId="77" applyNumberFormat="1" applyFont="1" applyBorder="1" applyAlignment="1">
      <alignment vertical="center"/>
      <protection/>
    </xf>
    <xf numFmtId="190" fontId="5" fillId="0" borderId="0" xfId="77" applyNumberFormat="1" applyFont="1" applyBorder="1" applyAlignment="1">
      <alignment vertical="center"/>
      <protection/>
    </xf>
    <xf numFmtId="190" fontId="5" fillId="0" borderId="17" xfId="77" applyNumberFormat="1" applyFont="1" applyBorder="1" applyAlignment="1">
      <alignment vertical="center"/>
      <protection/>
    </xf>
    <xf numFmtId="191" fontId="5" fillId="0" borderId="0" xfId="77" applyNumberFormat="1" applyFont="1" applyBorder="1" applyAlignment="1">
      <alignment vertical="center"/>
      <protection/>
    </xf>
    <xf numFmtId="0" fontId="5" fillId="0" borderId="0" xfId="0" applyFont="1" applyBorder="1" applyAlignment="1">
      <alignment vertical="center"/>
    </xf>
    <xf numFmtId="0" fontId="0" fillId="0" borderId="12" xfId="0" applyFont="1" applyBorder="1" applyAlignment="1">
      <alignment vertical="center"/>
    </xf>
    <xf numFmtId="192" fontId="0" fillId="0" borderId="17" xfId="0" applyNumberFormat="1" applyFont="1" applyBorder="1" applyAlignment="1">
      <alignment horizontal="right" vertical="center"/>
    </xf>
    <xf numFmtId="191" fontId="0" fillId="0" borderId="17" xfId="0" applyNumberFormat="1" applyFont="1" applyBorder="1" applyAlignment="1">
      <alignment horizontal="center" vertical="center"/>
    </xf>
    <xf numFmtId="0" fontId="0" fillId="0" borderId="17" xfId="0" applyFont="1" applyBorder="1" applyAlignment="1">
      <alignment vertical="center"/>
    </xf>
    <xf numFmtId="191" fontId="0" fillId="0" borderId="17" xfId="0" applyNumberFormat="1" applyFont="1" applyBorder="1" applyAlignment="1">
      <alignment vertical="center"/>
    </xf>
    <xf numFmtId="0" fontId="0" fillId="0" borderId="0" xfId="0" applyFont="1" applyBorder="1" applyAlignment="1">
      <alignment vertical="center"/>
    </xf>
    <xf numFmtId="188" fontId="5" fillId="0" borderId="12" xfId="78" applyNumberFormat="1" applyFont="1" applyBorder="1" applyAlignment="1">
      <alignment vertical="center"/>
      <protection/>
    </xf>
    <xf numFmtId="192" fontId="5" fillId="0" borderId="17" xfId="78" applyNumberFormat="1" applyFont="1" applyBorder="1" applyAlignment="1">
      <alignment horizontal="right" vertical="center"/>
      <protection/>
    </xf>
    <xf numFmtId="188" fontId="5" fillId="0" borderId="17" xfId="78" applyNumberFormat="1" applyFont="1" applyBorder="1" applyAlignment="1">
      <alignment vertical="center"/>
      <protection/>
    </xf>
    <xf numFmtId="191" fontId="5" fillId="0" borderId="17" xfId="78" applyNumberFormat="1" applyFont="1" applyBorder="1" applyAlignment="1">
      <alignment vertical="center"/>
      <protection/>
    </xf>
    <xf numFmtId="189" fontId="5" fillId="0" borderId="0" xfId="78" applyNumberFormat="1" applyFont="1" applyBorder="1" applyAlignment="1">
      <alignment vertical="center"/>
      <protection/>
    </xf>
    <xf numFmtId="189" fontId="5" fillId="0" borderId="17" xfId="78" applyNumberFormat="1" applyFont="1" applyBorder="1" applyAlignment="1">
      <alignment vertical="center"/>
      <protection/>
    </xf>
    <xf numFmtId="190" fontId="5" fillId="0" borderId="0" xfId="78" applyNumberFormat="1" applyFont="1" applyBorder="1" applyAlignment="1">
      <alignment vertical="center"/>
      <protection/>
    </xf>
    <xf numFmtId="190" fontId="5" fillId="0" borderId="17" xfId="78" applyNumberFormat="1" applyFont="1" applyBorder="1" applyAlignment="1">
      <alignment vertical="center"/>
      <protection/>
    </xf>
    <xf numFmtId="188" fontId="5" fillId="0" borderId="0" xfId="78" applyNumberFormat="1" applyFont="1" applyBorder="1" applyAlignment="1">
      <alignment vertical="center"/>
      <protection/>
    </xf>
    <xf numFmtId="0" fontId="5" fillId="0" borderId="20" xfId="78" applyFont="1" applyBorder="1" applyAlignment="1">
      <alignment horizontal="right" vertical="center"/>
      <protection/>
    </xf>
    <xf numFmtId="188" fontId="5" fillId="0" borderId="13" xfId="78" applyNumberFormat="1" applyFont="1" applyBorder="1" applyAlignment="1">
      <alignment vertical="center"/>
      <protection/>
    </xf>
    <xf numFmtId="192" fontId="5" fillId="0" borderId="14" xfId="78" applyNumberFormat="1" applyFont="1" applyBorder="1" applyAlignment="1">
      <alignment horizontal="right" vertical="center"/>
      <protection/>
    </xf>
    <xf numFmtId="191" fontId="5" fillId="0" borderId="14" xfId="77" applyNumberFormat="1" applyFont="1" applyBorder="1" applyAlignment="1">
      <alignment horizontal="center" vertical="center"/>
      <protection/>
    </xf>
    <xf numFmtId="188" fontId="5" fillId="0" borderId="14" xfId="78" applyNumberFormat="1" applyFont="1" applyBorder="1" applyAlignment="1">
      <alignment vertical="center"/>
      <protection/>
    </xf>
    <xf numFmtId="191" fontId="5" fillId="0" borderId="14" xfId="78" applyNumberFormat="1" applyFont="1" applyBorder="1" applyAlignment="1">
      <alignment vertical="center"/>
      <protection/>
    </xf>
    <xf numFmtId="189" fontId="5" fillId="0" borderId="11" xfId="78" applyNumberFormat="1" applyFont="1" applyBorder="1" applyAlignment="1">
      <alignment vertical="center"/>
      <protection/>
    </xf>
    <xf numFmtId="189" fontId="5" fillId="0" borderId="14" xfId="78" applyNumberFormat="1" applyFont="1" applyBorder="1" applyAlignment="1">
      <alignment vertical="center"/>
      <protection/>
    </xf>
    <xf numFmtId="190" fontId="5" fillId="0" borderId="11" xfId="78" applyNumberFormat="1" applyFont="1" applyBorder="1" applyAlignment="1">
      <alignment vertical="center"/>
      <protection/>
    </xf>
    <xf numFmtId="190" fontId="5" fillId="0" borderId="14" xfId="78" applyNumberFormat="1" applyFont="1" applyBorder="1" applyAlignment="1">
      <alignment vertical="center"/>
      <protection/>
    </xf>
    <xf numFmtId="188" fontId="5" fillId="0" borderId="11" xfId="78" applyNumberFormat="1" applyFont="1" applyBorder="1" applyAlignment="1">
      <alignment vertical="center"/>
      <protection/>
    </xf>
    <xf numFmtId="0" fontId="8" fillId="0" borderId="0" xfId="70" applyFont="1" applyAlignment="1">
      <alignment horizontal="left" vertical="center"/>
      <protection/>
    </xf>
    <xf numFmtId="0" fontId="8" fillId="0" borderId="0" xfId="78" applyFont="1" applyAlignment="1">
      <alignment vertical="center"/>
      <protection/>
    </xf>
    <xf numFmtId="0" fontId="8" fillId="0" borderId="0" xfId="78" applyFont="1" applyAlignment="1">
      <alignment horizontal="right" vertical="center"/>
      <protection/>
    </xf>
    <xf numFmtId="0" fontId="5" fillId="0" borderId="0" xfId="79" applyFont="1" applyAlignment="1">
      <alignment vertical="center"/>
      <protection/>
    </xf>
    <xf numFmtId="0" fontId="9" fillId="0" borderId="0" xfId="79" applyFont="1" applyBorder="1" applyAlignment="1">
      <alignment horizontal="left" vertical="center"/>
      <protection/>
    </xf>
    <xf numFmtId="0" fontId="5" fillId="0" borderId="0" xfId="79" applyFont="1" applyBorder="1" applyAlignment="1">
      <alignment/>
      <protection/>
    </xf>
    <xf numFmtId="0" fontId="5" fillId="0" borderId="0" xfId="79" applyFont="1" applyAlignment="1">
      <alignment/>
      <protection/>
    </xf>
    <xf numFmtId="0" fontId="9" fillId="0" borderId="10" xfId="79" applyFont="1" applyBorder="1" applyAlignment="1">
      <alignment horizontal="left" vertical="center"/>
      <protection/>
    </xf>
    <xf numFmtId="0" fontId="5" fillId="0" borderId="10" xfId="79" applyFont="1" applyBorder="1" applyAlignment="1">
      <alignment vertical="center"/>
      <protection/>
    </xf>
    <xf numFmtId="0" fontId="5" fillId="0" borderId="16" xfId="79" applyFont="1" applyBorder="1" applyAlignment="1">
      <alignment horizontal="right"/>
      <protection/>
    </xf>
    <xf numFmtId="0" fontId="5" fillId="0" borderId="13" xfId="79" applyFont="1" applyBorder="1" applyAlignment="1">
      <alignment horizontal="centerContinuous" vertical="center"/>
      <protection/>
    </xf>
    <xf numFmtId="0" fontId="5" fillId="0" borderId="11" xfId="79" applyFont="1" applyBorder="1" applyAlignment="1">
      <alignment horizontal="centerContinuous" vertical="center"/>
      <protection/>
    </xf>
    <xf numFmtId="0" fontId="5" fillId="0" borderId="20" xfId="79" applyFont="1" applyBorder="1" applyAlignment="1">
      <alignment horizontal="centerContinuous" vertical="center"/>
      <protection/>
    </xf>
    <xf numFmtId="0" fontId="5" fillId="0" borderId="16" xfId="79" applyFont="1" applyBorder="1" applyAlignment="1">
      <alignment horizontal="left" vertical="center"/>
      <protection/>
    </xf>
    <xf numFmtId="0" fontId="5" fillId="0" borderId="15" xfId="79" applyFont="1" applyBorder="1" applyAlignment="1">
      <alignment horizontal="centerContinuous" vertical="center"/>
      <protection/>
    </xf>
    <xf numFmtId="0" fontId="5" fillId="0" borderId="18" xfId="79" applyFont="1" applyBorder="1" applyAlignment="1">
      <alignment horizontal="centerContinuous" vertical="center"/>
      <protection/>
    </xf>
    <xf numFmtId="0" fontId="5" fillId="0" borderId="19" xfId="79" applyFont="1" applyBorder="1" applyAlignment="1">
      <alignment horizontal="centerContinuous" vertical="center"/>
      <protection/>
    </xf>
    <xf numFmtId="0" fontId="5" fillId="0" borderId="20" xfId="79" applyFont="1" applyBorder="1" applyAlignment="1">
      <alignment vertical="center"/>
      <protection/>
    </xf>
    <xf numFmtId="0" fontId="5" fillId="0" borderId="11" xfId="79" applyFont="1" applyBorder="1" applyAlignment="1">
      <alignment horizontal="center" vertical="center"/>
      <protection/>
    </xf>
    <xf numFmtId="0" fontId="5" fillId="0" borderId="21" xfId="79" applyFont="1" applyBorder="1" applyAlignment="1">
      <alignment horizontal="center" vertical="center"/>
      <protection/>
    </xf>
    <xf numFmtId="0" fontId="5" fillId="0" borderId="16" xfId="79" applyFont="1" applyBorder="1" applyAlignment="1">
      <alignment horizontal="center" vertical="center"/>
      <protection/>
    </xf>
    <xf numFmtId="184" fontId="5" fillId="0" borderId="17" xfId="79" applyNumberFormat="1" applyFont="1" applyBorder="1" applyAlignment="1">
      <alignment vertical="center"/>
      <protection/>
    </xf>
    <xf numFmtId="184" fontId="5" fillId="0" borderId="17" xfId="79" applyNumberFormat="1" applyFont="1" applyFill="1" applyBorder="1" applyAlignment="1">
      <alignment vertical="center"/>
      <protection/>
    </xf>
    <xf numFmtId="184" fontId="5" fillId="0" borderId="12" xfId="79" applyNumberFormat="1" applyFont="1" applyBorder="1" applyAlignment="1">
      <alignment vertical="center"/>
      <protection/>
    </xf>
    <xf numFmtId="184" fontId="5" fillId="0" borderId="0" xfId="79" applyNumberFormat="1" applyFont="1" applyBorder="1" applyAlignment="1">
      <alignment vertical="center"/>
      <protection/>
    </xf>
    <xf numFmtId="0" fontId="7" fillId="0" borderId="0" xfId="79" applyFont="1" applyAlignment="1">
      <alignment vertical="center"/>
      <protection/>
    </xf>
    <xf numFmtId="0" fontId="6" fillId="0" borderId="20" xfId="79" applyFont="1" applyBorder="1" applyAlignment="1">
      <alignment horizontal="center" vertical="center"/>
      <protection/>
    </xf>
    <xf numFmtId="184" fontId="6" fillId="0" borderId="14" xfId="79" applyNumberFormat="1" applyFont="1" applyBorder="1" applyAlignment="1">
      <alignment vertical="center"/>
      <protection/>
    </xf>
    <xf numFmtId="184" fontId="6" fillId="0" borderId="11" xfId="79" applyNumberFormat="1" applyFont="1" applyBorder="1" applyAlignment="1">
      <alignment vertical="center"/>
      <protection/>
    </xf>
    <xf numFmtId="184" fontId="6" fillId="0" borderId="14" xfId="79" applyNumberFormat="1" applyFont="1" applyFill="1" applyBorder="1" applyAlignment="1">
      <alignment vertical="center"/>
      <protection/>
    </xf>
    <xf numFmtId="0" fontId="8" fillId="0" borderId="0" xfId="79" applyFont="1" applyAlignment="1">
      <alignment vertical="center"/>
      <protection/>
    </xf>
    <xf numFmtId="0" fontId="8" fillId="0" borderId="0" xfId="79" applyFont="1" applyAlignment="1">
      <alignment horizontal="right" vertical="center"/>
      <protection/>
    </xf>
    <xf numFmtId="184" fontId="8" fillId="0" borderId="0" xfId="79" applyNumberFormat="1" applyFont="1" applyAlignment="1">
      <alignment vertical="center"/>
      <protection/>
    </xf>
    <xf numFmtId="0" fontId="9" fillId="0" borderId="0" xfId="80" applyFont="1" applyBorder="1" applyAlignment="1">
      <alignment horizontal="left" vertical="center"/>
      <protection/>
    </xf>
    <xf numFmtId="0" fontId="5" fillId="0" borderId="0" xfId="80" applyFont="1" applyBorder="1" applyAlignment="1">
      <alignment/>
      <protection/>
    </xf>
    <xf numFmtId="0" fontId="5" fillId="0" borderId="0" xfId="80" applyFont="1" applyAlignment="1">
      <alignment/>
      <protection/>
    </xf>
    <xf numFmtId="0" fontId="9" fillId="0" borderId="10" xfId="80" applyFont="1" applyBorder="1" applyAlignment="1">
      <alignment horizontal="left" vertical="center"/>
      <protection/>
    </xf>
    <xf numFmtId="0" fontId="5" fillId="0" borderId="10" xfId="80" applyFont="1" applyBorder="1" applyAlignment="1">
      <alignment vertical="center"/>
      <protection/>
    </xf>
    <xf numFmtId="0" fontId="8" fillId="0" borderId="22" xfId="80" applyFont="1" applyBorder="1" applyAlignment="1">
      <alignment horizontal="right" vertical="center"/>
      <protection/>
    </xf>
    <xf numFmtId="0" fontId="5" fillId="0" borderId="23" xfId="80" applyFont="1" applyBorder="1" applyAlignment="1">
      <alignment horizontal="centerContinuous" vertical="center"/>
      <protection/>
    </xf>
    <xf numFmtId="0" fontId="5" fillId="0" borderId="24" xfId="80" applyFont="1" applyBorder="1" applyAlignment="1">
      <alignment horizontal="centerContinuous" vertical="center"/>
      <protection/>
    </xf>
    <xf numFmtId="0" fontId="5" fillId="0" borderId="27" xfId="80" applyFont="1" applyBorder="1" applyAlignment="1">
      <alignment horizontal="centerContinuous" vertical="center"/>
      <protection/>
    </xf>
    <xf numFmtId="0" fontId="8" fillId="0" borderId="16" xfId="80" applyFont="1" applyBorder="1" applyAlignment="1">
      <alignment horizontal="left" vertical="center"/>
      <protection/>
    </xf>
    <xf numFmtId="0" fontId="5" fillId="0" borderId="21" xfId="80" applyFont="1" applyBorder="1" applyAlignment="1">
      <alignment horizontal="centerContinuous" vertical="center"/>
      <protection/>
    </xf>
    <xf numFmtId="0" fontId="5" fillId="0" borderId="20" xfId="80" applyFont="1" applyBorder="1" applyAlignment="1">
      <alignment horizontal="centerContinuous" vertical="center"/>
      <protection/>
    </xf>
    <xf numFmtId="0" fontId="5" fillId="0" borderId="15" xfId="80" applyFont="1" applyBorder="1" applyAlignment="1">
      <alignment horizontal="centerContinuous" vertical="center"/>
      <protection/>
    </xf>
    <xf numFmtId="0" fontId="5" fillId="0" borderId="19" xfId="80" applyFont="1" applyBorder="1" applyAlignment="1">
      <alignment horizontal="centerContinuous" vertical="center"/>
      <protection/>
    </xf>
    <xf numFmtId="0" fontId="8" fillId="0" borderId="20" xfId="80" applyFont="1" applyBorder="1" applyAlignment="1">
      <alignment vertical="center"/>
      <protection/>
    </xf>
    <xf numFmtId="0" fontId="5" fillId="0" borderId="14" xfId="80" applyFont="1" applyBorder="1" applyAlignment="1">
      <alignment horizontal="center" vertical="center"/>
      <protection/>
    </xf>
    <xf numFmtId="0" fontId="5" fillId="0" borderId="20" xfId="80" applyFont="1" applyBorder="1" applyAlignment="1">
      <alignment horizontal="center" vertical="center"/>
      <protection/>
    </xf>
    <xf numFmtId="0" fontId="8" fillId="0" borderId="11" xfId="80" applyFont="1" applyBorder="1" applyAlignment="1">
      <alignment horizontal="right" vertical="center"/>
      <protection/>
    </xf>
    <xf numFmtId="0" fontId="5" fillId="0" borderId="16" xfId="80" applyFont="1" applyBorder="1" applyAlignment="1">
      <alignment horizontal="center" vertical="center"/>
      <protection/>
    </xf>
    <xf numFmtId="184" fontId="5" fillId="0" borderId="17" xfId="80" applyNumberFormat="1" applyFont="1" applyBorder="1" applyAlignment="1">
      <alignment horizontal="right" vertical="center"/>
      <protection/>
    </xf>
    <xf numFmtId="184" fontId="5" fillId="0" borderId="16" xfId="80" applyNumberFormat="1" applyFont="1" applyBorder="1" applyAlignment="1">
      <alignment horizontal="right" vertical="center"/>
      <protection/>
    </xf>
    <xf numFmtId="184" fontId="5" fillId="0" borderId="0" xfId="80" applyNumberFormat="1" applyFont="1" applyBorder="1" applyAlignment="1">
      <alignment horizontal="right" vertical="center"/>
      <protection/>
    </xf>
    <xf numFmtId="184" fontId="5" fillId="0" borderId="12" xfId="80" applyNumberFormat="1" applyFont="1" applyBorder="1" applyAlignment="1">
      <alignment horizontal="right" vertical="center"/>
      <protection/>
    </xf>
    <xf numFmtId="0" fontId="7" fillId="0" borderId="0" xfId="80" applyFont="1" applyAlignment="1">
      <alignment vertical="center"/>
      <protection/>
    </xf>
    <xf numFmtId="0" fontId="6" fillId="0" borderId="20" xfId="80" applyFont="1" applyBorder="1" applyAlignment="1">
      <alignment horizontal="center" vertical="center"/>
      <protection/>
    </xf>
    <xf numFmtId="184" fontId="6" fillId="0" borderId="14" xfId="80" applyNumberFormat="1" applyFont="1" applyBorder="1" applyAlignment="1">
      <alignment horizontal="right" vertical="center"/>
      <protection/>
    </xf>
    <xf numFmtId="184" fontId="6" fillId="0" borderId="13" xfId="80" applyNumberFormat="1" applyFont="1" applyBorder="1" applyAlignment="1">
      <alignment horizontal="right" vertical="center"/>
      <protection/>
    </xf>
    <xf numFmtId="0" fontId="8" fillId="0" borderId="0" xfId="80" applyFont="1" applyAlignment="1">
      <alignment vertical="center"/>
      <protection/>
    </xf>
    <xf numFmtId="0" fontId="8" fillId="0" borderId="28" xfId="80" applyFont="1" applyBorder="1" applyAlignment="1">
      <alignment horizontal="right" vertical="center"/>
      <protection/>
    </xf>
    <xf numFmtId="184" fontId="8" fillId="0" borderId="0" xfId="80" applyNumberFormat="1" applyFont="1" applyAlignment="1">
      <alignment vertical="center"/>
      <protection/>
    </xf>
    <xf numFmtId="0" fontId="0" fillId="0" borderId="0" xfId="0" applyFont="1" applyAlignment="1">
      <alignment horizontal="left" vertical="center"/>
    </xf>
    <xf numFmtId="0" fontId="5" fillId="0" borderId="0" xfId="86" applyFont="1" applyFill="1" applyAlignment="1">
      <alignment vertical="center"/>
      <protection/>
    </xf>
    <xf numFmtId="0" fontId="5" fillId="0" borderId="0" xfId="85" applyFont="1" applyFill="1" applyAlignment="1">
      <alignment vertical="center"/>
      <protection/>
    </xf>
    <xf numFmtId="0" fontId="9" fillId="0" borderId="0" xfId="85" applyFont="1" applyFill="1" applyBorder="1" applyAlignment="1">
      <alignment vertical="center"/>
      <protection/>
    </xf>
    <xf numFmtId="0" fontId="5" fillId="0" borderId="0" xfId="85" applyFont="1" applyFill="1" applyBorder="1" applyAlignment="1">
      <alignment/>
      <protection/>
    </xf>
    <xf numFmtId="0" fontId="5" fillId="0" borderId="0" xfId="85" applyFont="1" applyFill="1" applyAlignment="1">
      <alignment/>
      <protection/>
    </xf>
    <xf numFmtId="0" fontId="9" fillId="0" borderId="10" xfId="85" applyFont="1" applyFill="1" applyBorder="1" applyAlignment="1">
      <alignment vertical="center"/>
      <protection/>
    </xf>
    <xf numFmtId="0" fontId="5" fillId="0" borderId="10" xfId="85" applyFont="1" applyFill="1" applyBorder="1" applyAlignment="1">
      <alignment vertical="center"/>
      <protection/>
    </xf>
    <xf numFmtId="0" fontId="8" fillId="0" borderId="10" xfId="85" applyFont="1" applyFill="1" applyBorder="1" applyAlignment="1">
      <alignment horizontal="right" vertical="center"/>
      <protection/>
    </xf>
    <xf numFmtId="0" fontId="8" fillId="0" borderId="16" xfId="85" applyFont="1" applyFill="1" applyBorder="1" applyAlignment="1">
      <alignment horizontal="right" vertical="center"/>
      <protection/>
    </xf>
    <xf numFmtId="0" fontId="5" fillId="0" borderId="13" xfId="85" applyFont="1" applyFill="1" applyBorder="1" applyAlignment="1">
      <alignment horizontal="centerContinuous" vertical="center"/>
      <protection/>
    </xf>
    <xf numFmtId="0" fontId="5" fillId="0" borderId="11" xfId="85" applyFont="1" applyFill="1" applyBorder="1" applyAlignment="1">
      <alignment horizontal="centerContinuous" vertical="center"/>
      <protection/>
    </xf>
    <xf numFmtId="0" fontId="5" fillId="0" borderId="20" xfId="85" applyFont="1" applyFill="1" applyBorder="1" applyAlignment="1">
      <alignment horizontal="centerContinuous" vertical="center"/>
      <protection/>
    </xf>
    <xf numFmtId="0" fontId="8" fillId="0" borderId="20" xfId="85" applyFont="1" applyFill="1" applyBorder="1" applyAlignment="1">
      <alignment horizontal="left" vertical="center"/>
      <protection/>
    </xf>
    <xf numFmtId="0" fontId="5" fillId="0" borderId="21" xfId="85" applyFont="1" applyFill="1" applyBorder="1" applyAlignment="1">
      <alignment horizontal="center" vertical="center"/>
      <protection/>
    </xf>
    <xf numFmtId="0" fontId="5" fillId="0" borderId="20" xfId="85" applyFont="1" applyFill="1" applyBorder="1" applyAlignment="1">
      <alignment horizontal="center" vertical="center"/>
      <protection/>
    </xf>
    <xf numFmtId="0" fontId="5" fillId="0" borderId="11" xfId="85" applyFont="1" applyFill="1" applyBorder="1" applyAlignment="1">
      <alignment horizontal="center" vertical="center"/>
      <protection/>
    </xf>
    <xf numFmtId="0" fontId="5" fillId="0" borderId="15" xfId="85" applyFont="1" applyFill="1" applyBorder="1" applyAlignment="1">
      <alignment horizontal="center" vertical="center"/>
      <protection/>
    </xf>
    <xf numFmtId="0" fontId="5" fillId="0" borderId="16" xfId="85" applyFont="1" applyFill="1" applyBorder="1" applyAlignment="1">
      <alignment horizontal="center" vertical="center"/>
      <protection/>
    </xf>
    <xf numFmtId="41" fontId="5" fillId="0" borderId="17" xfId="83" applyNumberFormat="1" applyFont="1" applyFill="1" applyBorder="1" applyAlignment="1">
      <alignment vertical="center"/>
      <protection/>
    </xf>
    <xf numFmtId="41" fontId="5" fillId="0" borderId="16" xfId="83" applyNumberFormat="1" applyFont="1" applyFill="1" applyBorder="1" applyAlignment="1">
      <alignment vertical="center"/>
      <protection/>
    </xf>
    <xf numFmtId="41" fontId="5" fillId="0" borderId="0" xfId="85" applyNumberFormat="1" applyFont="1" applyFill="1" applyBorder="1" applyAlignment="1">
      <alignment vertical="center"/>
      <protection/>
    </xf>
    <xf numFmtId="41" fontId="5" fillId="0" borderId="12" xfId="85" applyNumberFormat="1" applyFont="1" applyFill="1" applyBorder="1" applyAlignment="1">
      <alignment horizontal="right" vertical="center"/>
      <protection/>
    </xf>
    <xf numFmtId="0" fontId="5" fillId="0" borderId="16" xfId="86" applyFont="1" applyFill="1" applyBorder="1" applyAlignment="1">
      <alignment horizontal="center" vertical="center"/>
      <protection/>
    </xf>
    <xf numFmtId="41" fontId="5" fillId="0" borderId="17" xfId="86" applyNumberFormat="1" applyFont="1" applyFill="1" applyBorder="1" applyAlignment="1">
      <alignment horizontal="right" vertical="center"/>
      <protection/>
    </xf>
    <xf numFmtId="41" fontId="5" fillId="0" borderId="12" xfId="86" applyNumberFormat="1" applyFont="1" applyFill="1" applyBorder="1" applyAlignment="1">
      <alignment horizontal="right" vertical="center"/>
      <protection/>
    </xf>
    <xf numFmtId="0" fontId="7" fillId="0" borderId="0" xfId="86" applyFont="1" applyFill="1" applyAlignment="1">
      <alignment vertical="center"/>
      <protection/>
    </xf>
    <xf numFmtId="0" fontId="6" fillId="0" borderId="20" xfId="86" applyFont="1" applyFill="1" applyBorder="1" applyAlignment="1">
      <alignment horizontal="center" vertical="center"/>
      <protection/>
    </xf>
    <xf numFmtId="41" fontId="6" fillId="0" borderId="14" xfId="86" applyNumberFormat="1" applyFont="1" applyFill="1" applyBorder="1" applyAlignment="1">
      <alignment horizontal="right" vertical="center"/>
      <protection/>
    </xf>
    <xf numFmtId="41" fontId="6" fillId="0" borderId="13" xfId="86" applyNumberFormat="1" applyFont="1" applyFill="1" applyBorder="1" applyAlignment="1">
      <alignment horizontal="right" vertical="center"/>
      <protection/>
    </xf>
    <xf numFmtId="0" fontId="8" fillId="0" borderId="0" xfId="85" applyFont="1" applyFill="1" applyAlignment="1">
      <alignment horizontal="left" vertical="center"/>
      <protection/>
    </xf>
    <xf numFmtId="0" fontId="8" fillId="0" borderId="0" xfId="86" applyFont="1" applyFill="1" applyAlignment="1">
      <alignment vertical="center"/>
      <protection/>
    </xf>
    <xf numFmtId="0" fontId="8" fillId="0" borderId="0" xfId="86" applyFont="1" applyFill="1" applyAlignment="1">
      <alignment horizontal="right" vertical="center"/>
      <protection/>
    </xf>
    <xf numFmtId="0" fontId="8" fillId="0" borderId="0" xfId="85" applyFont="1" applyFill="1" applyAlignment="1">
      <alignment vertical="center"/>
      <protection/>
    </xf>
    <xf numFmtId="0" fontId="9" fillId="0" borderId="0" xfId="86" applyFont="1" applyFill="1" applyBorder="1" applyAlignment="1">
      <alignment vertical="center"/>
      <protection/>
    </xf>
    <xf numFmtId="0" fontId="5" fillId="0" borderId="0" xfId="86" applyFont="1" applyFill="1" applyBorder="1" applyAlignment="1">
      <alignment/>
      <protection/>
    </xf>
    <xf numFmtId="0" fontId="5" fillId="0" borderId="0" xfId="86" applyFont="1" applyFill="1" applyAlignment="1">
      <alignment/>
      <protection/>
    </xf>
    <xf numFmtId="0" fontId="9" fillId="0" borderId="10" xfId="86" applyFont="1" applyFill="1" applyBorder="1" applyAlignment="1">
      <alignment vertical="center"/>
      <protection/>
    </xf>
    <xf numFmtId="0" fontId="5" fillId="0" borderId="10" xfId="86" applyFont="1" applyFill="1" applyBorder="1" applyAlignment="1">
      <alignment vertical="center"/>
      <protection/>
    </xf>
    <xf numFmtId="0" fontId="8" fillId="0" borderId="10" xfId="86" applyFont="1" applyFill="1" applyBorder="1" applyAlignment="1">
      <alignment horizontal="right" vertical="center"/>
      <protection/>
    </xf>
    <xf numFmtId="0" fontId="8" fillId="0" borderId="16" xfId="86" applyFont="1" applyFill="1" applyBorder="1" applyAlignment="1">
      <alignment horizontal="right" vertical="center"/>
      <protection/>
    </xf>
    <xf numFmtId="0" fontId="5" fillId="0" borderId="13" xfId="86" applyFont="1" applyFill="1" applyBorder="1" applyAlignment="1">
      <alignment horizontal="centerContinuous" vertical="center"/>
      <protection/>
    </xf>
    <xf numFmtId="0" fontId="5" fillId="0" borderId="11" xfId="86" applyFont="1" applyFill="1" applyBorder="1" applyAlignment="1">
      <alignment horizontal="centerContinuous" vertical="center"/>
      <protection/>
    </xf>
    <xf numFmtId="0" fontId="5" fillId="0" borderId="20" xfId="86" applyFont="1" applyFill="1" applyBorder="1" applyAlignment="1">
      <alignment horizontal="centerContinuous" vertical="center"/>
      <protection/>
    </xf>
    <xf numFmtId="0" fontId="8" fillId="0" borderId="20" xfId="86" applyFont="1" applyFill="1" applyBorder="1" applyAlignment="1">
      <alignment horizontal="left" vertical="center"/>
      <protection/>
    </xf>
    <xf numFmtId="0" fontId="5" fillId="0" borderId="21" xfId="86" applyFont="1" applyFill="1" applyBorder="1" applyAlignment="1">
      <alignment horizontal="center" vertical="center"/>
      <protection/>
    </xf>
    <xf numFmtId="0" fontId="5" fillId="0" borderId="20" xfId="86" applyFont="1" applyFill="1" applyBorder="1" applyAlignment="1">
      <alignment horizontal="center" vertical="center"/>
      <protection/>
    </xf>
    <xf numFmtId="0" fontId="5" fillId="0" borderId="11" xfId="86" applyFont="1" applyFill="1" applyBorder="1" applyAlignment="1">
      <alignment horizontal="center" vertical="center"/>
      <protection/>
    </xf>
    <xf numFmtId="0" fontId="5" fillId="0" borderId="15" xfId="86" applyFont="1" applyFill="1" applyBorder="1" applyAlignment="1">
      <alignment horizontal="center" vertical="center"/>
      <protection/>
    </xf>
    <xf numFmtId="41" fontId="5" fillId="0" borderId="17" xfId="84" applyNumberFormat="1" applyFont="1" applyFill="1" applyBorder="1" applyAlignment="1">
      <alignment vertical="center"/>
      <protection/>
    </xf>
    <xf numFmtId="41" fontId="5" fillId="0" borderId="16" xfId="84" applyNumberFormat="1" applyFont="1" applyFill="1" applyBorder="1" applyAlignment="1">
      <alignment vertical="center"/>
      <protection/>
    </xf>
    <xf numFmtId="41" fontId="5" fillId="0" borderId="17" xfId="86" applyNumberFormat="1" applyFont="1" applyFill="1" applyBorder="1" applyAlignment="1">
      <alignment vertical="center"/>
      <protection/>
    </xf>
    <xf numFmtId="41" fontId="5" fillId="0" borderId="0" xfId="86" applyNumberFormat="1" applyFont="1" applyFill="1" applyAlignment="1">
      <alignment vertical="center"/>
      <protection/>
    </xf>
    <xf numFmtId="0" fontId="16" fillId="0" borderId="0" xfId="69" applyFont="1" applyFill="1" applyAlignment="1">
      <alignment horizontal="left" vertical="center"/>
      <protection/>
    </xf>
    <xf numFmtId="41" fontId="6" fillId="0" borderId="14" xfId="84" applyNumberFormat="1" applyFont="1" applyFill="1" applyBorder="1" applyAlignment="1">
      <alignment vertical="center"/>
      <protection/>
    </xf>
    <xf numFmtId="41" fontId="6" fillId="0" borderId="14" xfId="83" applyNumberFormat="1" applyFont="1" applyFill="1" applyBorder="1" applyAlignment="1">
      <alignment vertical="center"/>
      <protection/>
    </xf>
    <xf numFmtId="41" fontId="6" fillId="0" borderId="14" xfId="86" applyNumberFormat="1" applyFont="1" applyFill="1" applyBorder="1" applyAlignment="1">
      <alignment vertical="center"/>
      <protection/>
    </xf>
    <xf numFmtId="41" fontId="8" fillId="0" borderId="0" xfId="86" applyNumberFormat="1" applyFont="1" applyFill="1" applyAlignment="1">
      <alignment vertical="center"/>
      <protection/>
    </xf>
    <xf numFmtId="0" fontId="5" fillId="0" borderId="0" xfId="89" applyFont="1" applyAlignment="1">
      <alignment vertical="center"/>
      <protection/>
    </xf>
    <xf numFmtId="0" fontId="0" fillId="0" borderId="0" xfId="0" applyFont="1" applyAlignment="1">
      <alignment/>
    </xf>
    <xf numFmtId="0" fontId="9" fillId="0" borderId="0" xfId="0" applyFont="1" applyBorder="1" applyAlignment="1">
      <alignment horizontal="left" vertical="center"/>
    </xf>
    <xf numFmtId="0" fontId="0" fillId="0" borderId="0" xfId="0" applyFont="1" applyBorder="1" applyAlignment="1">
      <alignment/>
    </xf>
    <xf numFmtId="0" fontId="0" fillId="0" borderId="0" xfId="0" applyFont="1" applyAlignment="1">
      <alignment/>
    </xf>
    <xf numFmtId="0" fontId="9" fillId="0" borderId="10" xfId="0" applyFont="1" applyBorder="1" applyAlignment="1">
      <alignment horizontal="left" vertical="center"/>
    </xf>
    <xf numFmtId="0" fontId="0" fillId="0" borderId="10" xfId="0" applyFont="1" applyBorder="1" applyAlignment="1">
      <alignment vertical="center"/>
    </xf>
    <xf numFmtId="0" fontId="8" fillId="0" borderId="10" xfId="0" applyFont="1" applyBorder="1" applyAlignment="1">
      <alignment horizontal="right" vertical="center"/>
    </xf>
    <xf numFmtId="0" fontId="8" fillId="0" borderId="16" xfId="87" applyFont="1" applyBorder="1" applyAlignment="1">
      <alignment horizontal="right" vertical="center"/>
      <protection/>
    </xf>
    <xf numFmtId="0" fontId="5" fillId="0" borderId="13" xfId="0" applyFont="1" applyBorder="1" applyAlignment="1">
      <alignment horizontal="centerContinuous" vertical="center"/>
    </xf>
    <xf numFmtId="0" fontId="5" fillId="0" borderId="11" xfId="0" applyFont="1" applyBorder="1" applyAlignment="1">
      <alignment horizontal="centerContinuous" vertical="center"/>
    </xf>
    <xf numFmtId="0" fontId="5" fillId="0" borderId="20" xfId="0" applyFont="1" applyBorder="1" applyAlignment="1">
      <alignment horizontal="centerContinuous" vertical="center"/>
    </xf>
    <xf numFmtId="0" fontId="8" fillId="0" borderId="20" xfId="87" applyFont="1" applyBorder="1" applyAlignment="1">
      <alignment horizontal="left" vertical="center"/>
      <protection/>
    </xf>
    <xf numFmtId="0" fontId="5" fillId="0" borderId="21"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184" fontId="5" fillId="0" borderId="17" xfId="0" applyNumberFormat="1" applyFont="1" applyBorder="1" applyAlignment="1">
      <alignment vertical="center"/>
    </xf>
    <xf numFmtId="184" fontId="5" fillId="0" borderId="16" xfId="0" applyNumberFormat="1" applyFont="1" applyBorder="1" applyAlignment="1">
      <alignment vertical="center"/>
    </xf>
    <xf numFmtId="184" fontId="5" fillId="0" borderId="17" xfId="83" applyNumberFormat="1" applyFont="1" applyFill="1" applyBorder="1" applyAlignment="1">
      <alignment vertical="center"/>
      <protection/>
    </xf>
    <xf numFmtId="184" fontId="5" fillId="0" borderId="12" xfId="0" applyNumberFormat="1" applyFont="1" applyBorder="1" applyAlignment="1">
      <alignment vertical="center"/>
    </xf>
    <xf numFmtId="0" fontId="6" fillId="0" borderId="20" xfId="0" applyFont="1" applyBorder="1" applyAlignment="1">
      <alignment horizontal="center" vertical="center"/>
    </xf>
    <xf numFmtId="184" fontId="6" fillId="0" borderId="14" xfId="0" applyNumberFormat="1" applyFont="1" applyBorder="1" applyAlignment="1">
      <alignment vertical="center"/>
    </xf>
    <xf numFmtId="184" fontId="6" fillId="0" borderId="14" xfId="83" applyNumberFormat="1" applyFont="1" applyFill="1" applyBorder="1" applyAlignment="1">
      <alignment vertical="center"/>
      <protection/>
    </xf>
    <xf numFmtId="184" fontId="6" fillId="0" borderId="13" xfId="0" applyNumberFormat="1" applyFont="1" applyBorder="1" applyAlignment="1">
      <alignment vertical="center"/>
    </xf>
    <xf numFmtId="0" fontId="8" fillId="0" borderId="0" xfId="111" applyFont="1" applyAlignment="1">
      <alignment vertical="center"/>
      <protection/>
    </xf>
    <xf numFmtId="0" fontId="8" fillId="0" borderId="0" xfId="0" applyFont="1" applyAlignment="1">
      <alignment vertical="center"/>
    </xf>
    <xf numFmtId="0" fontId="8" fillId="0" borderId="0" xfId="0" applyFont="1" applyAlignment="1">
      <alignment horizontal="left" vertical="center"/>
    </xf>
    <xf numFmtId="0" fontId="8" fillId="0" borderId="0" xfId="0" applyFont="1" applyBorder="1" applyAlignment="1">
      <alignment horizontal="right" vertical="center"/>
    </xf>
    <xf numFmtId="0" fontId="8" fillId="0" borderId="0" xfId="0" applyFont="1" applyAlignment="1">
      <alignment/>
    </xf>
    <xf numFmtId="0" fontId="8" fillId="0" borderId="0" xfId="0" applyFont="1" applyAlignment="1">
      <alignment horizontal="left"/>
    </xf>
    <xf numFmtId="0" fontId="5" fillId="0" borderId="0" xfId="0" applyFont="1" applyAlignment="1">
      <alignment/>
    </xf>
    <xf numFmtId="184" fontId="5" fillId="0" borderId="0" xfId="0" applyNumberFormat="1" applyFont="1" applyAlignment="1">
      <alignment/>
    </xf>
    <xf numFmtId="0" fontId="5" fillId="0" borderId="0" xfId="75" applyFont="1" applyAlignment="1">
      <alignment vertical="center"/>
      <protection/>
    </xf>
    <xf numFmtId="0" fontId="9" fillId="0" borderId="0" xfId="75" applyFont="1" applyBorder="1" applyAlignment="1">
      <alignment horizontal="left" vertical="center"/>
      <protection/>
    </xf>
    <xf numFmtId="0" fontId="5" fillId="0" borderId="0" xfId="75" applyFont="1" applyBorder="1" applyAlignment="1">
      <alignment vertical="center"/>
      <protection/>
    </xf>
    <xf numFmtId="0" fontId="9" fillId="0" borderId="10" xfId="75" applyFont="1" applyBorder="1" applyAlignment="1">
      <alignment horizontal="left" vertical="center"/>
      <protection/>
    </xf>
    <xf numFmtId="0" fontId="5" fillId="0" borderId="10" xfId="75" applyFont="1" applyBorder="1" applyAlignment="1">
      <alignment vertical="center"/>
      <protection/>
    </xf>
    <xf numFmtId="0" fontId="8" fillId="0" borderId="10" xfId="75" applyFont="1" applyBorder="1" applyAlignment="1">
      <alignment horizontal="right" vertical="center"/>
      <protection/>
    </xf>
    <xf numFmtId="0" fontId="8" fillId="0" borderId="0" xfId="75" applyFont="1" applyAlignment="1">
      <alignment horizontal="right" vertical="center"/>
      <protection/>
    </xf>
    <xf numFmtId="0" fontId="5" fillId="0" borderId="13" xfId="75" applyFont="1" applyBorder="1" applyAlignment="1">
      <alignment horizontal="center" vertical="center"/>
      <protection/>
    </xf>
    <xf numFmtId="0" fontId="8" fillId="0" borderId="11" xfId="75" applyFont="1" applyBorder="1" applyAlignment="1">
      <alignment horizontal="left" vertical="center" wrapText="1"/>
      <protection/>
    </xf>
    <xf numFmtId="0" fontId="5" fillId="0" borderId="14" xfId="75" applyFont="1" applyBorder="1" applyAlignment="1">
      <alignment horizontal="center" vertical="center"/>
      <protection/>
    </xf>
    <xf numFmtId="0" fontId="5" fillId="0" borderId="0" xfId="75" applyFont="1" applyBorder="1" applyAlignment="1">
      <alignment horizontal="center" vertical="center"/>
      <protection/>
    </xf>
    <xf numFmtId="41" fontId="5" fillId="0" borderId="12" xfId="75" applyNumberFormat="1" applyFont="1" applyBorder="1" applyAlignment="1">
      <alignment vertical="center"/>
      <protection/>
    </xf>
    <xf numFmtId="0" fontId="5" fillId="0" borderId="0" xfId="75" applyFont="1" applyFill="1" applyBorder="1" applyAlignment="1">
      <alignment horizontal="center" vertical="center"/>
      <protection/>
    </xf>
    <xf numFmtId="41" fontId="5" fillId="0" borderId="12" xfId="75" applyNumberFormat="1" applyFont="1" applyFill="1" applyBorder="1" applyAlignment="1">
      <alignment vertical="center"/>
      <protection/>
    </xf>
    <xf numFmtId="41" fontId="5" fillId="0" borderId="0" xfId="75" applyNumberFormat="1" applyFont="1" applyAlignment="1">
      <alignment vertical="center"/>
      <protection/>
    </xf>
    <xf numFmtId="0" fontId="6" fillId="0" borderId="0" xfId="75" applyFont="1" applyFill="1" applyBorder="1" applyAlignment="1">
      <alignment horizontal="center" vertical="center"/>
      <protection/>
    </xf>
    <xf numFmtId="41" fontId="6" fillId="0" borderId="12" xfId="75" applyNumberFormat="1" applyFont="1" applyFill="1" applyBorder="1" applyAlignment="1">
      <alignment vertical="center"/>
      <protection/>
    </xf>
    <xf numFmtId="41" fontId="5" fillId="0" borderId="12" xfId="75" applyNumberFormat="1" applyFont="1" applyFill="1" applyBorder="1" applyAlignment="1">
      <alignment horizontal="right" vertical="center"/>
      <protection/>
    </xf>
    <xf numFmtId="0" fontId="5" fillId="0" borderId="11" xfId="75" applyFont="1" applyFill="1" applyBorder="1" applyAlignment="1">
      <alignment horizontal="center" vertical="center"/>
      <protection/>
    </xf>
    <xf numFmtId="41" fontId="5" fillId="0" borderId="13" xfId="75" applyNumberFormat="1" applyFont="1" applyFill="1" applyBorder="1" applyAlignment="1">
      <alignment vertical="center"/>
      <protection/>
    </xf>
    <xf numFmtId="41" fontId="5" fillId="0" borderId="14" xfId="75" applyNumberFormat="1" applyFont="1" applyFill="1" applyBorder="1" applyAlignment="1">
      <alignment vertical="center"/>
      <protection/>
    </xf>
    <xf numFmtId="41" fontId="5" fillId="0" borderId="13" xfId="75" applyNumberFormat="1" applyFont="1" applyFill="1" applyBorder="1" applyAlignment="1">
      <alignment horizontal="right" vertical="center"/>
      <protection/>
    </xf>
    <xf numFmtId="41" fontId="7" fillId="0" borderId="0" xfId="75" applyNumberFormat="1" applyFont="1" applyAlignment="1">
      <alignment vertical="center"/>
      <protection/>
    </xf>
    <xf numFmtId="0" fontId="7" fillId="0" borderId="0" xfId="75" applyFont="1" applyAlignment="1">
      <alignment vertical="center"/>
      <protection/>
    </xf>
    <xf numFmtId="0" fontId="8" fillId="0" borderId="0" xfId="75" applyFont="1" applyAlignment="1">
      <alignment vertical="center"/>
      <protection/>
    </xf>
    <xf numFmtId="0" fontId="8" fillId="0" borderId="0" xfId="75" applyFont="1" applyAlignment="1">
      <alignment horizontal="left" vertical="center"/>
      <protection/>
    </xf>
    <xf numFmtId="0" fontId="5" fillId="0" borderId="0" xfId="87" applyFont="1" applyAlignment="1">
      <alignment vertical="center"/>
      <protection/>
    </xf>
    <xf numFmtId="0" fontId="9" fillId="0" borderId="0" xfId="87" applyFont="1" applyBorder="1" applyAlignment="1">
      <alignment horizontal="left" vertical="center"/>
      <protection/>
    </xf>
    <xf numFmtId="0" fontId="5" fillId="0" borderId="0" xfId="87" applyFont="1" applyBorder="1" applyAlignment="1">
      <alignment/>
      <protection/>
    </xf>
    <xf numFmtId="0" fontId="5" fillId="0" borderId="0" xfId="87" applyFont="1" applyAlignment="1">
      <alignment/>
      <protection/>
    </xf>
    <xf numFmtId="0" fontId="9" fillId="0" borderId="10" xfId="87" applyFont="1" applyBorder="1" applyAlignment="1">
      <alignment horizontal="left" vertical="center"/>
      <protection/>
    </xf>
    <xf numFmtId="0" fontId="5" fillId="0" borderId="10" xfId="87" applyFont="1" applyBorder="1" applyAlignment="1">
      <alignment vertical="center"/>
      <protection/>
    </xf>
    <xf numFmtId="0" fontId="5" fillId="0" borderId="16" xfId="87" applyFont="1" applyBorder="1" applyAlignment="1">
      <alignment horizontal="right" vertical="center"/>
      <protection/>
    </xf>
    <xf numFmtId="0" fontId="5" fillId="0" borderId="13" xfId="87" applyFont="1" applyBorder="1" applyAlignment="1">
      <alignment horizontal="centerContinuous" vertical="center"/>
      <protection/>
    </xf>
    <xf numFmtId="0" fontId="5" fillId="0" borderId="11" xfId="87" applyFont="1" applyBorder="1" applyAlignment="1">
      <alignment horizontal="centerContinuous" vertical="center"/>
      <protection/>
    </xf>
    <xf numFmtId="0" fontId="5" fillId="0" borderId="20" xfId="87" applyFont="1" applyBorder="1" applyAlignment="1">
      <alignment horizontal="centerContinuous" vertical="center"/>
      <protection/>
    </xf>
    <xf numFmtId="0" fontId="5" fillId="0" borderId="20" xfId="87" applyFont="1" applyBorder="1" applyAlignment="1">
      <alignment horizontal="left" vertical="center"/>
      <protection/>
    </xf>
    <xf numFmtId="0" fontId="5" fillId="0" borderId="21" xfId="87" applyFont="1" applyBorder="1" applyAlignment="1">
      <alignment horizontal="center" vertical="center"/>
      <protection/>
    </xf>
    <xf numFmtId="0" fontId="5" fillId="0" borderId="20" xfId="87" applyFont="1" applyBorder="1" applyAlignment="1">
      <alignment horizontal="center" vertical="center"/>
      <protection/>
    </xf>
    <xf numFmtId="0" fontId="5" fillId="0" borderId="15" xfId="87" applyFont="1" applyBorder="1" applyAlignment="1">
      <alignment horizontal="center" vertical="center"/>
      <protection/>
    </xf>
    <xf numFmtId="0" fontId="5" fillId="0" borderId="16" xfId="87" applyFont="1" applyBorder="1" applyAlignment="1">
      <alignment horizontal="center" vertical="center"/>
      <protection/>
    </xf>
    <xf numFmtId="184" fontId="5" fillId="0" borderId="17" xfId="87" applyNumberFormat="1" applyFont="1" applyBorder="1" applyAlignment="1">
      <alignment horizontal="right" vertical="center"/>
      <protection/>
    </xf>
    <xf numFmtId="184" fontId="5" fillId="0" borderId="16" xfId="87" applyNumberFormat="1" applyFont="1" applyBorder="1" applyAlignment="1">
      <alignment horizontal="right" vertical="center"/>
      <protection/>
    </xf>
    <xf numFmtId="184" fontId="5" fillId="0" borderId="0" xfId="87" applyNumberFormat="1" applyFont="1" applyBorder="1" applyAlignment="1">
      <alignment horizontal="right" vertical="center"/>
      <protection/>
    </xf>
    <xf numFmtId="0" fontId="5" fillId="0" borderId="0" xfId="87" applyFont="1" applyBorder="1" applyAlignment="1">
      <alignment vertical="center"/>
      <protection/>
    </xf>
    <xf numFmtId="184" fontId="5" fillId="0" borderId="12" xfId="87" applyNumberFormat="1" applyFont="1" applyBorder="1" applyAlignment="1">
      <alignment horizontal="right" vertical="center"/>
      <protection/>
    </xf>
    <xf numFmtId="0" fontId="7" fillId="0" borderId="0" xfId="87" applyFont="1" applyAlignment="1">
      <alignment vertical="center"/>
      <protection/>
    </xf>
    <xf numFmtId="0" fontId="6" fillId="0" borderId="20" xfId="87" applyFont="1" applyBorder="1" applyAlignment="1">
      <alignment horizontal="center" vertical="center"/>
      <protection/>
    </xf>
    <xf numFmtId="184" fontId="6" fillId="0" borderId="14" xfId="87" applyNumberFormat="1" applyFont="1" applyBorder="1" applyAlignment="1">
      <alignment horizontal="right" vertical="center"/>
      <protection/>
    </xf>
    <xf numFmtId="184" fontId="6" fillId="0" borderId="13" xfId="87" applyNumberFormat="1" applyFont="1" applyBorder="1" applyAlignment="1">
      <alignment horizontal="right" vertical="center"/>
      <protection/>
    </xf>
    <xf numFmtId="0" fontId="8" fillId="0" borderId="0" xfId="87" applyFont="1" applyAlignment="1">
      <alignment vertical="center"/>
      <protection/>
    </xf>
    <xf numFmtId="0" fontId="9" fillId="0" borderId="0" xfId="89" applyFont="1" applyBorder="1" applyAlignment="1">
      <alignment horizontal="left" vertical="center"/>
      <protection/>
    </xf>
    <xf numFmtId="0" fontId="5" fillId="0" borderId="0" xfId="89" applyFont="1" applyBorder="1" applyAlignment="1">
      <alignment/>
      <protection/>
    </xf>
    <xf numFmtId="0" fontId="5" fillId="0" borderId="0" xfId="89" applyFont="1" applyAlignment="1">
      <alignment/>
      <protection/>
    </xf>
    <xf numFmtId="0" fontId="9" fillId="0" borderId="10" xfId="89" applyFont="1" applyBorder="1" applyAlignment="1">
      <alignment horizontal="left" vertical="center"/>
      <protection/>
    </xf>
    <xf numFmtId="0" fontId="5" fillId="0" borderId="10" xfId="89" applyFont="1" applyBorder="1" applyAlignment="1">
      <alignment vertical="center"/>
      <protection/>
    </xf>
    <xf numFmtId="0" fontId="5" fillId="0" borderId="16" xfId="89" applyFont="1" applyBorder="1" applyAlignment="1">
      <alignment horizontal="right" vertical="center"/>
      <protection/>
    </xf>
    <xf numFmtId="0" fontId="5" fillId="0" borderId="13" xfId="89" applyFont="1" applyBorder="1" applyAlignment="1">
      <alignment horizontal="centerContinuous" vertical="center"/>
      <protection/>
    </xf>
    <xf numFmtId="0" fontId="5" fillId="0" borderId="11" xfId="89" applyFont="1" applyBorder="1" applyAlignment="1">
      <alignment horizontal="centerContinuous" vertical="center"/>
      <protection/>
    </xf>
    <xf numFmtId="0" fontId="5" fillId="0" borderId="20" xfId="89" applyFont="1" applyBorder="1" applyAlignment="1">
      <alignment vertical="center"/>
      <protection/>
    </xf>
    <xf numFmtId="0" fontId="5" fillId="0" borderId="21" xfId="89" applyFont="1" applyBorder="1" applyAlignment="1">
      <alignment horizontal="center" vertical="center" wrapText="1"/>
      <protection/>
    </xf>
    <xf numFmtId="0" fontId="5" fillId="0" borderId="16" xfId="89" applyFont="1" applyBorder="1" applyAlignment="1">
      <alignment horizontal="center" vertical="center"/>
      <protection/>
    </xf>
    <xf numFmtId="184" fontId="5" fillId="0" borderId="17" xfId="89" applyNumberFormat="1" applyFont="1" applyBorder="1" applyAlignment="1">
      <alignment vertical="center"/>
      <protection/>
    </xf>
    <xf numFmtId="184" fontId="5" fillId="0" borderId="16" xfId="89" applyNumberFormat="1" applyFont="1" applyBorder="1" applyAlignment="1">
      <alignment vertical="center"/>
      <protection/>
    </xf>
    <xf numFmtId="184" fontId="5" fillId="0" borderId="0" xfId="89" applyNumberFormat="1" applyFont="1" applyBorder="1" applyAlignment="1">
      <alignment vertical="center"/>
      <protection/>
    </xf>
    <xf numFmtId="184" fontId="5" fillId="0" borderId="12" xfId="89" applyNumberFormat="1" applyFont="1" applyBorder="1" applyAlignment="1">
      <alignment vertical="center"/>
      <protection/>
    </xf>
    <xf numFmtId="0" fontId="6" fillId="0" borderId="0" xfId="89" applyFont="1" applyAlignment="1">
      <alignment vertical="center"/>
      <protection/>
    </xf>
    <xf numFmtId="0" fontId="7" fillId="0" borderId="0" xfId="89" applyFont="1" applyAlignment="1">
      <alignment vertical="center"/>
      <protection/>
    </xf>
    <xf numFmtId="0" fontId="6" fillId="0" borderId="20" xfId="89" applyFont="1" applyBorder="1" applyAlignment="1">
      <alignment horizontal="center" vertical="center"/>
      <protection/>
    </xf>
    <xf numFmtId="184" fontId="6" fillId="0" borderId="14" xfId="89" applyNumberFormat="1" applyFont="1" applyBorder="1" applyAlignment="1">
      <alignment vertical="center"/>
      <protection/>
    </xf>
    <xf numFmtId="184" fontId="6" fillId="0" borderId="13" xfId="89" applyNumberFormat="1" applyFont="1" applyBorder="1" applyAlignment="1">
      <alignment vertical="center"/>
      <protection/>
    </xf>
    <xf numFmtId="0" fontId="8" fillId="0" borderId="0" xfId="89" applyFont="1" applyAlignment="1">
      <alignment vertical="center"/>
      <protection/>
    </xf>
    <xf numFmtId="38" fontId="5" fillId="0" borderId="0" xfId="49" applyFont="1" applyAlignment="1">
      <alignment vertical="center"/>
    </xf>
    <xf numFmtId="0" fontId="5" fillId="0" borderId="0" xfId="89" applyFont="1" applyAlignment="1">
      <alignment horizontal="right" vertical="center"/>
      <protection/>
    </xf>
    <xf numFmtId="3" fontId="5" fillId="0" borderId="0" xfId="89" applyNumberFormat="1" applyFont="1" applyAlignment="1">
      <alignment vertical="center"/>
      <protection/>
    </xf>
    <xf numFmtId="38" fontId="5" fillId="0" borderId="0" xfId="89" applyNumberFormat="1" applyFont="1" applyAlignment="1">
      <alignment vertical="center"/>
      <protection/>
    </xf>
    <xf numFmtId="0" fontId="5" fillId="0" borderId="0" xfId="90" applyFont="1" applyAlignment="1">
      <alignment vertical="center"/>
      <protection/>
    </xf>
    <xf numFmtId="0" fontId="9" fillId="0" borderId="0" xfId="90" applyFont="1" applyBorder="1" applyAlignment="1">
      <alignment horizontal="left" vertical="center"/>
      <protection/>
    </xf>
    <xf numFmtId="0" fontId="5" fillId="0" borderId="0" xfId="90" applyFont="1" applyBorder="1" applyAlignment="1">
      <alignment/>
      <protection/>
    </xf>
    <xf numFmtId="0" fontId="5" fillId="0" borderId="0" xfId="90" applyFont="1" applyAlignment="1">
      <alignment/>
      <protection/>
    </xf>
    <xf numFmtId="0" fontId="9" fillId="0" borderId="10" xfId="90" applyFont="1" applyBorder="1" applyAlignment="1">
      <alignment horizontal="left" vertical="center"/>
      <protection/>
    </xf>
    <xf numFmtId="0" fontId="5" fillId="0" borderId="10" xfId="90" applyFont="1" applyBorder="1" applyAlignment="1">
      <alignment vertical="center"/>
      <protection/>
    </xf>
    <xf numFmtId="0" fontId="8" fillId="0" borderId="10" xfId="90" applyFont="1" applyBorder="1" applyAlignment="1">
      <alignment horizontal="right" vertical="center"/>
      <protection/>
    </xf>
    <xf numFmtId="0" fontId="5" fillId="0" borderId="16" xfId="0" applyFont="1" applyFill="1" applyBorder="1" applyAlignment="1">
      <alignment horizontal="right" vertical="center"/>
    </xf>
    <xf numFmtId="0" fontId="5" fillId="0" borderId="13" xfId="90" applyFont="1" applyBorder="1" applyAlignment="1">
      <alignment horizontal="centerContinuous" vertical="center"/>
      <protection/>
    </xf>
    <xf numFmtId="0" fontId="5" fillId="0" borderId="11" xfId="90" applyFont="1" applyBorder="1" applyAlignment="1">
      <alignment horizontal="centerContinuous" vertical="center"/>
      <protection/>
    </xf>
    <xf numFmtId="0" fontId="5" fillId="0" borderId="20" xfId="90" applyFont="1" applyBorder="1" applyAlignment="1">
      <alignment horizontal="centerContinuous" vertical="center"/>
      <protection/>
    </xf>
    <xf numFmtId="0" fontId="5" fillId="0" borderId="20" xfId="0" applyFont="1" applyFill="1" applyBorder="1" applyAlignment="1">
      <alignment horizontal="left" vertical="center"/>
    </xf>
    <xf numFmtId="0" fontId="5" fillId="0" borderId="21" xfId="90" applyFont="1" applyBorder="1" applyAlignment="1">
      <alignment horizontal="center" vertical="center"/>
      <protection/>
    </xf>
    <xf numFmtId="0" fontId="5" fillId="0" borderId="11" xfId="90" applyFont="1" applyBorder="1" applyAlignment="1">
      <alignment horizontal="center" vertical="center"/>
      <protection/>
    </xf>
    <xf numFmtId="0" fontId="5" fillId="0" borderId="21" xfId="90" applyFont="1" applyBorder="1" applyAlignment="1" quotePrefix="1">
      <alignment horizontal="center" vertical="center"/>
      <protection/>
    </xf>
    <xf numFmtId="0" fontId="5" fillId="0" borderId="16" xfId="90" applyFont="1" applyBorder="1" applyAlignment="1">
      <alignment horizontal="center" vertical="center"/>
      <protection/>
    </xf>
    <xf numFmtId="184" fontId="5" fillId="0" borderId="17" xfId="90" applyNumberFormat="1" applyFont="1" applyFill="1" applyBorder="1" applyAlignment="1">
      <alignment horizontal="right" vertical="center"/>
      <protection/>
    </xf>
    <xf numFmtId="184" fontId="5" fillId="0" borderId="17" xfId="90" applyNumberFormat="1" applyFont="1" applyFill="1" applyBorder="1" applyAlignment="1">
      <alignment vertical="center"/>
      <protection/>
    </xf>
    <xf numFmtId="184" fontId="5" fillId="0" borderId="12" xfId="90" applyNumberFormat="1" applyFont="1" applyFill="1" applyBorder="1" applyAlignment="1">
      <alignment vertical="center"/>
      <protection/>
    </xf>
    <xf numFmtId="184" fontId="5" fillId="0" borderId="0" xfId="90" applyNumberFormat="1" applyFont="1" applyAlignment="1">
      <alignment vertical="center"/>
      <protection/>
    </xf>
    <xf numFmtId="184" fontId="7" fillId="0" borderId="0" xfId="90" applyNumberFormat="1" applyFont="1" applyAlignment="1">
      <alignment vertical="center"/>
      <protection/>
    </xf>
    <xf numFmtId="0" fontId="7" fillId="0" borderId="0" xfId="90" applyFont="1" applyAlignment="1">
      <alignment vertical="center"/>
      <protection/>
    </xf>
    <xf numFmtId="0" fontId="6" fillId="0" borderId="20" xfId="90" applyFont="1" applyBorder="1" applyAlignment="1">
      <alignment horizontal="center" vertical="center"/>
      <protection/>
    </xf>
    <xf numFmtId="184" fontId="6" fillId="0" borderId="14" xfId="90" applyNumberFormat="1" applyFont="1" applyFill="1" applyBorder="1" applyAlignment="1">
      <alignment horizontal="right" vertical="center"/>
      <protection/>
    </xf>
    <xf numFmtId="184" fontId="6" fillId="0" borderId="14" xfId="90" applyNumberFormat="1" applyFont="1" applyFill="1" applyBorder="1" applyAlignment="1">
      <alignment vertical="center"/>
      <protection/>
    </xf>
    <xf numFmtId="184" fontId="6" fillId="0" borderId="13" xfId="90" applyNumberFormat="1" applyFont="1" applyFill="1" applyBorder="1" applyAlignment="1">
      <alignment vertical="center"/>
      <protection/>
    </xf>
    <xf numFmtId="0" fontId="8" fillId="0" borderId="0" xfId="90" applyFont="1" applyAlignment="1">
      <alignment horizontal="left" vertical="center"/>
      <protection/>
    </xf>
    <xf numFmtId="0" fontId="8" fillId="0" borderId="0" xfId="90" applyFont="1" applyAlignment="1">
      <alignment vertical="center"/>
      <protection/>
    </xf>
    <xf numFmtId="0" fontId="8" fillId="0" borderId="0" xfId="93" applyFont="1" applyAlignment="1">
      <alignment horizontal="left" vertical="center"/>
      <protection/>
    </xf>
    <xf numFmtId="0" fontId="8" fillId="0" borderId="0" xfId="92" applyFont="1" applyAlignment="1">
      <alignment vertical="center"/>
      <protection/>
    </xf>
    <xf numFmtId="0" fontId="9" fillId="0" borderId="0" xfId="0" applyFont="1" applyAlignment="1">
      <alignment horizontal="left" vertical="center"/>
    </xf>
    <xf numFmtId="0" fontId="0" fillId="0" borderId="0" xfId="0" applyFont="1" applyBorder="1" applyAlignment="1">
      <alignment/>
    </xf>
    <xf numFmtId="0" fontId="0" fillId="0" borderId="10" xfId="0" applyFont="1" applyBorder="1" applyAlignment="1">
      <alignment vertical="center"/>
    </xf>
    <xf numFmtId="41" fontId="5" fillId="0" borderId="17" xfId="0" applyNumberFormat="1" applyFont="1" applyBorder="1" applyAlignment="1">
      <alignment vertical="center"/>
    </xf>
    <xf numFmtId="41" fontId="5" fillId="0" borderId="17" xfId="0" applyNumberFormat="1" applyFont="1" applyBorder="1" applyAlignment="1">
      <alignment horizontal="right" vertical="center"/>
    </xf>
    <xf numFmtId="41" fontId="5" fillId="0" borderId="12" xfId="0" applyNumberFormat="1" applyFont="1" applyBorder="1" applyAlignment="1">
      <alignment vertical="center"/>
    </xf>
    <xf numFmtId="41" fontId="5" fillId="0" borderId="16" xfId="0" applyNumberFormat="1" applyFont="1" applyBorder="1" applyAlignment="1">
      <alignment horizontal="right" vertical="center"/>
    </xf>
    <xf numFmtId="41" fontId="5" fillId="0" borderId="0" xfId="0" applyNumberFormat="1" applyFont="1" applyBorder="1" applyAlignment="1">
      <alignment vertical="center"/>
    </xf>
    <xf numFmtId="41" fontId="6" fillId="0" borderId="14" xfId="0" applyNumberFormat="1" applyFont="1" applyBorder="1" applyAlignment="1">
      <alignment vertical="center"/>
    </xf>
    <xf numFmtId="41" fontId="6" fillId="0" borderId="14" xfId="0" applyNumberFormat="1" applyFont="1" applyBorder="1" applyAlignment="1">
      <alignment horizontal="right" vertical="center"/>
    </xf>
    <xf numFmtId="41" fontId="6" fillId="0" borderId="11" xfId="0" applyNumberFormat="1" applyFont="1" applyBorder="1" applyAlignment="1">
      <alignment vertical="center"/>
    </xf>
    <xf numFmtId="0" fontId="8" fillId="0" borderId="0" xfId="81" applyFont="1" applyAlignment="1">
      <alignment horizontal="left" vertical="center"/>
      <protection/>
    </xf>
    <xf numFmtId="0" fontId="8" fillId="0" borderId="0" xfId="0" applyFont="1" applyAlignment="1">
      <alignment horizontal="right"/>
    </xf>
    <xf numFmtId="0" fontId="5" fillId="0" borderId="0" xfId="93" applyFont="1" applyAlignment="1">
      <alignment vertical="center"/>
      <protection/>
    </xf>
    <xf numFmtId="0" fontId="9" fillId="0" borderId="0" xfId="93" applyFont="1" applyAlignment="1">
      <alignment horizontal="left" vertical="center"/>
      <protection/>
    </xf>
    <xf numFmtId="0" fontId="5" fillId="0" borderId="0" xfId="93" applyFont="1" applyAlignment="1">
      <alignment/>
      <protection/>
    </xf>
    <xf numFmtId="0" fontId="8" fillId="0" borderId="0" xfId="93" applyFont="1" applyAlignment="1">
      <alignment horizontal="right" vertical="center"/>
      <protection/>
    </xf>
    <xf numFmtId="0" fontId="8" fillId="0" borderId="22" xfId="93" applyFont="1" applyBorder="1" applyAlignment="1">
      <alignment horizontal="right" vertical="center"/>
      <protection/>
    </xf>
    <xf numFmtId="0" fontId="5" fillId="0" borderId="23" xfId="93" applyFont="1" applyBorder="1" applyAlignment="1">
      <alignment horizontal="centerContinuous" vertical="center"/>
      <protection/>
    </xf>
    <xf numFmtId="0" fontId="5" fillId="0" borderId="27" xfId="93" applyFont="1" applyBorder="1" applyAlignment="1">
      <alignment horizontal="centerContinuous" vertical="center"/>
      <protection/>
    </xf>
    <xf numFmtId="0" fontId="5" fillId="0" borderId="24" xfId="93" applyFont="1" applyBorder="1" applyAlignment="1">
      <alignment horizontal="centerContinuous" vertical="center"/>
      <protection/>
    </xf>
    <xf numFmtId="0" fontId="8" fillId="0" borderId="16" xfId="93" applyFont="1" applyBorder="1" applyAlignment="1">
      <alignment horizontal="left" vertical="center"/>
      <protection/>
    </xf>
    <xf numFmtId="0" fontId="8" fillId="0" borderId="20" xfId="93" applyFont="1" applyBorder="1" applyAlignment="1">
      <alignment vertical="center"/>
      <protection/>
    </xf>
    <xf numFmtId="0" fontId="5" fillId="0" borderId="16" xfId="93" applyFont="1" applyBorder="1" applyAlignment="1">
      <alignment horizontal="center" vertical="center"/>
      <protection/>
    </xf>
    <xf numFmtId="41" fontId="5" fillId="0" borderId="17" xfId="93" applyNumberFormat="1" applyFont="1" applyFill="1" applyBorder="1" applyAlignment="1">
      <alignment vertical="center"/>
      <protection/>
    </xf>
    <xf numFmtId="41" fontId="5" fillId="0" borderId="16" xfId="93" applyNumberFormat="1" applyFont="1" applyFill="1" applyBorder="1" applyAlignment="1">
      <alignment vertical="center"/>
      <protection/>
    </xf>
    <xf numFmtId="41" fontId="5" fillId="0" borderId="16" xfId="93" applyNumberFormat="1" applyFont="1" applyFill="1" applyBorder="1" applyAlignment="1">
      <alignment horizontal="right" vertical="center"/>
      <protection/>
    </xf>
    <xf numFmtId="41" fontId="5" fillId="0" borderId="12" xfId="93" applyNumberFormat="1" applyFont="1" applyFill="1" applyBorder="1" applyAlignment="1">
      <alignment vertical="center"/>
      <protection/>
    </xf>
    <xf numFmtId="0" fontId="7" fillId="0" borderId="0" xfId="93" applyFont="1" applyAlignment="1">
      <alignment vertical="center"/>
      <protection/>
    </xf>
    <xf numFmtId="0" fontId="6" fillId="0" borderId="20" xfId="93" applyFont="1" applyBorder="1" applyAlignment="1">
      <alignment horizontal="center" vertical="center"/>
      <protection/>
    </xf>
    <xf numFmtId="41" fontId="6" fillId="0" borderId="14" xfId="93" applyNumberFormat="1" applyFont="1" applyFill="1" applyBorder="1" applyAlignment="1">
      <alignment vertical="center"/>
      <protection/>
    </xf>
    <xf numFmtId="41" fontId="6" fillId="0" borderId="13" xfId="93" applyNumberFormat="1" applyFont="1" applyFill="1" applyBorder="1" applyAlignment="1">
      <alignment vertical="center"/>
      <protection/>
    </xf>
    <xf numFmtId="0" fontId="8" fillId="0" borderId="0" xfId="93" applyFont="1" applyAlignment="1">
      <alignment vertical="center"/>
      <protection/>
    </xf>
    <xf numFmtId="41" fontId="5" fillId="0" borderId="0" xfId="93" applyNumberFormat="1" applyFont="1" applyAlignment="1">
      <alignment vertical="center"/>
      <protection/>
    </xf>
    <xf numFmtId="0" fontId="9" fillId="0" borderId="0" xfId="82" applyFont="1" applyAlignment="1">
      <alignment vertical="center"/>
      <protection/>
    </xf>
    <xf numFmtId="0" fontId="0" fillId="0" borderId="0" xfId="82">
      <alignment vertical="center"/>
      <protection/>
    </xf>
    <xf numFmtId="0" fontId="0" fillId="0" borderId="0" xfId="82" applyAlignment="1">
      <alignment horizontal="center" vertical="center"/>
      <protection/>
    </xf>
    <xf numFmtId="0" fontId="0" fillId="0" borderId="10" xfId="82" applyBorder="1">
      <alignment vertical="center"/>
      <protection/>
    </xf>
    <xf numFmtId="0" fontId="8" fillId="0" borderId="0" xfId="82" applyFont="1" applyAlignment="1">
      <alignment horizontal="right" vertical="center"/>
      <protection/>
    </xf>
    <xf numFmtId="0" fontId="5" fillId="0" borderId="22" xfId="82" applyFont="1" applyBorder="1" applyAlignment="1">
      <alignment horizontal="right" vertical="center"/>
      <protection/>
    </xf>
    <xf numFmtId="0" fontId="5" fillId="0" borderId="29" xfId="82" applyFont="1" applyBorder="1" applyAlignment="1">
      <alignment horizontal="center" wrapText="1"/>
      <protection/>
    </xf>
    <xf numFmtId="0" fontId="5" fillId="0" borderId="11" xfId="82" applyFont="1" applyBorder="1" applyAlignment="1">
      <alignment horizontal="center" vertical="center"/>
      <protection/>
    </xf>
    <xf numFmtId="0" fontId="5" fillId="0" borderId="30" xfId="82" applyFont="1" applyBorder="1" applyAlignment="1">
      <alignment horizontal="center" wrapText="1"/>
      <protection/>
    </xf>
    <xf numFmtId="0" fontId="5" fillId="0" borderId="20" xfId="82" applyFont="1" applyBorder="1" applyAlignment="1">
      <alignment vertical="center" wrapText="1"/>
      <protection/>
    </xf>
    <xf numFmtId="0" fontId="17" fillId="0" borderId="14" xfId="82" applyFont="1" applyBorder="1" applyAlignment="1">
      <alignment horizontal="center" vertical="center" wrapText="1"/>
      <protection/>
    </xf>
    <xf numFmtId="0" fontId="5" fillId="0" borderId="21" xfId="82" applyFont="1" applyBorder="1" applyAlignment="1">
      <alignment horizontal="center" vertical="center" wrapText="1"/>
      <protection/>
    </xf>
    <xf numFmtId="0" fontId="17" fillId="0" borderId="13" xfId="82" applyFont="1" applyBorder="1" applyAlignment="1">
      <alignment horizontal="center" vertical="center" wrapText="1"/>
      <protection/>
    </xf>
    <xf numFmtId="0" fontId="5" fillId="0" borderId="0" xfId="82" applyFont="1" applyAlignment="1">
      <alignment horizontal="center" vertical="center"/>
      <protection/>
    </xf>
    <xf numFmtId="41" fontId="5" fillId="0" borderId="26" xfId="82" applyNumberFormat="1" applyFont="1" applyBorder="1">
      <alignment vertical="center"/>
      <protection/>
    </xf>
    <xf numFmtId="41" fontId="5" fillId="0" borderId="26" xfId="82" applyNumberFormat="1" applyFont="1" applyBorder="1" applyAlignment="1">
      <alignment vertical="center" wrapText="1"/>
      <protection/>
    </xf>
    <xf numFmtId="41" fontId="5" fillId="0" borderId="0" xfId="82" applyNumberFormat="1" applyFont="1" applyBorder="1" applyAlignment="1">
      <alignment horizontal="right" vertical="center"/>
      <protection/>
    </xf>
    <xf numFmtId="41" fontId="5" fillId="0" borderId="17" xfId="82" applyNumberFormat="1" applyFont="1" applyBorder="1">
      <alignment vertical="center"/>
      <protection/>
    </xf>
    <xf numFmtId="41" fontId="5" fillId="0" borderId="17" xfId="82" applyNumberFormat="1" applyFont="1" applyBorder="1" applyAlignment="1">
      <alignment vertical="center" wrapText="1"/>
      <protection/>
    </xf>
    <xf numFmtId="41" fontId="5" fillId="0" borderId="0" xfId="82" applyNumberFormat="1" applyFont="1" applyBorder="1">
      <alignment vertical="center"/>
      <protection/>
    </xf>
    <xf numFmtId="0" fontId="6" fillId="0" borderId="11" xfId="82" applyFont="1" applyBorder="1" applyAlignment="1">
      <alignment horizontal="center" vertical="center"/>
      <protection/>
    </xf>
    <xf numFmtId="184" fontId="6" fillId="0" borderId="14" xfId="82" applyNumberFormat="1" applyFont="1" applyBorder="1">
      <alignment vertical="center"/>
      <protection/>
    </xf>
    <xf numFmtId="184" fontId="6" fillId="0" borderId="11" xfId="82" applyNumberFormat="1" applyFont="1" applyBorder="1">
      <alignment vertical="center"/>
      <protection/>
    </xf>
    <xf numFmtId="0" fontId="8" fillId="0" borderId="0" xfId="82" applyFont="1" applyAlignment="1">
      <alignment vertical="center"/>
      <protection/>
    </xf>
    <xf numFmtId="0" fontId="8" fillId="0" borderId="0" xfId="82" applyFont="1" applyAlignment="1">
      <alignment horizontal="center" vertical="center"/>
      <protection/>
    </xf>
    <xf numFmtId="0" fontId="5" fillId="0" borderId="0" xfId="94" applyFont="1" applyAlignment="1">
      <alignment vertical="center"/>
      <protection/>
    </xf>
    <xf numFmtId="0" fontId="5" fillId="0" borderId="0" xfId="96" applyFont="1" applyAlignment="1">
      <alignment vertical="center"/>
      <protection/>
    </xf>
    <xf numFmtId="0" fontId="5" fillId="0" borderId="0" xfId="94" applyFont="1" applyAlignment="1">
      <alignment/>
      <protection/>
    </xf>
    <xf numFmtId="0" fontId="9" fillId="0" borderId="0" xfId="96" applyFont="1" applyBorder="1" applyAlignment="1">
      <alignment horizontal="left" vertical="center"/>
      <protection/>
    </xf>
    <xf numFmtId="0" fontId="9" fillId="0" borderId="0" xfId="96" applyFont="1" applyBorder="1" applyAlignment="1">
      <alignment horizontal="left"/>
      <protection/>
    </xf>
    <xf numFmtId="0" fontId="5" fillId="0" borderId="0" xfId="96" applyFont="1" applyBorder="1" applyAlignment="1">
      <alignment/>
      <protection/>
    </xf>
    <xf numFmtId="0" fontId="5" fillId="0" borderId="0" xfId="96" applyFont="1" applyAlignment="1">
      <alignment/>
      <protection/>
    </xf>
    <xf numFmtId="0" fontId="9" fillId="0" borderId="10" xfId="96" applyFont="1" applyBorder="1" applyAlignment="1">
      <alignment horizontal="left" vertical="center"/>
      <protection/>
    </xf>
    <xf numFmtId="0" fontId="5" fillId="0" borderId="10" xfId="96" applyFont="1" applyBorder="1" applyAlignment="1">
      <alignment vertical="center"/>
      <protection/>
    </xf>
    <xf numFmtId="0" fontId="5" fillId="0" borderId="23" xfId="96" applyFont="1" applyBorder="1" applyAlignment="1">
      <alignment horizontal="centerContinuous" vertical="center"/>
      <protection/>
    </xf>
    <xf numFmtId="0" fontId="5" fillId="0" borderId="24" xfId="96" applyFont="1" applyBorder="1" applyAlignment="1">
      <alignment horizontal="centerContinuous" vertical="center"/>
      <protection/>
    </xf>
    <xf numFmtId="0" fontId="5" fillId="0" borderId="27" xfId="96" applyFont="1" applyBorder="1" applyAlignment="1">
      <alignment horizontal="centerContinuous" vertical="center"/>
      <protection/>
    </xf>
    <xf numFmtId="0" fontId="5" fillId="0" borderId="30" xfId="96" applyFont="1" applyBorder="1" applyAlignment="1">
      <alignment horizontal="center" vertical="center"/>
      <protection/>
    </xf>
    <xf numFmtId="0" fontId="5" fillId="0" borderId="11" xfId="94" applyFont="1" applyBorder="1" applyAlignment="1">
      <alignment vertical="center"/>
      <protection/>
    </xf>
    <xf numFmtId="0" fontId="5" fillId="0" borderId="11" xfId="96" applyFont="1" applyBorder="1" applyAlignment="1">
      <alignment horizontal="left" vertical="center"/>
      <protection/>
    </xf>
    <xf numFmtId="0" fontId="5" fillId="0" borderId="20" xfId="96" applyFont="1" applyBorder="1" applyAlignment="1">
      <alignment horizontal="left" vertical="center"/>
      <protection/>
    </xf>
    <xf numFmtId="0" fontId="5" fillId="0" borderId="21" xfId="96" applyFont="1" applyBorder="1" applyAlignment="1">
      <alignment horizontal="center" vertical="center"/>
      <protection/>
    </xf>
    <xf numFmtId="0" fontId="5" fillId="0" borderId="20" xfId="96" applyFont="1" applyBorder="1" applyAlignment="1">
      <alignment horizontal="center" vertical="center"/>
      <protection/>
    </xf>
    <xf numFmtId="0" fontId="5" fillId="0" borderId="14" xfId="96" applyFont="1" applyBorder="1" applyAlignment="1">
      <alignment horizontal="center" vertical="center"/>
      <protection/>
    </xf>
    <xf numFmtId="0" fontId="5" fillId="0" borderId="13" xfId="96" applyFont="1" applyBorder="1" applyAlignment="1">
      <alignment horizontal="center" vertical="center"/>
      <protection/>
    </xf>
    <xf numFmtId="0" fontId="5" fillId="0" borderId="0" xfId="96" applyFont="1" applyBorder="1" applyAlignment="1">
      <alignment horizontal="center" vertical="center"/>
      <protection/>
    </xf>
    <xf numFmtId="0" fontId="5" fillId="0" borderId="16" xfId="96" applyFont="1" applyBorder="1" applyAlignment="1">
      <alignment horizontal="center" vertical="center"/>
      <protection/>
    </xf>
    <xf numFmtId="41" fontId="5" fillId="0" borderId="17" xfId="96" applyNumberFormat="1" applyFont="1" applyBorder="1" applyAlignment="1">
      <alignment vertical="center"/>
      <protection/>
    </xf>
    <xf numFmtId="41" fontId="5" fillId="0" borderId="12" xfId="96" applyNumberFormat="1" applyFont="1" applyBorder="1" applyAlignment="1">
      <alignment vertical="center"/>
      <protection/>
    </xf>
    <xf numFmtId="0" fontId="7" fillId="0" borderId="0" xfId="94" applyFont="1" applyAlignment="1">
      <alignment vertical="center"/>
      <protection/>
    </xf>
    <xf numFmtId="41" fontId="7" fillId="0" borderId="0" xfId="96" applyNumberFormat="1" applyFont="1" applyBorder="1" applyAlignment="1">
      <alignment vertical="center"/>
      <protection/>
    </xf>
    <xf numFmtId="0" fontId="6" fillId="0" borderId="0" xfId="96" applyFont="1" applyBorder="1" applyAlignment="1">
      <alignment horizontal="center" vertical="center"/>
      <protection/>
    </xf>
    <xf numFmtId="0" fontId="6" fillId="0" borderId="16" xfId="96" applyFont="1" applyBorder="1" applyAlignment="1">
      <alignment horizontal="center" vertical="center"/>
      <protection/>
    </xf>
    <xf numFmtId="41" fontId="6" fillId="0" borderId="17" xfId="96" applyNumberFormat="1" applyFont="1" applyBorder="1" applyAlignment="1">
      <alignment vertical="center"/>
      <protection/>
    </xf>
    <xf numFmtId="41" fontId="6" fillId="0" borderId="12" xfId="96" applyNumberFormat="1" applyFont="1" applyBorder="1" applyAlignment="1">
      <alignment vertical="center"/>
      <protection/>
    </xf>
    <xf numFmtId="41" fontId="6" fillId="0" borderId="16" xfId="96" applyNumberFormat="1" applyFont="1" applyBorder="1" applyAlignment="1">
      <alignment vertical="center"/>
      <protection/>
    </xf>
    <xf numFmtId="0" fontId="7" fillId="0" borderId="0" xfId="96" applyFont="1" applyAlignment="1">
      <alignment vertical="center"/>
      <protection/>
    </xf>
    <xf numFmtId="0" fontId="5" fillId="0" borderId="0" xfId="96" applyFont="1" applyBorder="1" applyAlignment="1">
      <alignment horizontal="distributed" vertical="center"/>
      <protection/>
    </xf>
    <xf numFmtId="0" fontId="5" fillId="0" borderId="16" xfId="96" applyFont="1" applyBorder="1" applyAlignment="1">
      <alignment horizontal="distributed" vertical="center"/>
      <protection/>
    </xf>
    <xf numFmtId="41" fontId="5" fillId="0" borderId="16" xfId="96" applyNumberFormat="1" applyFont="1" applyBorder="1" applyAlignment="1">
      <alignment vertical="center"/>
      <protection/>
    </xf>
    <xf numFmtId="41" fontId="5" fillId="0" borderId="17" xfId="96" applyNumberFormat="1" applyFont="1" applyBorder="1" applyAlignment="1">
      <alignment horizontal="right" vertical="center"/>
      <protection/>
    </xf>
    <xf numFmtId="41" fontId="5" fillId="0" borderId="12" xfId="96" applyNumberFormat="1" applyFont="1" applyFill="1" applyBorder="1" applyAlignment="1">
      <alignment horizontal="right" vertical="center"/>
      <protection/>
    </xf>
    <xf numFmtId="41" fontId="5" fillId="0" borderId="0" xfId="96" applyNumberFormat="1" applyFont="1" applyAlignment="1">
      <alignment vertical="center"/>
      <protection/>
    </xf>
    <xf numFmtId="0" fontId="5" fillId="0" borderId="0" xfId="94" applyFont="1" applyBorder="1" applyAlignment="1">
      <alignment vertical="center"/>
      <protection/>
    </xf>
    <xf numFmtId="41" fontId="5" fillId="0" borderId="17" xfId="96" applyNumberFormat="1" applyFont="1" applyFill="1" applyBorder="1" applyAlignment="1">
      <alignment horizontal="right" vertical="center"/>
      <protection/>
    </xf>
    <xf numFmtId="41" fontId="5" fillId="0" borderId="17" xfId="96" applyNumberFormat="1" applyFont="1" applyFill="1" applyBorder="1" applyAlignment="1">
      <alignment vertical="center"/>
      <protection/>
    </xf>
    <xf numFmtId="0" fontId="5" fillId="0" borderId="0" xfId="96" applyFont="1" applyBorder="1" applyAlignment="1">
      <alignment vertical="center"/>
      <protection/>
    </xf>
    <xf numFmtId="0" fontId="5" fillId="0" borderId="11" xfId="96" applyFont="1" applyBorder="1" applyAlignment="1">
      <alignment horizontal="distributed" vertical="center"/>
      <protection/>
    </xf>
    <xf numFmtId="0" fontId="5" fillId="0" borderId="20" xfId="96" applyFont="1" applyBorder="1" applyAlignment="1">
      <alignment horizontal="distributed" vertical="center"/>
      <protection/>
    </xf>
    <xf numFmtId="41" fontId="5" fillId="0" borderId="14" xfId="96" applyNumberFormat="1" applyFont="1" applyBorder="1" applyAlignment="1">
      <alignment vertical="center"/>
      <protection/>
    </xf>
    <xf numFmtId="41" fontId="5" fillId="0" borderId="14" xfId="96" applyNumberFormat="1" applyFont="1" applyFill="1" applyBorder="1" applyAlignment="1">
      <alignment horizontal="right" vertical="center"/>
      <protection/>
    </xf>
    <xf numFmtId="41" fontId="5" fillId="0" borderId="14" xfId="96" applyNumberFormat="1" applyFont="1" applyFill="1" applyBorder="1" applyAlignment="1">
      <alignment vertical="center"/>
      <protection/>
    </xf>
    <xf numFmtId="41" fontId="5" fillId="0" borderId="13" xfId="96" applyNumberFormat="1" applyFont="1" applyFill="1" applyBorder="1" applyAlignment="1">
      <alignment horizontal="right" vertical="center"/>
      <protection/>
    </xf>
    <xf numFmtId="0" fontId="8" fillId="0" borderId="28" xfId="96" applyFont="1" applyBorder="1" applyAlignment="1">
      <alignment vertical="center"/>
      <protection/>
    </xf>
    <xf numFmtId="0" fontId="8" fillId="0" borderId="28" xfId="0" applyFont="1" applyBorder="1" applyAlignment="1">
      <alignment vertical="center"/>
    </xf>
    <xf numFmtId="0" fontId="8" fillId="0" borderId="0" xfId="96" applyFont="1" applyAlignment="1">
      <alignment vertical="center"/>
      <protection/>
    </xf>
    <xf numFmtId="0" fontId="8" fillId="0" borderId="0" xfId="96" applyFont="1" applyAlignment="1">
      <alignment horizontal="right" vertical="center"/>
      <protection/>
    </xf>
    <xf numFmtId="0" fontId="8" fillId="0" borderId="0" xfId="94" applyFont="1" applyAlignment="1">
      <alignment vertical="center"/>
      <protection/>
    </xf>
    <xf numFmtId="184" fontId="8" fillId="0" borderId="0" xfId="96" applyNumberFormat="1" applyFont="1" applyAlignment="1">
      <alignment vertical="center"/>
      <protection/>
    </xf>
    <xf numFmtId="184" fontId="8" fillId="0" borderId="0" xfId="94" applyNumberFormat="1" applyFont="1" applyAlignment="1">
      <alignment vertical="center"/>
      <protection/>
    </xf>
    <xf numFmtId="184" fontId="5" fillId="0" borderId="0" xfId="94" applyNumberFormat="1" applyFont="1" applyAlignment="1">
      <alignment vertical="center"/>
      <protection/>
    </xf>
    <xf numFmtId="0" fontId="9" fillId="0" borderId="0" xfId="97" applyFont="1" applyAlignment="1">
      <alignment vertical="center"/>
      <protection/>
    </xf>
    <xf numFmtId="0" fontId="0" fillId="0" borderId="0" xfId="0" applyFont="1" applyAlignment="1">
      <alignment vertical="center"/>
    </xf>
    <xf numFmtId="0" fontId="8" fillId="0" borderId="22" xfId="87" applyFont="1" applyBorder="1" applyAlignment="1">
      <alignment horizontal="right" vertical="center"/>
      <protection/>
    </xf>
    <xf numFmtId="0" fontId="5" fillId="0" borderId="31" xfId="97" applyFont="1" applyBorder="1" applyAlignment="1">
      <alignment horizontal="centerContinuous" vertical="center"/>
      <protection/>
    </xf>
    <xf numFmtId="0" fontId="5" fillId="0" borderId="27" xfId="97" applyFont="1" applyBorder="1" applyAlignment="1">
      <alignment horizontal="centerContinuous" vertical="center"/>
      <protection/>
    </xf>
    <xf numFmtId="0" fontId="5" fillId="0" borderId="30" xfId="97" applyFont="1" applyBorder="1" applyAlignment="1">
      <alignment horizontal="center"/>
      <protection/>
    </xf>
    <xf numFmtId="0" fontId="5" fillId="0" borderId="21" xfId="97" applyFont="1" applyBorder="1" applyAlignment="1">
      <alignment horizontal="center" vertical="center"/>
      <protection/>
    </xf>
    <xf numFmtId="0" fontId="5" fillId="0" borderId="19" xfId="97" applyFont="1" applyBorder="1" applyAlignment="1">
      <alignment horizontal="center" vertical="center"/>
      <protection/>
    </xf>
    <xf numFmtId="0" fontId="5" fillId="0" borderId="13" xfId="97" applyFont="1" applyBorder="1" applyAlignment="1">
      <alignment horizontal="right" vertical="top"/>
      <protection/>
    </xf>
    <xf numFmtId="0" fontId="5" fillId="0" borderId="16" xfId="97" applyFont="1" applyBorder="1" applyAlignment="1">
      <alignment horizontal="center" vertical="center"/>
      <protection/>
    </xf>
    <xf numFmtId="184" fontId="5" fillId="0" borderId="17" xfId="97" applyNumberFormat="1" applyFont="1" applyBorder="1" applyAlignment="1">
      <alignment vertical="center"/>
      <protection/>
    </xf>
    <xf numFmtId="184" fontId="5" fillId="0" borderId="12" xfId="97" applyNumberFormat="1" applyFont="1" applyBorder="1" applyAlignment="1">
      <alignment vertical="center"/>
      <protection/>
    </xf>
    <xf numFmtId="41" fontId="5" fillId="0" borderId="17" xfId="93" applyNumberFormat="1" applyFont="1" applyFill="1" applyBorder="1" applyAlignment="1">
      <alignment horizontal="right" vertical="center"/>
      <protection/>
    </xf>
    <xf numFmtId="0" fontId="6" fillId="0" borderId="20" xfId="97" applyFont="1" applyBorder="1" applyAlignment="1">
      <alignment horizontal="center" vertical="center"/>
      <protection/>
    </xf>
    <xf numFmtId="41" fontId="6" fillId="0" borderId="14" xfId="93" applyNumberFormat="1" applyFont="1" applyFill="1" applyBorder="1" applyAlignment="1">
      <alignment horizontal="right" vertical="center"/>
      <protection/>
    </xf>
    <xf numFmtId="184" fontId="6" fillId="0" borderId="14" xfId="97" applyNumberFormat="1" applyFont="1" applyBorder="1" applyAlignment="1">
      <alignment vertical="center"/>
      <protection/>
    </xf>
    <xf numFmtId="184" fontId="6" fillId="0" borderId="13" xfId="97" applyNumberFormat="1" applyFont="1" applyBorder="1" applyAlignment="1">
      <alignment vertical="center"/>
      <protection/>
    </xf>
    <xf numFmtId="0" fontId="5" fillId="0" borderId="0" xfId="97" applyFont="1">
      <alignment/>
      <protection/>
    </xf>
    <xf numFmtId="0" fontId="9" fillId="0" borderId="0" xfId="97" applyFont="1" applyAlignment="1">
      <alignment/>
      <protection/>
    </xf>
    <xf numFmtId="0" fontId="0" fillId="0" borderId="0" xfId="0" applyFont="1" applyBorder="1" applyAlignment="1">
      <alignment/>
    </xf>
    <xf numFmtId="196" fontId="5" fillId="0" borderId="17" xfId="97" applyNumberFormat="1" applyFont="1" applyBorder="1" applyAlignment="1">
      <alignment vertical="center"/>
      <protection/>
    </xf>
    <xf numFmtId="196" fontId="5" fillId="0" borderId="12" xfId="97" applyNumberFormat="1" applyFont="1" applyBorder="1" applyAlignment="1">
      <alignment vertical="center"/>
      <protection/>
    </xf>
    <xf numFmtId="0" fontId="5" fillId="0" borderId="0" xfId="97" applyFont="1" applyBorder="1" applyAlignment="1">
      <alignment horizontal="center" vertical="center"/>
      <protection/>
    </xf>
    <xf numFmtId="196" fontId="5" fillId="0" borderId="16" xfId="97" applyNumberFormat="1" applyFont="1" applyBorder="1" applyAlignment="1">
      <alignment vertical="center"/>
      <protection/>
    </xf>
    <xf numFmtId="0" fontId="6" fillId="0" borderId="11" xfId="97" applyFont="1" applyBorder="1" applyAlignment="1">
      <alignment horizontal="center" vertical="center"/>
      <protection/>
    </xf>
    <xf numFmtId="196" fontId="6" fillId="0" borderId="20" xfId="97" applyNumberFormat="1" applyFont="1" applyBorder="1" applyAlignment="1">
      <alignment vertical="center"/>
      <protection/>
    </xf>
    <xf numFmtId="196" fontId="6" fillId="0" borderId="13" xfId="97" applyNumberFormat="1" applyFont="1" applyBorder="1" applyAlignment="1">
      <alignment vertical="center"/>
      <protection/>
    </xf>
    <xf numFmtId="0" fontId="8" fillId="0" borderId="0" xfId="95" applyFont="1" applyAlignment="1">
      <alignment horizontal="right" vertical="center"/>
      <protection/>
    </xf>
    <xf numFmtId="196" fontId="0" fillId="0" borderId="0" xfId="0" applyNumberFormat="1" applyFont="1" applyAlignment="1">
      <alignment/>
    </xf>
    <xf numFmtId="0" fontId="5" fillId="0" borderId="0" xfId="98" applyFont="1" applyAlignment="1">
      <alignment vertical="center"/>
      <protection/>
    </xf>
    <xf numFmtId="0" fontId="9" fillId="0" borderId="0" xfId="98" applyFont="1" applyBorder="1" applyAlignment="1">
      <alignment horizontal="left" vertical="center"/>
      <protection/>
    </xf>
    <xf numFmtId="0" fontId="5" fillId="0" borderId="0" xfId="98" applyFont="1" applyBorder="1" applyAlignment="1">
      <alignment vertical="center"/>
      <protection/>
    </xf>
    <xf numFmtId="0" fontId="9" fillId="0" borderId="10" xfId="98" applyFont="1" applyBorder="1" applyAlignment="1">
      <alignment horizontal="left" vertical="center"/>
      <protection/>
    </xf>
    <xf numFmtId="0" fontId="5" fillId="0" borderId="10" xfId="98" applyFont="1" applyBorder="1" applyAlignment="1">
      <alignment vertical="center"/>
      <protection/>
    </xf>
    <xf numFmtId="0" fontId="8" fillId="0" borderId="10" xfId="98" applyFont="1" applyBorder="1" applyAlignment="1">
      <alignment horizontal="right" vertical="center"/>
      <protection/>
    </xf>
    <xf numFmtId="0" fontId="5" fillId="0" borderId="0" xfId="98" applyFont="1" applyAlignment="1">
      <alignment horizontal="right" vertical="center"/>
      <protection/>
    </xf>
    <xf numFmtId="0" fontId="5" fillId="0" borderId="13" xfId="98" applyFont="1" applyBorder="1" applyAlignment="1">
      <alignment horizontal="centerContinuous" vertical="center"/>
      <protection/>
    </xf>
    <xf numFmtId="0" fontId="5" fillId="0" borderId="20" xfId="98" applyFont="1" applyBorder="1" applyAlignment="1">
      <alignment horizontal="centerContinuous" vertical="center"/>
      <protection/>
    </xf>
    <xf numFmtId="0" fontId="5" fillId="0" borderId="11" xfId="98" applyFont="1" applyBorder="1" applyAlignment="1">
      <alignment horizontal="centerContinuous" vertical="center"/>
      <protection/>
    </xf>
    <xf numFmtId="0" fontId="5" fillId="0" borderId="11" xfId="98" applyFont="1" applyBorder="1" applyAlignment="1">
      <alignment horizontal="left" vertical="center"/>
      <protection/>
    </xf>
    <xf numFmtId="0" fontId="5" fillId="0" borderId="21" xfId="98" applyFont="1" applyBorder="1" applyAlignment="1">
      <alignment horizontal="center" vertical="center"/>
      <protection/>
    </xf>
    <xf numFmtId="0" fontId="5" fillId="0" borderId="20" xfId="98" applyFont="1" applyBorder="1" applyAlignment="1">
      <alignment horizontal="center" vertical="center"/>
      <protection/>
    </xf>
    <xf numFmtId="0" fontId="5" fillId="0" borderId="11" xfId="98" applyFont="1" applyBorder="1" applyAlignment="1">
      <alignment horizontal="center" vertical="center"/>
      <protection/>
    </xf>
    <xf numFmtId="0" fontId="5" fillId="0" borderId="0" xfId="98" applyFont="1" applyBorder="1" applyAlignment="1">
      <alignment horizontal="center" vertical="center"/>
      <protection/>
    </xf>
    <xf numFmtId="184" fontId="5" fillId="0" borderId="17" xfId="98" applyNumberFormat="1" applyFont="1" applyFill="1" applyBorder="1" applyAlignment="1">
      <alignment vertical="center"/>
      <protection/>
    </xf>
    <xf numFmtId="184" fontId="5" fillId="0" borderId="16" xfId="98" applyNumberFormat="1" applyFont="1" applyFill="1" applyBorder="1" applyAlignment="1">
      <alignment vertical="center"/>
      <protection/>
    </xf>
    <xf numFmtId="184" fontId="5" fillId="0" borderId="0" xfId="98" applyNumberFormat="1" applyFont="1" applyFill="1" applyBorder="1" applyAlignment="1">
      <alignment vertical="center"/>
      <protection/>
    </xf>
    <xf numFmtId="0" fontId="5" fillId="0" borderId="16" xfId="98" applyFont="1" applyBorder="1" applyAlignment="1">
      <alignment horizontal="center" vertical="center"/>
      <protection/>
    </xf>
    <xf numFmtId="184" fontId="5" fillId="0" borderId="12" xfId="98" applyNumberFormat="1" applyFont="1" applyFill="1" applyBorder="1" applyAlignment="1">
      <alignment vertical="center"/>
      <protection/>
    </xf>
    <xf numFmtId="0" fontId="7" fillId="0" borderId="0" xfId="98" applyFont="1" applyAlignment="1">
      <alignment vertical="center"/>
      <protection/>
    </xf>
    <xf numFmtId="0" fontId="6" fillId="0" borderId="20" xfId="98" applyFont="1" applyBorder="1" applyAlignment="1">
      <alignment horizontal="center" vertical="center"/>
      <protection/>
    </xf>
    <xf numFmtId="184" fontId="6" fillId="0" borderId="14" xfId="98" applyNumberFormat="1" applyFont="1" applyFill="1" applyBorder="1" applyAlignment="1">
      <alignment vertical="center"/>
      <protection/>
    </xf>
    <xf numFmtId="184" fontId="6" fillId="0" borderId="13" xfId="98" applyNumberFormat="1" applyFont="1" applyFill="1" applyBorder="1" applyAlignment="1">
      <alignment vertical="center"/>
      <protection/>
    </xf>
    <xf numFmtId="0" fontId="8" fillId="0" borderId="0" xfId="98" applyFont="1" applyAlignment="1">
      <alignment vertical="center"/>
      <protection/>
    </xf>
    <xf numFmtId="0" fontId="5" fillId="0" borderId="0" xfId="102" applyFont="1" applyBorder="1" applyAlignment="1">
      <alignment vertical="center"/>
      <protection/>
    </xf>
    <xf numFmtId="0" fontId="18" fillId="0" borderId="0" xfId="112" applyFont="1">
      <alignment/>
      <protection/>
    </xf>
    <xf numFmtId="0" fontId="9" fillId="0" borderId="0" xfId="102" applyFont="1" applyBorder="1" applyAlignment="1">
      <alignment horizontal="left" vertical="center"/>
      <protection/>
    </xf>
    <xf numFmtId="0" fontId="8" fillId="0" borderId="0" xfId="102" applyFont="1" applyBorder="1" applyAlignment="1">
      <alignment horizontal="right" vertical="center"/>
      <protection/>
    </xf>
    <xf numFmtId="0" fontId="9" fillId="0" borderId="10" xfId="102" applyFont="1" applyBorder="1" applyAlignment="1">
      <alignment horizontal="left" vertical="center"/>
      <protection/>
    </xf>
    <xf numFmtId="0" fontId="5" fillId="0" borderId="10" xfId="102" applyFont="1" applyBorder="1" applyAlignment="1">
      <alignment vertical="center"/>
      <protection/>
    </xf>
    <xf numFmtId="0" fontId="8" fillId="0" borderId="10" xfId="102" applyFont="1" applyBorder="1" applyAlignment="1">
      <alignment horizontal="right" vertical="center"/>
      <protection/>
    </xf>
    <xf numFmtId="0" fontId="8" fillId="0" borderId="16" xfId="102" applyFont="1" applyBorder="1" applyAlignment="1">
      <alignment horizontal="right" vertical="center"/>
      <protection/>
    </xf>
    <xf numFmtId="0" fontId="5" fillId="0" borderId="13" xfId="102" applyFont="1" applyBorder="1" applyAlignment="1">
      <alignment horizontal="centerContinuous" vertical="center"/>
      <protection/>
    </xf>
    <xf numFmtId="0" fontId="5" fillId="0" borderId="20" xfId="102" applyFont="1" applyBorder="1" applyAlignment="1">
      <alignment horizontal="centerContinuous" vertical="center"/>
      <protection/>
    </xf>
    <xf numFmtId="0" fontId="8" fillId="0" borderId="20" xfId="102" applyFont="1" applyBorder="1" applyAlignment="1">
      <alignment horizontal="left" vertical="center"/>
      <protection/>
    </xf>
    <xf numFmtId="0" fontId="5" fillId="0" borderId="18" xfId="102" applyFont="1" applyBorder="1" applyAlignment="1">
      <alignment horizontal="centerContinuous" vertical="center"/>
      <protection/>
    </xf>
    <xf numFmtId="0" fontId="5" fillId="0" borderId="15" xfId="102" applyFont="1" applyBorder="1" applyAlignment="1">
      <alignment horizontal="centerContinuous" vertical="center"/>
      <protection/>
    </xf>
    <xf numFmtId="0" fontId="5" fillId="0" borderId="21" xfId="102" applyFont="1" applyBorder="1" applyAlignment="1">
      <alignment horizontal="centerContinuous" vertical="center"/>
      <protection/>
    </xf>
    <xf numFmtId="0" fontId="5" fillId="0" borderId="16" xfId="102" applyFont="1" applyBorder="1" applyAlignment="1">
      <alignment horizontal="center" vertical="center"/>
      <protection/>
    </xf>
    <xf numFmtId="184" fontId="5" fillId="0" borderId="12" xfId="102" applyNumberFormat="1" applyFont="1" applyBorder="1" applyAlignment="1">
      <alignment horizontal="right" vertical="center"/>
      <protection/>
    </xf>
    <xf numFmtId="184" fontId="5" fillId="0" borderId="17" xfId="102" applyNumberFormat="1" applyFont="1" applyBorder="1" applyAlignment="1">
      <alignment horizontal="right" vertical="center"/>
      <protection/>
    </xf>
    <xf numFmtId="0" fontId="7" fillId="0" borderId="0" xfId="102" applyFont="1" applyBorder="1" applyAlignment="1">
      <alignment vertical="center"/>
      <protection/>
    </xf>
    <xf numFmtId="0" fontId="6" fillId="0" borderId="20" xfId="102" applyFont="1" applyBorder="1" applyAlignment="1">
      <alignment horizontal="center" vertical="center"/>
      <protection/>
    </xf>
    <xf numFmtId="184" fontId="6" fillId="0" borderId="14" xfId="102" applyNumberFormat="1" applyFont="1" applyBorder="1" applyAlignment="1">
      <alignment horizontal="right" vertical="center"/>
      <protection/>
    </xf>
    <xf numFmtId="184" fontId="6" fillId="0" borderId="13" xfId="102" applyNumberFormat="1" applyFont="1" applyBorder="1" applyAlignment="1">
      <alignment horizontal="right" vertical="center"/>
      <protection/>
    </xf>
    <xf numFmtId="0" fontId="8" fillId="0" borderId="0" xfId="102" applyFont="1" applyAlignment="1">
      <alignment horizontal="left" vertical="center"/>
      <protection/>
    </xf>
    <xf numFmtId="0" fontId="8" fillId="0" borderId="0" xfId="102" applyFont="1" applyAlignment="1">
      <alignment vertical="center"/>
      <protection/>
    </xf>
    <xf numFmtId="0" fontId="8" fillId="0" borderId="0" xfId="102" applyFont="1" applyAlignment="1">
      <alignment horizontal="right" vertical="center"/>
      <protection/>
    </xf>
    <xf numFmtId="0" fontId="8" fillId="0" borderId="0" xfId="102" applyFont="1" applyBorder="1" applyAlignment="1">
      <alignment vertical="center"/>
      <protection/>
    </xf>
    <xf numFmtId="0" fontId="19" fillId="0" borderId="0" xfId="112" applyFont="1">
      <alignment/>
      <protection/>
    </xf>
    <xf numFmtId="0" fontId="9" fillId="0" borderId="0" xfId="104" applyFont="1" applyFill="1" applyAlignment="1">
      <alignment vertical="center"/>
      <protection/>
    </xf>
    <xf numFmtId="0" fontId="0" fillId="0" borderId="0" xfId="104" applyFont="1" applyFill="1">
      <alignment/>
      <protection/>
    </xf>
    <xf numFmtId="0" fontId="9" fillId="0" borderId="0" xfId="104" applyFont="1" applyFill="1" applyAlignment="1">
      <alignment vertical="top"/>
      <protection/>
    </xf>
    <xf numFmtId="0" fontId="0" fillId="0" borderId="0" xfId="104" applyFont="1" applyFill="1" applyAlignment="1">
      <alignment/>
      <protection/>
    </xf>
    <xf numFmtId="0" fontId="4" fillId="0" borderId="0" xfId="104" applyFont="1" applyFill="1" applyAlignment="1">
      <alignment vertical="center"/>
      <protection/>
    </xf>
    <xf numFmtId="0" fontId="8" fillId="0" borderId="31" xfId="104" applyFont="1" applyFill="1" applyBorder="1" applyAlignment="1">
      <alignment horizontal="right" vertical="center"/>
      <protection/>
    </xf>
    <xf numFmtId="0" fontId="5" fillId="0" borderId="30" xfId="104" applyFont="1" applyFill="1" applyBorder="1" applyAlignment="1">
      <alignment vertical="center"/>
      <protection/>
    </xf>
    <xf numFmtId="0" fontId="5" fillId="0" borderId="22" xfId="104" applyFont="1" applyFill="1" applyBorder="1" applyAlignment="1">
      <alignment vertical="center"/>
      <protection/>
    </xf>
    <xf numFmtId="0" fontId="5" fillId="0" borderId="24" xfId="104" applyFont="1" applyFill="1" applyBorder="1" applyAlignment="1">
      <alignment horizontal="centerContinuous" vertical="center"/>
      <protection/>
    </xf>
    <xf numFmtId="0" fontId="5" fillId="0" borderId="27" xfId="104" applyFont="1" applyFill="1" applyBorder="1" applyAlignment="1">
      <alignment horizontal="centerContinuous" vertical="center"/>
      <protection/>
    </xf>
    <xf numFmtId="0" fontId="21" fillId="0" borderId="0" xfId="104" applyFont="1" applyFill="1" applyBorder="1">
      <alignment/>
      <protection/>
    </xf>
    <xf numFmtId="0" fontId="21" fillId="0" borderId="0" xfId="104" applyFont="1" applyFill="1">
      <alignment/>
      <protection/>
    </xf>
    <xf numFmtId="0" fontId="8" fillId="0" borderId="0" xfId="104" applyFont="1" applyFill="1" applyBorder="1" applyAlignment="1">
      <alignment vertical="center"/>
      <protection/>
    </xf>
    <xf numFmtId="0" fontId="5" fillId="0" borderId="26" xfId="104" applyFont="1" applyFill="1" applyBorder="1" applyAlignment="1">
      <alignment horizontal="center" vertical="center"/>
      <protection/>
    </xf>
    <xf numFmtId="0" fontId="5" fillId="0" borderId="18" xfId="104" applyFont="1" applyFill="1" applyBorder="1" applyAlignment="1">
      <alignment horizontal="centerContinuous" vertical="center"/>
      <protection/>
    </xf>
    <xf numFmtId="0" fontId="5" fillId="0" borderId="19" xfId="104" applyFont="1" applyFill="1" applyBorder="1" applyAlignment="1">
      <alignment horizontal="centerContinuous" vertical="center"/>
      <protection/>
    </xf>
    <xf numFmtId="0" fontId="5" fillId="0" borderId="15" xfId="104" applyFont="1" applyFill="1" applyBorder="1" applyAlignment="1">
      <alignment horizontal="centerContinuous" vertical="center"/>
      <protection/>
    </xf>
    <xf numFmtId="0" fontId="8" fillId="0" borderId="11" xfId="104" applyFont="1" applyFill="1" applyBorder="1" applyAlignment="1">
      <alignment vertical="center"/>
      <protection/>
    </xf>
    <xf numFmtId="0" fontId="5" fillId="0" borderId="21" xfId="104" applyFont="1" applyFill="1" applyBorder="1" applyAlignment="1">
      <alignment horizontal="center" vertical="center"/>
      <protection/>
    </xf>
    <xf numFmtId="0" fontId="5" fillId="0" borderId="19" xfId="104" applyFont="1" applyFill="1" applyBorder="1" applyAlignment="1">
      <alignment horizontal="center" vertical="center"/>
      <protection/>
    </xf>
    <xf numFmtId="38" fontId="5" fillId="0" borderId="0" xfId="49" applyFont="1" applyFill="1" applyBorder="1" applyAlignment="1">
      <alignment horizontal="distributed" vertical="center"/>
    </xf>
    <xf numFmtId="0" fontId="5" fillId="0" borderId="0" xfId="104" applyFont="1" applyFill="1" applyAlignment="1">
      <alignment horizontal="center" vertical="center"/>
      <protection/>
    </xf>
    <xf numFmtId="3" fontId="5" fillId="0" borderId="17" xfId="104" applyNumberFormat="1" applyFont="1" applyFill="1" applyBorder="1" applyAlignment="1">
      <alignment vertical="center"/>
      <protection/>
    </xf>
    <xf numFmtId="3" fontId="5" fillId="0" borderId="12" xfId="104" applyNumberFormat="1" applyFont="1" applyFill="1" applyBorder="1" applyAlignment="1">
      <alignment vertical="center"/>
      <protection/>
    </xf>
    <xf numFmtId="0" fontId="21" fillId="0" borderId="0" xfId="104" applyFont="1" applyFill="1" applyBorder="1" applyAlignment="1">
      <alignment vertical="center"/>
      <protection/>
    </xf>
    <xf numFmtId="38" fontId="5" fillId="0" borderId="0" xfId="49" applyFont="1" applyFill="1" applyBorder="1" applyAlignment="1">
      <alignment vertical="center"/>
    </xf>
    <xf numFmtId="0" fontId="21" fillId="0" borderId="0" xfId="104" applyFont="1" applyFill="1" applyAlignment="1">
      <alignment vertical="center"/>
      <protection/>
    </xf>
    <xf numFmtId="0" fontId="0" fillId="0" borderId="0" xfId="104" applyFont="1" applyFill="1" applyAlignment="1">
      <alignment vertical="center"/>
      <protection/>
    </xf>
    <xf numFmtId="0" fontId="18" fillId="0" borderId="0" xfId="104" applyFont="1" applyFill="1" applyAlignment="1">
      <alignment vertical="center"/>
      <protection/>
    </xf>
    <xf numFmtId="0" fontId="6" fillId="0" borderId="0" xfId="104" applyFont="1" applyFill="1" applyAlignment="1">
      <alignment horizontal="center" vertical="center"/>
      <protection/>
    </xf>
    <xf numFmtId="3" fontId="6" fillId="0" borderId="17" xfId="104" applyNumberFormat="1" applyFont="1" applyFill="1" applyBorder="1" applyAlignment="1">
      <alignment vertical="center"/>
      <protection/>
    </xf>
    <xf numFmtId="3" fontId="6" fillId="0" borderId="12" xfId="104" applyNumberFormat="1" applyFont="1" applyFill="1" applyBorder="1" applyAlignment="1">
      <alignment vertical="center"/>
      <protection/>
    </xf>
    <xf numFmtId="0" fontId="6" fillId="0" borderId="0" xfId="104" applyFont="1" applyFill="1" applyAlignment="1">
      <alignment horizontal="center"/>
      <protection/>
    </xf>
    <xf numFmtId="3" fontId="6" fillId="0" borderId="0" xfId="104" applyNumberFormat="1" applyFont="1" applyFill="1" applyBorder="1" applyAlignment="1">
      <alignment vertical="center"/>
      <protection/>
    </xf>
    <xf numFmtId="3" fontId="6" fillId="0" borderId="16" xfId="104" applyNumberFormat="1" applyFont="1" applyFill="1" applyBorder="1" applyAlignment="1">
      <alignment vertical="center"/>
      <protection/>
    </xf>
    <xf numFmtId="0" fontId="18" fillId="0" borderId="0" xfId="104" applyFont="1" applyFill="1">
      <alignment/>
      <protection/>
    </xf>
    <xf numFmtId="3" fontId="5" fillId="0" borderId="0" xfId="104" applyNumberFormat="1" applyFont="1" applyFill="1" applyBorder="1" applyAlignment="1">
      <alignment vertical="center"/>
      <protection/>
    </xf>
    <xf numFmtId="3" fontId="5" fillId="0" borderId="16" xfId="104" applyNumberFormat="1" applyFont="1" applyFill="1" applyBorder="1" applyAlignment="1">
      <alignment vertical="center"/>
      <protection/>
    </xf>
    <xf numFmtId="3" fontId="5" fillId="0" borderId="0" xfId="104" applyNumberFormat="1" applyFont="1" applyFill="1" applyAlignment="1">
      <alignment vertical="center"/>
      <protection/>
    </xf>
    <xf numFmtId="38" fontId="5" fillId="0" borderId="16" xfId="49" applyFont="1" applyFill="1" applyBorder="1" applyAlignment="1">
      <alignment horizontal="distributed" vertical="center"/>
    </xf>
    <xf numFmtId="38" fontId="5" fillId="0" borderId="20" xfId="49" applyFont="1" applyFill="1" applyBorder="1" applyAlignment="1">
      <alignment horizontal="distributed" vertical="center"/>
    </xf>
    <xf numFmtId="3" fontId="5" fillId="0" borderId="14" xfId="104" applyNumberFormat="1" applyFont="1" applyFill="1" applyBorder="1" applyAlignment="1">
      <alignment vertical="center"/>
      <protection/>
    </xf>
    <xf numFmtId="3" fontId="5" fillId="0" borderId="13" xfId="104" applyNumberFormat="1" applyFont="1" applyFill="1" applyBorder="1" applyAlignment="1">
      <alignment vertical="center"/>
      <protection/>
    </xf>
    <xf numFmtId="38" fontId="8" fillId="0" borderId="28" xfId="49" applyFont="1" applyFill="1" applyBorder="1" applyAlignment="1">
      <alignment vertical="center" wrapText="1"/>
    </xf>
    <xf numFmtId="0" fontId="0" fillId="0" borderId="28" xfId="104" applyFont="1" applyFill="1" applyBorder="1">
      <alignment/>
      <protection/>
    </xf>
    <xf numFmtId="38" fontId="8" fillId="0" borderId="28" xfId="49" applyFont="1" applyFill="1" applyBorder="1" applyAlignment="1">
      <alignment horizontal="right" vertical="center"/>
    </xf>
    <xf numFmtId="0" fontId="8" fillId="0" borderId="0" xfId="49" applyNumberFormat="1" applyFont="1" applyFill="1" applyBorder="1" applyAlignment="1">
      <alignment horizontal="right" vertical="center"/>
    </xf>
    <xf numFmtId="0" fontId="15" fillId="0" borderId="0" xfId="104" applyFont="1" applyFill="1" applyBorder="1">
      <alignment/>
      <protection/>
    </xf>
    <xf numFmtId="0" fontId="15" fillId="0" borderId="0" xfId="104" applyFont="1" applyFill="1" applyBorder="1" applyAlignment="1">
      <alignment horizontal="right"/>
      <protection/>
    </xf>
    <xf numFmtId="3" fontId="15" fillId="0" borderId="0" xfId="104" applyNumberFormat="1" applyFont="1" applyFill="1" applyBorder="1">
      <alignment/>
      <protection/>
    </xf>
    <xf numFmtId="0" fontId="8" fillId="0" borderId="0" xfId="104" applyFont="1" applyFill="1" applyBorder="1" applyAlignment="1">
      <alignment horizontal="right" vertical="center"/>
      <protection/>
    </xf>
    <xf numFmtId="3" fontId="21" fillId="0" borderId="0" xfId="104" applyNumberFormat="1" applyFont="1" applyFill="1">
      <alignment/>
      <protection/>
    </xf>
    <xf numFmtId="0" fontId="8" fillId="0" borderId="22" xfId="104" applyFont="1" applyFill="1" applyBorder="1" applyAlignment="1">
      <alignment horizontal="right" vertical="center"/>
      <protection/>
    </xf>
    <xf numFmtId="0" fontId="22" fillId="0" borderId="16" xfId="104" applyFont="1" applyFill="1" applyBorder="1" applyAlignment="1">
      <alignment vertical="center"/>
      <protection/>
    </xf>
    <xf numFmtId="0" fontId="8" fillId="0" borderId="20" xfId="104" applyFont="1" applyFill="1" applyBorder="1" applyAlignment="1">
      <alignment vertical="center"/>
      <protection/>
    </xf>
    <xf numFmtId="0" fontId="5" fillId="0" borderId="16" xfId="104" applyFont="1" applyFill="1" applyBorder="1" applyAlignment="1">
      <alignment horizontal="center" vertical="center"/>
      <protection/>
    </xf>
    <xf numFmtId="197" fontId="5" fillId="0" borderId="17" xfId="49" applyNumberFormat="1" applyFont="1" applyFill="1" applyBorder="1" applyAlignment="1">
      <alignment vertical="center"/>
    </xf>
    <xf numFmtId="197" fontId="5" fillId="0" borderId="17" xfId="104" applyNumberFormat="1" applyFont="1" applyFill="1" applyBorder="1" applyAlignment="1">
      <alignment vertical="center"/>
      <protection/>
    </xf>
    <xf numFmtId="197" fontId="5" fillId="0" borderId="12" xfId="104" applyNumberFormat="1" applyFont="1" applyFill="1" applyBorder="1" applyAlignment="1">
      <alignment vertical="center"/>
      <protection/>
    </xf>
    <xf numFmtId="0" fontId="6" fillId="0" borderId="20" xfId="104" applyFont="1" applyFill="1" applyBorder="1" applyAlignment="1">
      <alignment horizontal="center" vertical="center"/>
      <protection/>
    </xf>
    <xf numFmtId="197" fontId="6" fillId="0" borderId="14" xfId="49" applyNumberFormat="1" applyFont="1" applyFill="1" applyBorder="1" applyAlignment="1">
      <alignment vertical="center"/>
    </xf>
    <xf numFmtId="197" fontId="6" fillId="0" borderId="14" xfId="104" applyNumberFormat="1" applyFont="1" applyFill="1" applyBorder="1" applyAlignment="1">
      <alignment vertical="center"/>
      <protection/>
    </xf>
    <xf numFmtId="197" fontId="6" fillId="0" borderId="13" xfId="104" applyNumberFormat="1" applyFont="1" applyFill="1" applyBorder="1" applyAlignment="1">
      <alignment vertical="center"/>
      <protection/>
    </xf>
    <xf numFmtId="38" fontId="8" fillId="0" borderId="0" xfId="49" applyFont="1" applyFill="1" applyBorder="1" applyAlignment="1">
      <alignment vertical="center"/>
    </xf>
    <xf numFmtId="0" fontId="8" fillId="0" borderId="0" xfId="104" applyFont="1" applyFill="1" applyAlignment="1">
      <alignment horizontal="right"/>
      <protection/>
    </xf>
    <xf numFmtId="0" fontId="9" fillId="0" borderId="0" xfId="0" applyFont="1" applyAlignment="1">
      <alignment vertical="center"/>
    </xf>
    <xf numFmtId="0" fontId="23" fillId="0" borderId="0" xfId="0" applyFont="1" applyAlignment="1">
      <alignment/>
    </xf>
    <xf numFmtId="0" fontId="23" fillId="0" borderId="0" xfId="0" applyFont="1" applyBorder="1" applyAlignment="1">
      <alignment/>
    </xf>
    <xf numFmtId="0" fontId="23" fillId="0" borderId="0" xfId="0" applyFont="1" applyAlignment="1">
      <alignment/>
    </xf>
    <xf numFmtId="0" fontId="23" fillId="0" borderId="0" xfId="0" applyFont="1" applyBorder="1" applyAlignment="1">
      <alignment/>
    </xf>
    <xf numFmtId="0" fontId="8" fillId="0" borderId="22" xfId="0" applyFont="1" applyBorder="1" applyAlignment="1">
      <alignment horizontal="right" vertical="center"/>
    </xf>
    <xf numFmtId="0" fontId="5" fillId="0" borderId="22" xfId="0" applyFont="1" applyBorder="1" applyAlignment="1">
      <alignment horizontal="center" vertical="center"/>
    </xf>
    <xf numFmtId="0" fontId="8" fillId="0" borderId="0" xfId="0" applyFont="1" applyBorder="1" applyAlignment="1">
      <alignment horizontal="center" vertical="center"/>
    </xf>
    <xf numFmtId="0" fontId="5" fillId="0" borderId="0" xfId="0" applyFont="1" applyAlignment="1">
      <alignment vertical="center"/>
    </xf>
    <xf numFmtId="0" fontId="8" fillId="0" borderId="16" xfId="0" applyFont="1" applyBorder="1" applyAlignment="1">
      <alignment horizontal="left"/>
    </xf>
    <xf numFmtId="0" fontId="8" fillId="0" borderId="20" xfId="0" applyFont="1" applyBorder="1" applyAlignment="1">
      <alignment vertical="top"/>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184" fontId="5" fillId="0" borderId="16" xfId="0" applyNumberFormat="1" applyFont="1" applyFill="1" applyBorder="1" applyAlignment="1">
      <alignment vertical="center"/>
    </xf>
    <xf numFmtId="184" fontId="5" fillId="0" borderId="0" xfId="0" applyNumberFormat="1" applyFont="1" applyFill="1" applyBorder="1" applyAlignment="1">
      <alignment vertical="center"/>
    </xf>
    <xf numFmtId="0" fontId="5" fillId="0" borderId="0" xfId="0" applyFont="1" applyFill="1" applyBorder="1" applyAlignment="1">
      <alignment vertical="center"/>
    </xf>
    <xf numFmtId="0" fontId="24" fillId="0" borderId="17" xfId="0" applyFont="1" applyFill="1" applyBorder="1" applyAlignment="1">
      <alignment horizontal="center" vertical="center"/>
    </xf>
    <xf numFmtId="184" fontId="24" fillId="0" borderId="17" xfId="0" applyNumberFormat="1" applyFont="1" applyFill="1" applyBorder="1" applyAlignment="1">
      <alignment vertical="center"/>
    </xf>
    <xf numFmtId="184" fontId="24" fillId="0" borderId="12" xfId="0" applyNumberFormat="1" applyFont="1" applyFill="1" applyBorder="1" applyAlignment="1">
      <alignment vertical="center"/>
    </xf>
    <xf numFmtId="0" fontId="6" fillId="0" borderId="0" xfId="0" applyFont="1" applyFill="1" applyBorder="1" applyAlignment="1">
      <alignment vertical="center"/>
    </xf>
    <xf numFmtId="0" fontId="25" fillId="0" borderId="0" xfId="0" applyFont="1" applyAlignment="1">
      <alignment vertical="center"/>
    </xf>
    <xf numFmtId="0" fontId="6" fillId="0" borderId="20" xfId="0" applyFont="1" applyFill="1" applyBorder="1" applyAlignment="1">
      <alignment horizontal="center" vertical="center"/>
    </xf>
    <xf numFmtId="0" fontId="26" fillId="0" borderId="14" xfId="0" applyFont="1" applyFill="1" applyBorder="1" applyAlignment="1">
      <alignment horizontal="center" vertical="center"/>
    </xf>
    <xf numFmtId="184" fontId="26" fillId="0" borderId="14" xfId="0" applyNumberFormat="1" applyFont="1" applyFill="1" applyBorder="1" applyAlignment="1">
      <alignment vertical="center"/>
    </xf>
    <xf numFmtId="184" fontId="26" fillId="0" borderId="13" xfId="0" applyNumberFormat="1" applyFont="1" applyFill="1" applyBorder="1" applyAlignment="1">
      <alignment vertical="center"/>
    </xf>
    <xf numFmtId="0" fontId="8" fillId="0" borderId="0" xfId="0" applyFont="1" applyBorder="1" applyAlignment="1">
      <alignment horizontal="right"/>
    </xf>
    <xf numFmtId="0" fontId="23" fillId="0" borderId="0" xfId="0" applyFont="1" applyAlignment="1">
      <alignment vertical="center"/>
    </xf>
    <xf numFmtId="0" fontId="23" fillId="0" borderId="0" xfId="0" applyFont="1" applyBorder="1" applyAlignment="1">
      <alignment vertical="center"/>
    </xf>
    <xf numFmtId="3" fontId="5" fillId="0" borderId="16" xfId="0" applyNumberFormat="1" applyFont="1" applyFill="1" applyBorder="1" applyAlignment="1">
      <alignment horizontal="center" vertical="center"/>
    </xf>
    <xf numFmtId="41" fontId="5" fillId="0" borderId="16" xfId="0" applyNumberFormat="1" applyFont="1" applyFill="1" applyBorder="1" applyAlignment="1">
      <alignment horizontal="right" vertical="center"/>
    </xf>
    <xf numFmtId="41" fontId="5" fillId="0" borderId="16" xfId="0" applyNumberFormat="1" applyFont="1" applyFill="1" applyBorder="1" applyAlignment="1">
      <alignment vertical="center"/>
    </xf>
    <xf numFmtId="41" fontId="5" fillId="0" borderId="0" xfId="0" applyNumberFormat="1" applyFont="1" applyFill="1" applyBorder="1" applyAlignment="1">
      <alignment vertical="center"/>
    </xf>
    <xf numFmtId="3" fontId="24" fillId="0" borderId="17" xfId="0" applyNumberFormat="1" applyFont="1" applyFill="1" applyBorder="1" applyAlignment="1">
      <alignment horizontal="center" vertical="center"/>
    </xf>
    <xf numFmtId="41" fontId="24" fillId="0" borderId="17" xfId="0" applyNumberFormat="1" applyFont="1" applyFill="1" applyBorder="1" applyAlignment="1">
      <alignment horizontal="right" vertical="center"/>
    </xf>
    <xf numFmtId="41" fontId="24" fillId="0" borderId="17" xfId="0" applyNumberFormat="1" applyFont="1" applyFill="1" applyBorder="1" applyAlignment="1">
      <alignment vertical="center"/>
    </xf>
    <xf numFmtId="41" fontId="24" fillId="0" borderId="12" xfId="0" applyNumberFormat="1" applyFont="1" applyFill="1" applyBorder="1" applyAlignment="1">
      <alignment vertical="center"/>
    </xf>
    <xf numFmtId="56" fontId="26" fillId="0" borderId="14" xfId="0" applyNumberFormat="1" applyFont="1" applyFill="1" applyBorder="1" applyAlignment="1">
      <alignment horizontal="center" vertical="center"/>
    </xf>
    <xf numFmtId="3" fontId="26" fillId="0" borderId="14" xfId="0" applyNumberFormat="1" applyFont="1" applyFill="1" applyBorder="1" applyAlignment="1">
      <alignment horizontal="center" vertical="center"/>
    </xf>
    <xf numFmtId="41" fontId="26" fillId="0" borderId="14" xfId="0" applyNumberFormat="1" applyFont="1" applyFill="1" applyBorder="1" applyAlignment="1">
      <alignment horizontal="right" vertical="center"/>
    </xf>
    <xf numFmtId="41" fontId="26" fillId="0" borderId="14" xfId="0" applyNumberFormat="1" applyFont="1" applyFill="1" applyBorder="1" applyAlignment="1">
      <alignment vertical="center"/>
    </xf>
    <xf numFmtId="41" fontId="26" fillId="0" borderId="13" xfId="0" applyNumberFormat="1" applyFont="1" applyFill="1" applyBorder="1" applyAlignment="1">
      <alignment vertical="center"/>
    </xf>
    <xf numFmtId="0" fontId="8" fillId="0" borderId="0" xfId="0" applyFont="1" applyAlignment="1">
      <alignment horizontal="right" vertical="center"/>
    </xf>
    <xf numFmtId="0" fontId="8" fillId="0" borderId="0" xfId="0" applyFont="1" applyBorder="1" applyAlignment="1">
      <alignment vertical="center"/>
    </xf>
    <xf numFmtId="0" fontId="5" fillId="0" borderId="22" xfId="0" applyFont="1" applyBorder="1" applyAlignment="1">
      <alignment horizontal="center"/>
    </xf>
    <xf numFmtId="0" fontId="8" fillId="0" borderId="22" xfId="0" applyFont="1" applyBorder="1" applyAlignment="1">
      <alignment horizontal="center"/>
    </xf>
    <xf numFmtId="0" fontId="5" fillId="0" borderId="16" xfId="0" applyFont="1" applyBorder="1" applyAlignment="1">
      <alignment horizontal="center"/>
    </xf>
    <xf numFmtId="0" fontId="8" fillId="0" borderId="20" xfId="0" applyFont="1" applyBorder="1" applyAlignment="1">
      <alignment vertical="center"/>
    </xf>
    <xf numFmtId="0" fontId="5" fillId="0" borderId="20" xfId="0" applyFont="1" applyBorder="1" applyAlignment="1">
      <alignment horizontal="center"/>
    </xf>
    <xf numFmtId="0" fontId="8" fillId="0" borderId="20" xfId="0" applyFont="1" applyBorder="1" applyAlignment="1">
      <alignment horizontal="center"/>
    </xf>
    <xf numFmtId="0" fontId="5" fillId="0" borderId="17"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6" xfId="0" applyFont="1" applyFill="1" applyBorder="1" applyAlignment="1">
      <alignment horizontal="center" vertical="center"/>
    </xf>
    <xf numFmtId="184" fontId="24" fillId="0" borderId="16" xfId="0" applyNumberFormat="1" applyFont="1" applyFill="1" applyBorder="1" applyAlignment="1">
      <alignment vertical="center"/>
    </xf>
    <xf numFmtId="184" fontId="24" fillId="0" borderId="0" xfId="0" applyNumberFormat="1" applyFont="1" applyFill="1" applyBorder="1" applyAlignment="1">
      <alignment vertical="center"/>
    </xf>
    <xf numFmtId="0" fontId="26" fillId="0" borderId="14" xfId="0" applyFont="1" applyFill="1" applyBorder="1" applyAlignment="1">
      <alignment horizontal="center" vertical="center" wrapText="1"/>
    </xf>
    <xf numFmtId="0" fontId="26" fillId="0" borderId="20" xfId="0" applyFont="1" applyFill="1" applyBorder="1" applyAlignment="1">
      <alignment horizontal="center" vertical="center"/>
    </xf>
    <xf numFmtId="184" fontId="26" fillId="0" borderId="20" xfId="0" applyNumberFormat="1" applyFont="1" applyFill="1" applyBorder="1" applyAlignment="1">
      <alignment vertical="center"/>
    </xf>
    <xf numFmtId="184" fontId="26" fillId="0" borderId="11" xfId="0" applyNumberFormat="1" applyFont="1" applyFill="1" applyBorder="1" applyAlignment="1">
      <alignment vertical="center"/>
    </xf>
    <xf numFmtId="0" fontId="8" fillId="0" borderId="0" xfId="0" applyFont="1" applyAlignment="1">
      <alignment vertical="center" wrapText="1"/>
    </xf>
    <xf numFmtId="0" fontId="0" fillId="0" borderId="0" xfId="0" applyFont="1" applyAlignment="1">
      <alignment vertical="center" wrapText="1"/>
    </xf>
    <xf numFmtId="0" fontId="5" fillId="0" borderId="22" xfId="0" applyFont="1" applyBorder="1" applyAlignment="1">
      <alignment horizontal="right" vertical="center"/>
    </xf>
    <xf numFmtId="0" fontId="5" fillId="0" borderId="20" xfId="0" applyFont="1" applyBorder="1" applyAlignment="1">
      <alignment vertical="center"/>
    </xf>
    <xf numFmtId="0" fontId="27" fillId="0" borderId="16" xfId="0" applyFont="1" applyFill="1" applyBorder="1" applyAlignment="1">
      <alignment horizontal="center" vertical="center"/>
    </xf>
    <xf numFmtId="41" fontId="27" fillId="0" borderId="16" xfId="0" applyNumberFormat="1" applyFont="1" applyFill="1" applyBorder="1" applyAlignment="1">
      <alignment horizontal="right" vertical="center"/>
    </xf>
    <xf numFmtId="41" fontId="5" fillId="0" borderId="12" xfId="0" applyNumberFormat="1" applyFont="1" applyFill="1" applyBorder="1" applyAlignment="1">
      <alignment vertical="center"/>
    </xf>
    <xf numFmtId="0" fontId="28" fillId="0" borderId="0" xfId="0" applyFont="1" applyAlignment="1">
      <alignment/>
    </xf>
    <xf numFmtId="0" fontId="9" fillId="0" borderId="0" xfId="101" applyFont="1" applyBorder="1" applyAlignment="1">
      <alignment horizontal="left" vertical="center"/>
      <protection/>
    </xf>
    <xf numFmtId="0" fontId="5" fillId="0" borderId="0" xfId="101" applyFont="1" applyBorder="1" applyAlignment="1">
      <alignment/>
      <protection/>
    </xf>
    <xf numFmtId="0" fontId="5" fillId="0" borderId="0" xfId="101" applyFont="1" applyBorder="1" applyAlignment="1">
      <alignment horizontal="right"/>
      <protection/>
    </xf>
    <xf numFmtId="0" fontId="5" fillId="0" borderId="0" xfId="101" applyFont="1" applyBorder="1" applyAlignment="1">
      <alignment vertical="center"/>
      <protection/>
    </xf>
    <xf numFmtId="0" fontId="5" fillId="0" borderId="0" xfId="101" applyFont="1" applyBorder="1" applyAlignment="1">
      <alignment horizontal="right" vertical="center"/>
      <protection/>
    </xf>
    <xf numFmtId="0" fontId="5" fillId="0" borderId="31" xfId="101" applyFont="1" applyBorder="1" applyAlignment="1">
      <alignment horizontal="right" vertical="center"/>
      <protection/>
    </xf>
    <xf numFmtId="0" fontId="5" fillId="0" borderId="11" xfId="101" applyFont="1" applyBorder="1" applyAlignment="1">
      <alignment vertical="center"/>
      <protection/>
    </xf>
    <xf numFmtId="0" fontId="5" fillId="0" borderId="0" xfId="101" applyFont="1" applyBorder="1" applyAlignment="1">
      <alignment horizontal="center" vertical="center"/>
      <protection/>
    </xf>
    <xf numFmtId="184" fontId="5" fillId="0" borderId="17" xfId="101" applyNumberFormat="1" applyFont="1" applyBorder="1" applyAlignment="1">
      <alignment vertical="center"/>
      <protection/>
    </xf>
    <xf numFmtId="184" fontId="5" fillId="0" borderId="0" xfId="101" applyNumberFormat="1" applyFont="1" applyBorder="1" applyAlignment="1">
      <alignment vertical="center"/>
      <protection/>
    </xf>
    <xf numFmtId="184" fontId="5" fillId="0" borderId="12" xfId="101" applyNumberFormat="1" applyFont="1" applyBorder="1" applyAlignment="1">
      <alignment vertical="center"/>
      <protection/>
    </xf>
    <xf numFmtId="0" fontId="0" fillId="0" borderId="0" xfId="91" applyFont="1">
      <alignment/>
      <protection/>
    </xf>
    <xf numFmtId="0" fontId="5" fillId="0" borderId="16" xfId="101" applyFont="1" applyBorder="1" applyAlignment="1">
      <alignment horizontal="center" vertical="center"/>
      <protection/>
    </xf>
    <xf numFmtId="0" fontId="0" fillId="0" borderId="0" xfId="91" applyFont="1" applyBorder="1">
      <alignment/>
      <protection/>
    </xf>
    <xf numFmtId="0" fontId="6" fillId="0" borderId="20" xfId="101" applyFont="1" applyBorder="1" applyAlignment="1">
      <alignment horizontal="center" vertical="center"/>
      <protection/>
    </xf>
    <xf numFmtId="184" fontId="6" fillId="0" borderId="14" xfId="101" applyNumberFormat="1" applyFont="1" applyBorder="1" applyAlignment="1">
      <alignment vertical="center"/>
      <protection/>
    </xf>
    <xf numFmtId="184" fontId="6" fillId="0" borderId="13" xfId="101" applyNumberFormat="1" applyFont="1" applyBorder="1" applyAlignment="1">
      <alignment vertical="center"/>
      <protection/>
    </xf>
    <xf numFmtId="0" fontId="8" fillId="0" borderId="0" xfId="100" applyFont="1" applyAlignment="1">
      <alignment horizontal="left" vertical="center"/>
      <protection/>
    </xf>
    <xf numFmtId="0" fontId="8" fillId="0" borderId="0" xfId="101" applyFont="1" applyAlignment="1">
      <alignment vertical="center"/>
      <protection/>
    </xf>
    <xf numFmtId="0" fontId="9" fillId="0" borderId="0" xfId="0" applyFont="1" applyAlignment="1">
      <alignment/>
    </xf>
    <xf numFmtId="0" fontId="5" fillId="0" borderId="0" xfId="66" applyFont="1" applyBorder="1" applyAlignment="1">
      <alignment vertical="center"/>
      <protection/>
    </xf>
    <xf numFmtId="0" fontId="5" fillId="0" borderId="31" xfId="96" applyFont="1" applyBorder="1" applyAlignment="1">
      <alignment vertical="center"/>
      <protection/>
    </xf>
    <xf numFmtId="0" fontId="5" fillId="0" borderId="0" xfId="101" applyFont="1" applyAlignment="1">
      <alignment vertical="center"/>
      <protection/>
    </xf>
    <xf numFmtId="0" fontId="9" fillId="0" borderId="0" xfId="101" applyFont="1" applyBorder="1" applyAlignment="1">
      <alignment horizontal="left"/>
      <protection/>
    </xf>
    <xf numFmtId="0" fontId="5" fillId="0" borderId="0" xfId="101" applyFont="1" applyAlignment="1">
      <alignment/>
      <protection/>
    </xf>
    <xf numFmtId="0" fontId="9" fillId="0" borderId="10" xfId="101" applyFont="1" applyBorder="1" applyAlignment="1">
      <alignment horizontal="left" vertical="center"/>
      <protection/>
    </xf>
    <xf numFmtId="0" fontId="5" fillId="0" borderId="10" xfId="101" applyFont="1" applyBorder="1" applyAlignment="1">
      <alignment vertical="center"/>
      <protection/>
    </xf>
    <xf numFmtId="0" fontId="8" fillId="0" borderId="10" xfId="99" applyFont="1" applyBorder="1" applyAlignment="1">
      <alignment horizontal="right" vertical="center"/>
      <protection/>
    </xf>
    <xf numFmtId="0" fontId="8" fillId="0" borderId="0" xfId="101" applyFont="1" applyAlignment="1">
      <alignment horizontal="right" vertical="center"/>
      <protection/>
    </xf>
    <xf numFmtId="0" fontId="8" fillId="0" borderId="11" xfId="101" applyFont="1" applyBorder="1" applyAlignment="1">
      <alignment vertical="center"/>
      <protection/>
    </xf>
    <xf numFmtId="187" fontId="5" fillId="0" borderId="12" xfId="101" applyNumberFormat="1" applyFont="1" applyBorder="1" applyAlignment="1">
      <alignment vertical="center"/>
      <protection/>
    </xf>
    <xf numFmtId="187" fontId="5" fillId="0" borderId="0" xfId="101" applyNumberFormat="1" applyFont="1" applyBorder="1" applyAlignment="1">
      <alignment vertical="center"/>
      <protection/>
    </xf>
    <xf numFmtId="0" fontId="7" fillId="0" borderId="0" xfId="101" applyFont="1" applyAlignment="1">
      <alignment vertical="center"/>
      <protection/>
    </xf>
    <xf numFmtId="0" fontId="6" fillId="0" borderId="11" xfId="101" applyFont="1" applyBorder="1" applyAlignment="1">
      <alignment horizontal="center" vertical="center"/>
      <protection/>
    </xf>
    <xf numFmtId="187" fontId="6" fillId="0" borderId="11" xfId="101" applyNumberFormat="1" applyFont="1" applyBorder="1" applyAlignment="1">
      <alignment vertical="center"/>
      <protection/>
    </xf>
    <xf numFmtId="184" fontId="8" fillId="0" borderId="0" xfId="101" applyNumberFormat="1" applyFont="1" applyAlignment="1">
      <alignment vertical="center"/>
      <protection/>
    </xf>
    <xf numFmtId="49" fontId="5" fillId="0" borderId="16" xfId="0" applyNumberFormat="1" applyFont="1" applyFill="1" applyBorder="1" applyAlignment="1">
      <alignment horizontal="center" vertical="center"/>
    </xf>
    <xf numFmtId="49" fontId="24" fillId="0" borderId="17" xfId="0" applyNumberFormat="1" applyFont="1" applyFill="1" applyBorder="1" applyAlignment="1">
      <alignment horizontal="center" vertical="center"/>
    </xf>
    <xf numFmtId="0" fontId="5" fillId="0" borderId="16" xfId="0" applyFont="1" applyBorder="1" applyAlignment="1">
      <alignment horizontal="left"/>
    </xf>
    <xf numFmtId="0" fontId="26" fillId="0" borderId="14" xfId="0" applyNumberFormat="1" applyFont="1" applyFill="1" applyBorder="1" applyAlignment="1">
      <alignment horizontal="left" vertical="center" wrapText="1"/>
    </xf>
    <xf numFmtId="0" fontId="29" fillId="0" borderId="0" xfId="61" applyFont="1" applyAlignment="1">
      <alignment horizontal="center"/>
      <protection/>
    </xf>
    <xf numFmtId="0" fontId="29" fillId="0" borderId="0" xfId="61" applyFont="1" applyBorder="1" applyAlignment="1">
      <alignment horizontal="center"/>
      <protection/>
    </xf>
    <xf numFmtId="0" fontId="30" fillId="0" borderId="0" xfId="61" applyFont="1" applyAlignment="1">
      <alignment horizontal="left" indent="1"/>
      <protection/>
    </xf>
    <xf numFmtId="0" fontId="30" fillId="0" borderId="0" xfId="61" applyFont="1">
      <alignment/>
      <protection/>
    </xf>
    <xf numFmtId="0" fontId="31" fillId="0" borderId="0" xfId="61" applyFont="1" applyBorder="1" applyAlignment="1">
      <alignment horizontal="centerContinuous" vertical="center"/>
      <protection/>
    </xf>
    <xf numFmtId="0" fontId="32" fillId="0" borderId="0" xfId="61" applyFont="1" applyBorder="1" applyAlignment="1">
      <alignment horizontal="centerContinuous" vertical="center"/>
      <protection/>
    </xf>
    <xf numFmtId="0" fontId="29" fillId="0" borderId="0" xfId="61" applyFont="1" applyBorder="1" applyAlignment="1">
      <alignment horizontal="center" vertical="center"/>
      <protection/>
    </xf>
    <xf numFmtId="0" fontId="33" fillId="0" borderId="0" xfId="61" applyFont="1" applyBorder="1" applyAlignment="1">
      <alignment vertical="center"/>
      <protection/>
    </xf>
    <xf numFmtId="0" fontId="34" fillId="0" borderId="0" xfId="61" applyFont="1" applyFill="1" applyBorder="1" applyAlignment="1">
      <alignment vertical="center"/>
      <protection/>
    </xf>
    <xf numFmtId="0" fontId="29" fillId="0" borderId="0" xfId="61" applyFont="1" applyFill="1" applyBorder="1" applyAlignment="1">
      <alignment vertical="center"/>
      <protection/>
    </xf>
    <xf numFmtId="0" fontId="30" fillId="0" borderId="0" xfId="61" applyFont="1" applyFill="1" applyBorder="1" applyAlignment="1">
      <alignment horizontal="left" vertical="center" indent="1"/>
      <protection/>
    </xf>
    <xf numFmtId="0" fontId="30" fillId="0" borderId="0" xfId="61" applyFont="1" applyFill="1">
      <alignment/>
      <protection/>
    </xf>
    <xf numFmtId="0" fontId="30" fillId="0" borderId="0" xfId="0" applyFont="1" applyBorder="1" applyAlignment="1">
      <alignment/>
    </xf>
    <xf numFmtId="0" fontId="30" fillId="0" borderId="21" xfId="61" applyFont="1" applyFill="1" applyBorder="1" applyAlignment="1">
      <alignment horizontal="center" vertical="center"/>
      <protection/>
    </xf>
    <xf numFmtId="0" fontId="30" fillId="0" borderId="0" xfId="0" applyFont="1" applyAlignment="1">
      <alignment/>
    </xf>
    <xf numFmtId="0" fontId="30" fillId="0" borderId="15" xfId="0" applyFont="1" applyBorder="1" applyAlignment="1">
      <alignment horizontal="center" vertical="center"/>
    </xf>
    <xf numFmtId="0" fontId="30" fillId="0" borderId="18" xfId="0" applyFont="1" applyBorder="1" applyAlignment="1">
      <alignment horizontal="center" vertical="center"/>
    </xf>
    <xf numFmtId="0" fontId="30" fillId="0" borderId="21" xfId="0" applyFont="1" applyBorder="1" applyAlignment="1">
      <alignment horizontal="left" vertical="center" indent="1"/>
    </xf>
    <xf numFmtId="0" fontId="29" fillId="0" borderId="0" xfId="0" applyFont="1" applyBorder="1" applyAlignment="1">
      <alignment horizontal="center" vertical="center"/>
    </xf>
    <xf numFmtId="0" fontId="30" fillId="0" borderId="0" xfId="0" applyFont="1" applyBorder="1" applyAlignment="1">
      <alignment horizontal="left" vertical="center" indent="1"/>
    </xf>
    <xf numFmtId="0" fontId="30" fillId="0" borderId="32" xfId="0" applyFont="1" applyBorder="1" applyAlignment="1">
      <alignment horizontal="center" vertical="center"/>
    </xf>
    <xf numFmtId="0" fontId="29" fillId="0" borderId="0" xfId="0" applyFont="1" applyAlignment="1">
      <alignment horizontal="center"/>
    </xf>
    <xf numFmtId="0" fontId="29" fillId="0" borderId="0" xfId="0" applyFont="1" applyBorder="1" applyAlignment="1">
      <alignment horizontal="center"/>
    </xf>
    <xf numFmtId="0" fontId="30" fillId="0" borderId="0" xfId="0" applyFont="1" applyAlignment="1">
      <alignment horizontal="left" indent="1"/>
    </xf>
    <xf numFmtId="0" fontId="30" fillId="0" borderId="15" xfId="0" applyFont="1" applyFill="1" applyBorder="1" applyAlignment="1">
      <alignment horizontal="center" vertical="center"/>
    </xf>
    <xf numFmtId="0" fontId="30" fillId="0" borderId="18" xfId="0" applyFont="1" applyFill="1" applyBorder="1" applyAlignment="1">
      <alignment horizontal="center" vertical="center"/>
    </xf>
    <xf numFmtId="0" fontId="30" fillId="0" borderId="19" xfId="0" applyFont="1" applyFill="1" applyBorder="1" applyAlignment="1">
      <alignment horizontal="center" vertical="center"/>
    </xf>
    <xf numFmtId="0" fontId="5" fillId="0" borderId="17" xfId="62" applyFont="1" applyBorder="1" applyAlignment="1">
      <alignment horizontal="center" vertical="center"/>
      <protection/>
    </xf>
    <xf numFmtId="0" fontId="0" fillId="0" borderId="14" xfId="0" applyFont="1" applyBorder="1" applyAlignment="1">
      <alignment horizontal="center" vertical="center"/>
    </xf>
    <xf numFmtId="0" fontId="5" fillId="0" borderId="30" xfId="62" applyFont="1" applyBorder="1" applyAlignment="1">
      <alignment horizontal="center" vertical="center"/>
      <protection/>
    </xf>
    <xf numFmtId="0" fontId="0" fillId="0" borderId="13" xfId="0" applyFont="1" applyBorder="1" applyAlignment="1">
      <alignment horizontal="center" vertical="center"/>
    </xf>
    <xf numFmtId="0" fontId="5" fillId="0" borderId="12" xfId="88" applyFont="1" applyBorder="1" applyAlignment="1">
      <alignment horizontal="center" vertical="center" wrapText="1"/>
      <protection/>
    </xf>
    <xf numFmtId="0" fontId="5" fillId="0" borderId="13" xfId="88" applyFont="1" applyBorder="1" applyAlignment="1">
      <alignment horizontal="center" vertical="center"/>
      <protection/>
    </xf>
    <xf numFmtId="0" fontId="5" fillId="0" borderId="17" xfId="88" applyFont="1" applyBorder="1" applyAlignment="1">
      <alignment horizontal="center" vertical="center"/>
      <protection/>
    </xf>
    <xf numFmtId="0" fontId="5" fillId="0" borderId="14" xfId="88" applyFont="1" applyBorder="1" applyAlignment="1">
      <alignment horizontal="center" vertical="center"/>
      <protection/>
    </xf>
    <xf numFmtId="0" fontId="8" fillId="0" borderId="0" xfId="103" applyFont="1" applyAlignment="1">
      <alignment horizontal="right" vertical="center"/>
      <protection/>
    </xf>
    <xf numFmtId="0" fontId="5" fillId="0" borderId="17" xfId="105" applyFont="1" applyBorder="1" applyAlignment="1">
      <alignment horizontal="center" vertical="center" wrapText="1"/>
      <protection/>
    </xf>
    <xf numFmtId="0" fontId="5" fillId="0" borderId="14" xfId="105" applyFont="1" applyBorder="1" applyAlignment="1">
      <alignment horizontal="center" vertical="center" wrapText="1"/>
      <protection/>
    </xf>
    <xf numFmtId="0" fontId="5" fillId="0" borderId="17" xfId="105" applyFont="1" applyBorder="1" applyAlignment="1">
      <alignment horizontal="center" vertical="center"/>
      <protection/>
    </xf>
    <xf numFmtId="0" fontId="5" fillId="0" borderId="14" xfId="105" applyFont="1" applyBorder="1" applyAlignment="1">
      <alignment horizontal="center" vertical="center"/>
      <protection/>
    </xf>
    <xf numFmtId="0" fontId="5" fillId="0" borderId="26" xfId="107" applyFont="1" applyBorder="1" applyAlignment="1">
      <alignment horizontal="center" vertical="center"/>
      <protection/>
    </xf>
    <xf numFmtId="0" fontId="5" fillId="0" borderId="14" xfId="107" applyFont="1" applyBorder="1" applyAlignment="1">
      <alignment horizontal="center" vertical="center"/>
      <protection/>
    </xf>
    <xf numFmtId="0" fontId="5" fillId="0" borderId="17" xfId="110" applyFont="1" applyBorder="1" applyAlignment="1">
      <alignment horizontal="center" vertical="center"/>
      <protection/>
    </xf>
    <xf numFmtId="0" fontId="5" fillId="0" borderId="14" xfId="0" applyFont="1" applyBorder="1" applyAlignment="1">
      <alignment horizontal="center" vertical="center"/>
    </xf>
    <xf numFmtId="0" fontId="5" fillId="0" borderId="12" xfId="110" applyFont="1" applyBorder="1" applyAlignment="1">
      <alignment horizontal="center" vertical="center"/>
      <protection/>
    </xf>
    <xf numFmtId="0" fontId="5" fillId="0" borderId="13" xfId="0" applyFont="1" applyBorder="1" applyAlignment="1">
      <alignment horizontal="center" vertical="center"/>
    </xf>
    <xf numFmtId="0" fontId="5" fillId="0" borderId="30" xfId="64" applyFont="1" applyBorder="1" applyAlignment="1">
      <alignment horizontal="center" vertical="center" wrapText="1"/>
      <protection/>
    </xf>
    <xf numFmtId="0" fontId="5" fillId="0" borderId="13" xfId="64" applyFont="1" applyBorder="1" applyAlignment="1">
      <alignment horizontal="center" vertical="center" wrapText="1"/>
      <protection/>
    </xf>
    <xf numFmtId="0" fontId="5" fillId="0" borderId="17" xfId="64" applyFont="1" applyBorder="1" applyAlignment="1">
      <alignment horizontal="center" vertical="center"/>
      <protection/>
    </xf>
    <xf numFmtId="0" fontId="5" fillId="0" borderId="14" xfId="64" applyFont="1" applyBorder="1" applyAlignment="1">
      <alignment horizontal="center" vertical="center"/>
      <protection/>
    </xf>
    <xf numFmtId="0" fontId="5" fillId="0" borderId="17" xfId="65" applyFont="1" applyBorder="1" applyAlignment="1">
      <alignment horizontal="center" vertical="center"/>
      <protection/>
    </xf>
    <xf numFmtId="0" fontId="5" fillId="0" borderId="14" xfId="65" applyFont="1" applyBorder="1" applyAlignment="1">
      <alignment horizontal="center" vertical="center"/>
      <protection/>
    </xf>
    <xf numFmtId="0" fontId="5" fillId="0" borderId="17" xfId="66" applyFont="1" applyBorder="1" applyAlignment="1">
      <alignment horizontal="center" vertical="center"/>
      <protection/>
    </xf>
    <xf numFmtId="0" fontId="5" fillId="0" borderId="14" xfId="66" applyFont="1" applyBorder="1" applyAlignment="1">
      <alignment horizontal="center" vertical="center"/>
      <protection/>
    </xf>
    <xf numFmtId="0" fontId="5" fillId="0" borderId="12" xfId="66" applyFont="1" applyBorder="1" applyAlignment="1">
      <alignment horizontal="center" vertical="center"/>
      <protection/>
    </xf>
    <xf numFmtId="0" fontId="5" fillId="0" borderId="13" xfId="66" applyFont="1" applyBorder="1" applyAlignment="1">
      <alignment horizontal="center" vertical="center"/>
      <protection/>
    </xf>
    <xf numFmtId="0" fontId="5" fillId="0" borderId="29" xfId="67" applyFont="1" applyBorder="1" applyAlignment="1">
      <alignment horizontal="center" vertical="center"/>
      <protection/>
    </xf>
    <xf numFmtId="0" fontId="0" fillId="0" borderId="14" xfId="0" applyFont="1" applyBorder="1" applyAlignment="1">
      <alignment vertical="center"/>
    </xf>
    <xf numFmtId="0" fontId="5" fillId="0" borderId="29" xfId="67" applyFont="1" applyBorder="1" applyAlignment="1">
      <alignment horizontal="center" vertical="center" wrapText="1"/>
      <protection/>
    </xf>
    <xf numFmtId="0" fontId="0" fillId="0" borderId="14" xfId="0" applyFont="1" applyBorder="1" applyAlignment="1">
      <alignment horizontal="center" vertical="center" wrapText="1"/>
    </xf>
    <xf numFmtId="0" fontId="5" fillId="0" borderId="30" xfId="67" applyFont="1" applyBorder="1" applyAlignment="1">
      <alignment horizontal="center" vertical="center"/>
      <protection/>
    </xf>
    <xf numFmtId="0" fontId="0" fillId="0" borderId="13" xfId="0" applyFont="1" applyBorder="1" applyAlignment="1">
      <alignment vertical="center"/>
    </xf>
    <xf numFmtId="0" fontId="5" fillId="0" borderId="17" xfId="68" applyFont="1" applyBorder="1" applyAlignment="1">
      <alignment horizontal="center" vertical="center"/>
      <protection/>
    </xf>
    <xf numFmtId="0" fontId="5" fillId="0" borderId="12" xfId="68" applyFont="1" applyBorder="1" applyAlignment="1">
      <alignment horizontal="center" vertical="center"/>
      <protection/>
    </xf>
    <xf numFmtId="0" fontId="5" fillId="0" borderId="12" xfId="76" applyFont="1" applyBorder="1" applyAlignment="1">
      <alignment horizontal="center" vertical="center"/>
      <protection/>
    </xf>
    <xf numFmtId="0" fontId="5" fillId="0" borderId="13" xfId="76" applyFont="1" applyBorder="1" applyAlignment="1">
      <alignment horizontal="center" vertical="center"/>
      <protection/>
    </xf>
    <xf numFmtId="0" fontId="5" fillId="0" borderId="17" xfId="76" applyFont="1" applyBorder="1" applyAlignment="1">
      <alignment horizontal="center" vertical="center"/>
      <protection/>
    </xf>
    <xf numFmtId="0" fontId="5" fillId="0" borderId="14" xfId="76" applyFont="1" applyBorder="1" applyAlignment="1">
      <alignment horizontal="center" vertical="center"/>
      <protection/>
    </xf>
    <xf numFmtId="6" fontId="5" fillId="0" borderId="17" xfId="58" applyFont="1" applyBorder="1" applyAlignment="1">
      <alignment horizontal="center" vertical="center"/>
    </xf>
    <xf numFmtId="0" fontId="5" fillId="0" borderId="29" xfId="77" applyFont="1" applyBorder="1" applyAlignment="1">
      <alignment horizontal="center" vertical="center" wrapText="1"/>
      <protection/>
    </xf>
    <xf numFmtId="0" fontId="5" fillId="0" borderId="17" xfId="77" applyFont="1" applyBorder="1" applyAlignment="1">
      <alignment horizontal="center" vertical="center" wrapText="1"/>
      <protection/>
    </xf>
    <xf numFmtId="0" fontId="5" fillId="0" borderId="14" xfId="77" applyFont="1" applyBorder="1" applyAlignment="1">
      <alignment horizontal="center" vertical="center" wrapText="1"/>
      <protection/>
    </xf>
    <xf numFmtId="0" fontId="5" fillId="0" borderId="26" xfId="79" applyFont="1" applyBorder="1" applyAlignment="1">
      <alignment horizontal="center" vertical="center"/>
      <protection/>
    </xf>
    <xf numFmtId="0" fontId="5" fillId="0" borderId="14" xfId="79" applyFont="1" applyBorder="1" applyAlignment="1">
      <alignment horizontal="center" vertical="center"/>
      <protection/>
    </xf>
    <xf numFmtId="0" fontId="5" fillId="0" borderId="26" xfId="80" applyFont="1" applyBorder="1" applyAlignment="1">
      <alignment horizontal="center" vertical="center"/>
      <protection/>
    </xf>
    <xf numFmtId="0" fontId="5" fillId="0" borderId="14" xfId="80" applyFont="1" applyBorder="1" applyAlignment="1">
      <alignment horizontal="center" vertical="center"/>
      <protection/>
    </xf>
    <xf numFmtId="0" fontId="5" fillId="0" borderId="30" xfId="80" applyFont="1" applyBorder="1" applyAlignment="1">
      <alignment horizontal="center" vertical="center"/>
      <protection/>
    </xf>
    <xf numFmtId="0" fontId="5" fillId="0" borderId="12" xfId="80" applyFont="1" applyBorder="1" applyAlignment="1">
      <alignment horizontal="center" vertical="center"/>
      <protection/>
    </xf>
    <xf numFmtId="0" fontId="5" fillId="0" borderId="17" xfId="85" applyFont="1" applyFill="1" applyBorder="1" applyAlignment="1">
      <alignment horizontal="center" vertical="center"/>
      <protection/>
    </xf>
    <xf numFmtId="0" fontId="5" fillId="0" borderId="14" xfId="85" applyFont="1" applyFill="1" applyBorder="1" applyAlignment="1">
      <alignment horizontal="center" vertical="center"/>
      <protection/>
    </xf>
    <xf numFmtId="0" fontId="5" fillId="0" borderId="17" xfId="86" applyFont="1" applyFill="1" applyBorder="1" applyAlignment="1">
      <alignment horizontal="center" vertical="center"/>
      <protection/>
    </xf>
    <xf numFmtId="0" fontId="5" fillId="0" borderId="14" xfId="86" applyFont="1" applyFill="1" applyBorder="1" applyAlignment="1">
      <alignment horizontal="center" vertical="center"/>
      <protection/>
    </xf>
    <xf numFmtId="0" fontId="5" fillId="0" borderId="17" xfId="0" applyFont="1" applyBorder="1" applyAlignment="1">
      <alignment horizontal="center" vertical="center"/>
    </xf>
    <xf numFmtId="0" fontId="0" fillId="0" borderId="14" xfId="0" applyFont="1" applyBorder="1" applyAlignment="1">
      <alignment horizontal="center" vertical="center"/>
    </xf>
    <xf numFmtId="0" fontId="5" fillId="0" borderId="13" xfId="75" applyFont="1" applyBorder="1" applyAlignment="1">
      <alignment horizontal="center" vertical="center"/>
      <protection/>
    </xf>
    <xf numFmtId="0" fontId="0" fillId="0" borderId="11" xfId="0" applyFont="1" applyBorder="1" applyAlignment="1">
      <alignment horizontal="center" vertical="center"/>
    </xf>
    <xf numFmtId="0" fontId="5" fillId="0" borderId="26" xfId="93" applyFont="1" applyBorder="1" applyAlignment="1">
      <alignment horizontal="center" vertical="center"/>
      <protection/>
    </xf>
    <xf numFmtId="0" fontId="5" fillId="0" borderId="25" xfId="93" applyFont="1" applyBorder="1" applyAlignment="1">
      <alignment horizontal="center" vertical="center"/>
      <protection/>
    </xf>
    <xf numFmtId="0" fontId="5" fillId="0" borderId="26" xfId="93" applyFont="1" applyBorder="1" applyAlignment="1">
      <alignment horizontal="center" vertical="center" wrapText="1"/>
      <protection/>
    </xf>
    <xf numFmtId="0" fontId="5" fillId="0" borderId="14" xfId="93" applyFont="1" applyBorder="1" applyAlignment="1">
      <alignment horizontal="center" vertical="center" wrapText="1"/>
      <protection/>
    </xf>
    <xf numFmtId="0" fontId="5" fillId="0" borderId="29" xfId="93" applyFont="1" applyBorder="1" applyAlignment="1">
      <alignment horizontal="center" vertical="center" textRotation="255"/>
      <protection/>
    </xf>
    <xf numFmtId="0" fontId="5" fillId="0" borderId="17" xfId="93" applyFont="1" applyBorder="1" applyAlignment="1">
      <alignment horizontal="center" vertical="center" textRotation="255"/>
      <protection/>
    </xf>
    <xf numFmtId="0" fontId="5" fillId="0" borderId="14" xfId="93" applyFont="1" applyBorder="1" applyAlignment="1">
      <alignment horizontal="center" vertical="center" textRotation="255"/>
      <protection/>
    </xf>
    <xf numFmtId="0" fontId="5" fillId="0" borderId="14" xfId="0" applyFont="1" applyBorder="1" applyAlignment="1">
      <alignment horizontal="center" vertical="center" wrapText="1"/>
    </xf>
    <xf numFmtId="0" fontId="5" fillId="0" borderId="29" xfId="82" applyFont="1" applyBorder="1" applyAlignment="1">
      <alignment horizontal="center" vertical="center" wrapText="1"/>
      <protection/>
    </xf>
    <xf numFmtId="0" fontId="5" fillId="0" borderId="14" xfId="82" applyFont="1" applyBorder="1" applyAlignment="1">
      <alignment horizontal="center" vertical="center" wrapText="1"/>
      <protection/>
    </xf>
    <xf numFmtId="0" fontId="5" fillId="0" borderId="11" xfId="82" applyFont="1" applyBorder="1" applyAlignment="1">
      <alignment horizontal="center" vertical="center"/>
      <protection/>
    </xf>
    <xf numFmtId="0" fontId="5" fillId="0" borderId="29" xfId="96" applyFont="1" applyBorder="1" applyAlignment="1">
      <alignment horizontal="center" vertical="center"/>
      <protection/>
    </xf>
    <xf numFmtId="0" fontId="0" fillId="0" borderId="14" xfId="0" applyBorder="1" applyAlignment="1">
      <alignment horizontal="center" vertical="center"/>
    </xf>
    <xf numFmtId="0" fontId="5" fillId="0" borderId="31" xfId="0" applyFont="1" applyBorder="1" applyAlignment="1">
      <alignment horizontal="right" vertical="center"/>
    </xf>
    <xf numFmtId="0" fontId="5" fillId="0" borderId="22" xfId="0" applyFont="1" applyBorder="1" applyAlignment="1">
      <alignment horizontal="right" vertical="center"/>
    </xf>
    <xf numFmtId="0" fontId="5" fillId="0" borderId="29" xfId="97" applyFont="1" applyBorder="1" applyAlignment="1">
      <alignment horizontal="center" vertical="center"/>
      <protection/>
    </xf>
    <xf numFmtId="0" fontId="5" fillId="0" borderId="14" xfId="0" applyFont="1" applyBorder="1" applyAlignment="1">
      <alignment vertical="center"/>
    </xf>
    <xf numFmtId="0" fontId="5" fillId="0" borderId="30" xfId="97" applyFont="1" applyBorder="1" applyAlignment="1">
      <alignment horizontal="center" vertical="center"/>
      <protection/>
    </xf>
    <xf numFmtId="0" fontId="5" fillId="0" borderId="13" xfId="0" applyFont="1" applyBorder="1" applyAlignment="1">
      <alignment vertical="center"/>
    </xf>
    <xf numFmtId="0" fontId="5" fillId="0" borderId="17" xfId="101" applyFont="1" applyBorder="1" applyAlignment="1">
      <alignment horizontal="center" vertical="center"/>
      <protection/>
    </xf>
    <xf numFmtId="0" fontId="5" fillId="0" borderId="14" xfId="101" applyFont="1" applyBorder="1" applyAlignment="1">
      <alignment horizontal="center" vertical="center"/>
      <protection/>
    </xf>
    <xf numFmtId="0" fontId="5" fillId="0" borderId="12" xfId="101" applyFont="1" applyBorder="1" applyAlignment="1">
      <alignment horizontal="center" vertical="center"/>
      <protection/>
    </xf>
    <xf numFmtId="0" fontId="5" fillId="0" borderId="13" xfId="101" applyFont="1" applyBorder="1" applyAlignment="1">
      <alignment horizontal="center" vertical="center"/>
      <protection/>
    </xf>
    <xf numFmtId="0" fontId="5" fillId="0" borderId="26" xfId="104" applyFont="1" applyFill="1" applyBorder="1" applyAlignment="1">
      <alignment horizontal="center" vertical="center"/>
      <protection/>
    </xf>
    <xf numFmtId="0" fontId="5" fillId="0" borderId="14" xfId="104" applyFont="1" applyFill="1" applyBorder="1" applyAlignment="1">
      <alignment horizontal="center" vertical="center"/>
      <protection/>
    </xf>
    <xf numFmtId="0" fontId="5" fillId="0" borderId="25" xfId="104" applyFont="1" applyFill="1" applyBorder="1" applyAlignment="1">
      <alignment horizontal="center" vertical="center"/>
      <protection/>
    </xf>
    <xf numFmtId="0" fontId="5" fillId="0" borderId="13" xfId="104" applyFont="1" applyFill="1" applyBorder="1" applyAlignment="1">
      <alignment horizontal="center" vertical="center"/>
      <protection/>
    </xf>
    <xf numFmtId="0" fontId="18" fillId="0" borderId="13" xfId="104" applyFont="1" applyFill="1" applyBorder="1" applyAlignment="1">
      <alignment horizontal="center" vertical="center"/>
      <protection/>
    </xf>
    <xf numFmtId="0" fontId="5" fillId="0" borderId="23" xfId="104" applyFont="1" applyFill="1" applyBorder="1" applyAlignment="1">
      <alignment horizontal="center" vertical="center"/>
      <protection/>
    </xf>
    <xf numFmtId="0" fontId="0" fillId="0" borderId="24" xfId="0" applyFont="1" applyBorder="1" applyAlignment="1">
      <alignment horizontal="center" vertical="center"/>
    </xf>
    <xf numFmtId="0" fontId="5" fillId="0" borderId="15" xfId="104" applyFont="1" applyFill="1" applyBorder="1" applyAlignment="1">
      <alignment horizontal="center" vertical="center"/>
      <protection/>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5" fillId="0" borderId="2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9" xfId="0" applyFont="1" applyBorder="1" applyAlignment="1">
      <alignment horizontal="distributed" vertical="center" wrapText="1"/>
    </xf>
    <xf numFmtId="0" fontId="0" fillId="0" borderId="17" xfId="0" applyBorder="1" applyAlignment="1">
      <alignment/>
    </xf>
    <xf numFmtId="0" fontId="0" fillId="0" borderId="14" xfId="0" applyBorder="1" applyAlignment="1">
      <alignment/>
    </xf>
    <xf numFmtId="0" fontId="5" fillId="0" borderId="29" xfId="101" applyFont="1" applyBorder="1" applyAlignment="1">
      <alignment horizontal="center" vertical="center"/>
      <protection/>
    </xf>
    <xf numFmtId="0" fontId="5" fillId="0" borderId="30" xfId="101" applyFont="1" applyBorder="1" applyAlignment="1">
      <alignment horizontal="center" vertical="center"/>
      <protection/>
    </xf>
  </cellXfs>
  <cellStyles count="10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1-1_1_1501教政_教育11-01（訂正）_（教育政策課）11-0113" xfId="62"/>
    <cellStyle name="標準_11-1_1_1501教政_教育11-01（訂正）_（教育政策課）11-0113_25数字でみる足立【学務課提出データ】" xfId="63"/>
    <cellStyle name="標準_11-10_教職員課" xfId="64"/>
    <cellStyle name="標準_11-11_学務課_25数字でみる足立【学務課提出データ】" xfId="65"/>
    <cellStyle name="標準_11-12_学務課_25数字でみる足立【学務課提出データ】" xfId="66"/>
    <cellStyle name="標準_11-13_学務課_25数字でみる足立【学務課提出データ】" xfId="67"/>
    <cellStyle name="標準_11-14_学務課_数字足立保健" xfId="68"/>
    <cellStyle name="標準_11-16_学務課_11-1426①_11-0113" xfId="69"/>
    <cellStyle name="標準_11-16_学務課_数字足立保健" xfId="70"/>
    <cellStyle name="標準_11-16_学務課_数字足立保健_数字で見る足立(保健)" xfId="71"/>
    <cellStyle name="標準_11-2_11(p119-p129)_教育文化11-0111_25数字でみる足立【学務課提出データ】" xfId="72"/>
    <cellStyle name="標準_11-2_11-1216【学務課】(保健)(1)" xfId="73"/>
    <cellStyle name="標準_11-2_25数字でみる足立【学務課提出データ】" xfId="74"/>
    <cellStyle name="標準_11-20_学務課_数字足立保健" xfId="75"/>
    <cellStyle name="標準_11-20_学務課_数字足立保健_数字で見る足立(保健)" xfId="76"/>
    <cellStyle name="標準_11-23_学務課" xfId="77"/>
    <cellStyle name="標準_11-24_学務課" xfId="78"/>
    <cellStyle name="標準_11-25_学務課" xfId="79"/>
    <cellStyle name="標準_11-26_学務課" xfId="80"/>
    <cellStyle name="標準_11-26_学務課_11-0113_11-20-22（教育政策課）" xfId="81"/>
    <cellStyle name="標準_11-27" xfId="82"/>
    <cellStyle name="標準_11-27_11-1426①_11-0113" xfId="83"/>
    <cellStyle name="標準_11-27_H16教育_11-1426①_11-0113" xfId="84"/>
    <cellStyle name="標準_11-27_教職員課_11-1426①_11-0113" xfId="85"/>
    <cellStyle name="標準_11-27_教職員課_H16教育_11-1426①_11-0113" xfId="86"/>
    <cellStyle name="標準_11-29_学務課" xfId="87"/>
    <cellStyle name="標準_11-3_学務課_25数字でみる足立【学務課提出データ】" xfId="88"/>
    <cellStyle name="標準_11-30_学務課" xfId="89"/>
    <cellStyle name="標準_11-31_1_教育政策課_11-0113_11-20-22（教育政策課）" xfId="90"/>
    <cellStyle name="標準_11-33" xfId="91"/>
    <cellStyle name="標準_11-33_教育政策課_11-0113_11-20-22（教育政策課）" xfId="92"/>
    <cellStyle name="標準_11-34_教育政策課_11-0113_11-20-22（教育政策課）" xfId="93"/>
    <cellStyle name="標準_11-35_1_教育研究所_11-0113_11-23(教育相談センター)" xfId="94"/>
    <cellStyle name="標準_11-35_教育研究所" xfId="95"/>
    <cellStyle name="標準_11-35_教育研究所_11-0113_11-23(教育相談センター)" xfId="96"/>
    <cellStyle name="標準_11-35の後（新規）_青少年センター" xfId="97"/>
    <cellStyle name="標準_11-36_青少年センター" xfId="98"/>
    <cellStyle name="標準_11-37_青少年センター" xfId="99"/>
    <cellStyle name="標準_11-38" xfId="100"/>
    <cellStyle name="標準_11-38_生涯学習課" xfId="101"/>
    <cellStyle name="標準_11-39_文化課" xfId="102"/>
    <cellStyle name="標準_11-4_25数字でみる足立【学務課提出データ】" xfId="103"/>
    <cellStyle name="標準_11-40" xfId="104"/>
    <cellStyle name="標準_11-5_学務課_25数字でみる足立【学務課提出データ】" xfId="105"/>
    <cellStyle name="標準_11-6_学務課" xfId="106"/>
    <cellStyle name="標準_11-6_学務課_25数字でみる足立【学務課提出データ】" xfId="107"/>
    <cellStyle name="標準_11-7_1_施設管理課_11-0111学校施設課【教育政策課　学校施設課　学務課　教職員課】" xfId="108"/>
    <cellStyle name="標準_11-7_施設管理課_11-0111学校施設課【教育政策課　学校施設課　学務課　教職員課】" xfId="109"/>
    <cellStyle name="標準_11-9_教職員課" xfId="110"/>
    <cellStyle name="標準_15-2" xfId="111"/>
    <cellStyle name="標準_16生涯学習振興公社" xfId="112"/>
    <cellStyle name="Followed Hyperlink" xfId="113"/>
    <cellStyle name="文書管理システム" xfId="114"/>
    <cellStyle name="良い" xfId="1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externalLink" Target="externalLinks/externalLink1.xml" /><Relationship Id="rId46" Type="http://schemas.openxmlformats.org/officeDocument/2006/relationships/externalLink" Target="externalLinks/externalLink2.xml" /><Relationship Id="rId47" Type="http://schemas.openxmlformats.org/officeDocument/2006/relationships/externalLink" Target="externalLinks/externalLink3.xml" /><Relationship Id="rId48" Type="http://schemas.openxmlformats.org/officeDocument/2006/relationships/externalLink" Target="externalLinks/externalLink4.xml" /><Relationship Id="rId49" Type="http://schemas.openxmlformats.org/officeDocument/2006/relationships/externalLink" Target="externalLinks/externalLink5.xml" /><Relationship Id="rId50" Type="http://schemas.openxmlformats.org/officeDocument/2006/relationships/externalLink" Target="externalLinks/externalLink6.xml" /><Relationship Id="rId51" Type="http://schemas.openxmlformats.org/officeDocument/2006/relationships/externalLink" Target="externalLinks/externalLink7.xml" /><Relationship Id="rId52" Type="http://schemas.openxmlformats.org/officeDocument/2006/relationships/externalLink" Target="externalLinks/externalLink8.xml" /><Relationship Id="rId53" Type="http://schemas.openxmlformats.org/officeDocument/2006/relationships/externalLink" Target="externalLinks/externalLink9.xml" /><Relationship Id="rId54" Type="http://schemas.openxmlformats.org/officeDocument/2006/relationships/externalLink" Target="externalLinks/externalLink10.xml" /><Relationship Id="rId55" Type="http://schemas.openxmlformats.org/officeDocument/2006/relationships/externalLink" Target="externalLinks/externalLink11.xml" /><Relationship Id="rId5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xdr:row>
      <xdr:rowOff>19050</xdr:rowOff>
    </xdr:from>
    <xdr:to>
      <xdr:col>1</xdr:col>
      <xdr:colOff>0</xdr:colOff>
      <xdr:row>7</xdr:row>
      <xdr:rowOff>0</xdr:rowOff>
    </xdr:to>
    <xdr:sp>
      <xdr:nvSpPr>
        <xdr:cNvPr id="1" name="Line 1"/>
        <xdr:cNvSpPr>
          <a:spLocks/>
        </xdr:cNvSpPr>
      </xdr:nvSpPr>
      <xdr:spPr>
        <a:xfrm>
          <a:off x="28575" y="1285875"/>
          <a:ext cx="77152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3</xdr:row>
      <xdr:rowOff>190500</xdr:rowOff>
    </xdr:to>
    <xdr:sp>
      <xdr:nvSpPr>
        <xdr:cNvPr id="1" name="Line 1"/>
        <xdr:cNvSpPr>
          <a:spLocks/>
        </xdr:cNvSpPr>
      </xdr:nvSpPr>
      <xdr:spPr>
        <a:xfrm>
          <a:off x="0" y="314325"/>
          <a:ext cx="144780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0</xdr:rowOff>
    </xdr:from>
    <xdr:to>
      <xdr:col>1</xdr:col>
      <xdr:colOff>0</xdr:colOff>
      <xdr:row>3</xdr:row>
      <xdr:rowOff>190500</xdr:rowOff>
    </xdr:to>
    <xdr:sp>
      <xdr:nvSpPr>
        <xdr:cNvPr id="2" name="Line 2"/>
        <xdr:cNvSpPr>
          <a:spLocks/>
        </xdr:cNvSpPr>
      </xdr:nvSpPr>
      <xdr:spPr>
        <a:xfrm>
          <a:off x="0" y="314325"/>
          <a:ext cx="144780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0</xdr:rowOff>
    </xdr:from>
    <xdr:to>
      <xdr:col>1</xdr:col>
      <xdr:colOff>0</xdr:colOff>
      <xdr:row>3</xdr:row>
      <xdr:rowOff>190500</xdr:rowOff>
    </xdr:to>
    <xdr:sp>
      <xdr:nvSpPr>
        <xdr:cNvPr id="3" name="Line 3"/>
        <xdr:cNvSpPr>
          <a:spLocks/>
        </xdr:cNvSpPr>
      </xdr:nvSpPr>
      <xdr:spPr>
        <a:xfrm>
          <a:off x="0" y="314325"/>
          <a:ext cx="144780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28575</xdr:rowOff>
    </xdr:from>
    <xdr:to>
      <xdr:col>1</xdr:col>
      <xdr:colOff>0</xdr:colOff>
      <xdr:row>3</xdr:row>
      <xdr:rowOff>190500</xdr:rowOff>
    </xdr:to>
    <xdr:sp>
      <xdr:nvSpPr>
        <xdr:cNvPr id="1" name="Line 1"/>
        <xdr:cNvSpPr>
          <a:spLocks/>
        </xdr:cNvSpPr>
      </xdr:nvSpPr>
      <xdr:spPr>
        <a:xfrm>
          <a:off x="28575" y="342900"/>
          <a:ext cx="12573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28575</xdr:rowOff>
    </xdr:from>
    <xdr:to>
      <xdr:col>1</xdr:col>
      <xdr:colOff>0</xdr:colOff>
      <xdr:row>3</xdr:row>
      <xdr:rowOff>190500</xdr:rowOff>
    </xdr:to>
    <xdr:sp>
      <xdr:nvSpPr>
        <xdr:cNvPr id="2" name="Line 2"/>
        <xdr:cNvSpPr>
          <a:spLocks/>
        </xdr:cNvSpPr>
      </xdr:nvSpPr>
      <xdr:spPr>
        <a:xfrm>
          <a:off x="28575" y="342900"/>
          <a:ext cx="12573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28575</xdr:rowOff>
    </xdr:from>
    <xdr:to>
      <xdr:col>1</xdr:col>
      <xdr:colOff>0</xdr:colOff>
      <xdr:row>3</xdr:row>
      <xdr:rowOff>190500</xdr:rowOff>
    </xdr:to>
    <xdr:sp>
      <xdr:nvSpPr>
        <xdr:cNvPr id="3" name="Line 3"/>
        <xdr:cNvSpPr>
          <a:spLocks/>
        </xdr:cNvSpPr>
      </xdr:nvSpPr>
      <xdr:spPr>
        <a:xfrm>
          <a:off x="28575" y="342900"/>
          <a:ext cx="12573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28575</xdr:rowOff>
    </xdr:from>
    <xdr:to>
      <xdr:col>1</xdr:col>
      <xdr:colOff>0</xdr:colOff>
      <xdr:row>5</xdr:row>
      <xdr:rowOff>0</xdr:rowOff>
    </xdr:to>
    <xdr:sp>
      <xdr:nvSpPr>
        <xdr:cNvPr id="1" name="Line 1"/>
        <xdr:cNvSpPr>
          <a:spLocks/>
        </xdr:cNvSpPr>
      </xdr:nvSpPr>
      <xdr:spPr>
        <a:xfrm>
          <a:off x="28575" y="504825"/>
          <a:ext cx="6953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3</xdr:row>
      <xdr:rowOff>28575</xdr:rowOff>
    </xdr:from>
    <xdr:to>
      <xdr:col>1</xdr:col>
      <xdr:colOff>0</xdr:colOff>
      <xdr:row>5</xdr:row>
      <xdr:rowOff>0</xdr:rowOff>
    </xdr:to>
    <xdr:sp>
      <xdr:nvSpPr>
        <xdr:cNvPr id="2" name="Line 2"/>
        <xdr:cNvSpPr>
          <a:spLocks/>
        </xdr:cNvSpPr>
      </xdr:nvSpPr>
      <xdr:spPr>
        <a:xfrm>
          <a:off x="28575" y="504825"/>
          <a:ext cx="6953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3</xdr:row>
      <xdr:rowOff>28575</xdr:rowOff>
    </xdr:from>
    <xdr:to>
      <xdr:col>1</xdr:col>
      <xdr:colOff>0</xdr:colOff>
      <xdr:row>5</xdr:row>
      <xdr:rowOff>0</xdr:rowOff>
    </xdr:to>
    <xdr:sp>
      <xdr:nvSpPr>
        <xdr:cNvPr id="3" name="Line 3"/>
        <xdr:cNvSpPr>
          <a:spLocks/>
        </xdr:cNvSpPr>
      </xdr:nvSpPr>
      <xdr:spPr>
        <a:xfrm>
          <a:off x="28575" y="504825"/>
          <a:ext cx="6953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3</xdr:row>
      <xdr:rowOff>28575</xdr:rowOff>
    </xdr:from>
    <xdr:to>
      <xdr:col>1</xdr:col>
      <xdr:colOff>0</xdr:colOff>
      <xdr:row>5</xdr:row>
      <xdr:rowOff>0</xdr:rowOff>
    </xdr:to>
    <xdr:sp>
      <xdr:nvSpPr>
        <xdr:cNvPr id="4" name="Line 4"/>
        <xdr:cNvSpPr>
          <a:spLocks/>
        </xdr:cNvSpPr>
      </xdr:nvSpPr>
      <xdr:spPr>
        <a:xfrm>
          <a:off x="28575" y="504825"/>
          <a:ext cx="6953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3</xdr:row>
      <xdr:rowOff>28575</xdr:rowOff>
    </xdr:from>
    <xdr:to>
      <xdr:col>1</xdr:col>
      <xdr:colOff>0</xdr:colOff>
      <xdr:row>5</xdr:row>
      <xdr:rowOff>0</xdr:rowOff>
    </xdr:to>
    <xdr:sp>
      <xdr:nvSpPr>
        <xdr:cNvPr id="5" name="Line 5"/>
        <xdr:cNvSpPr>
          <a:spLocks/>
        </xdr:cNvSpPr>
      </xdr:nvSpPr>
      <xdr:spPr>
        <a:xfrm>
          <a:off x="28575" y="504825"/>
          <a:ext cx="6953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3</xdr:row>
      <xdr:rowOff>28575</xdr:rowOff>
    </xdr:from>
    <xdr:to>
      <xdr:col>1</xdr:col>
      <xdr:colOff>0</xdr:colOff>
      <xdr:row>5</xdr:row>
      <xdr:rowOff>0</xdr:rowOff>
    </xdr:to>
    <xdr:sp>
      <xdr:nvSpPr>
        <xdr:cNvPr id="6" name="Line 6"/>
        <xdr:cNvSpPr>
          <a:spLocks/>
        </xdr:cNvSpPr>
      </xdr:nvSpPr>
      <xdr:spPr>
        <a:xfrm>
          <a:off x="28575" y="504825"/>
          <a:ext cx="6953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4</xdr:row>
      <xdr:rowOff>0</xdr:rowOff>
    </xdr:to>
    <xdr:sp>
      <xdr:nvSpPr>
        <xdr:cNvPr id="1" name="Line 1"/>
        <xdr:cNvSpPr>
          <a:spLocks/>
        </xdr:cNvSpPr>
      </xdr:nvSpPr>
      <xdr:spPr>
        <a:xfrm>
          <a:off x="0" y="314325"/>
          <a:ext cx="12287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0</xdr:col>
      <xdr:colOff>1219200</xdr:colOff>
      <xdr:row>3</xdr:row>
      <xdr:rowOff>200025</xdr:rowOff>
    </xdr:to>
    <xdr:sp>
      <xdr:nvSpPr>
        <xdr:cNvPr id="1" name="Line 1"/>
        <xdr:cNvSpPr>
          <a:spLocks/>
        </xdr:cNvSpPr>
      </xdr:nvSpPr>
      <xdr:spPr>
        <a:xfrm>
          <a:off x="9525" y="333375"/>
          <a:ext cx="120015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19050</xdr:rowOff>
    </xdr:from>
    <xdr:to>
      <xdr:col>1</xdr:col>
      <xdr:colOff>9525</xdr:colOff>
      <xdr:row>5</xdr:row>
      <xdr:rowOff>0</xdr:rowOff>
    </xdr:to>
    <xdr:sp>
      <xdr:nvSpPr>
        <xdr:cNvPr id="1" name="Line 1"/>
        <xdr:cNvSpPr>
          <a:spLocks/>
        </xdr:cNvSpPr>
      </xdr:nvSpPr>
      <xdr:spPr>
        <a:xfrm>
          <a:off x="28575" y="333375"/>
          <a:ext cx="93345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1</xdr:col>
      <xdr:colOff>0</xdr:colOff>
      <xdr:row>5</xdr:row>
      <xdr:rowOff>0</xdr:rowOff>
    </xdr:to>
    <xdr:sp>
      <xdr:nvSpPr>
        <xdr:cNvPr id="1" name="Line 1"/>
        <xdr:cNvSpPr>
          <a:spLocks/>
        </xdr:cNvSpPr>
      </xdr:nvSpPr>
      <xdr:spPr>
        <a:xfrm>
          <a:off x="9525" y="342900"/>
          <a:ext cx="61912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4</xdr:row>
      <xdr:rowOff>0</xdr:rowOff>
    </xdr:to>
    <xdr:sp>
      <xdr:nvSpPr>
        <xdr:cNvPr id="1" name="Line 1"/>
        <xdr:cNvSpPr>
          <a:spLocks/>
        </xdr:cNvSpPr>
      </xdr:nvSpPr>
      <xdr:spPr>
        <a:xfrm>
          <a:off x="9525" y="361950"/>
          <a:ext cx="10382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xdr:col>
      <xdr:colOff>0</xdr:colOff>
      <xdr:row>4</xdr:row>
      <xdr:rowOff>0</xdr:rowOff>
    </xdr:to>
    <xdr:sp>
      <xdr:nvSpPr>
        <xdr:cNvPr id="1" name="Line 1"/>
        <xdr:cNvSpPr>
          <a:spLocks/>
        </xdr:cNvSpPr>
      </xdr:nvSpPr>
      <xdr:spPr>
        <a:xfrm>
          <a:off x="9525" y="352425"/>
          <a:ext cx="8096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xdr:col>
      <xdr:colOff>0</xdr:colOff>
      <xdr:row>4</xdr:row>
      <xdr:rowOff>0</xdr:rowOff>
    </xdr:to>
    <xdr:sp>
      <xdr:nvSpPr>
        <xdr:cNvPr id="1" name="Line 1"/>
        <xdr:cNvSpPr>
          <a:spLocks/>
        </xdr:cNvSpPr>
      </xdr:nvSpPr>
      <xdr:spPr>
        <a:xfrm>
          <a:off x="9525" y="352425"/>
          <a:ext cx="8096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19050</xdr:rowOff>
    </xdr:from>
    <xdr:to>
      <xdr:col>1</xdr:col>
      <xdr:colOff>0</xdr:colOff>
      <xdr:row>4</xdr:row>
      <xdr:rowOff>0</xdr:rowOff>
    </xdr:to>
    <xdr:sp>
      <xdr:nvSpPr>
        <xdr:cNvPr id="1" name="Line 1"/>
        <xdr:cNvSpPr>
          <a:spLocks/>
        </xdr:cNvSpPr>
      </xdr:nvSpPr>
      <xdr:spPr>
        <a:xfrm>
          <a:off x="28575" y="371475"/>
          <a:ext cx="5524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19050</xdr:rowOff>
    </xdr:from>
    <xdr:to>
      <xdr:col>1</xdr:col>
      <xdr:colOff>0</xdr:colOff>
      <xdr:row>4</xdr:row>
      <xdr:rowOff>0</xdr:rowOff>
    </xdr:to>
    <xdr:sp>
      <xdr:nvSpPr>
        <xdr:cNvPr id="2" name="Line 2"/>
        <xdr:cNvSpPr>
          <a:spLocks/>
        </xdr:cNvSpPr>
      </xdr:nvSpPr>
      <xdr:spPr>
        <a:xfrm>
          <a:off x="28575" y="371475"/>
          <a:ext cx="5524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19050</xdr:rowOff>
    </xdr:from>
    <xdr:to>
      <xdr:col>1</xdr:col>
      <xdr:colOff>0</xdr:colOff>
      <xdr:row>4</xdr:row>
      <xdr:rowOff>0</xdr:rowOff>
    </xdr:to>
    <xdr:sp>
      <xdr:nvSpPr>
        <xdr:cNvPr id="3" name="Line 3"/>
        <xdr:cNvSpPr>
          <a:spLocks/>
        </xdr:cNvSpPr>
      </xdr:nvSpPr>
      <xdr:spPr>
        <a:xfrm>
          <a:off x="28575" y="371475"/>
          <a:ext cx="5524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1</xdr:col>
      <xdr:colOff>0</xdr:colOff>
      <xdr:row>4</xdr:row>
      <xdr:rowOff>0</xdr:rowOff>
    </xdr:to>
    <xdr:sp>
      <xdr:nvSpPr>
        <xdr:cNvPr id="1" name="Line 1"/>
        <xdr:cNvSpPr>
          <a:spLocks/>
        </xdr:cNvSpPr>
      </xdr:nvSpPr>
      <xdr:spPr>
        <a:xfrm>
          <a:off x="9525" y="381000"/>
          <a:ext cx="79057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xdr:row>
      <xdr:rowOff>28575</xdr:rowOff>
    </xdr:from>
    <xdr:to>
      <xdr:col>1</xdr:col>
      <xdr:colOff>0</xdr:colOff>
      <xdr:row>4</xdr:row>
      <xdr:rowOff>0</xdr:rowOff>
    </xdr:to>
    <xdr:sp>
      <xdr:nvSpPr>
        <xdr:cNvPr id="2" name="Line 2"/>
        <xdr:cNvSpPr>
          <a:spLocks/>
        </xdr:cNvSpPr>
      </xdr:nvSpPr>
      <xdr:spPr>
        <a:xfrm>
          <a:off x="9525" y="381000"/>
          <a:ext cx="79057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4</xdr:row>
      <xdr:rowOff>0</xdr:rowOff>
    </xdr:to>
    <xdr:sp>
      <xdr:nvSpPr>
        <xdr:cNvPr id="1" name="Line 1"/>
        <xdr:cNvSpPr>
          <a:spLocks/>
        </xdr:cNvSpPr>
      </xdr:nvSpPr>
      <xdr:spPr>
        <a:xfrm>
          <a:off x="9525" y="361950"/>
          <a:ext cx="15240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xdr:row>
      <xdr:rowOff>9525</xdr:rowOff>
    </xdr:from>
    <xdr:to>
      <xdr:col>1</xdr:col>
      <xdr:colOff>0</xdr:colOff>
      <xdr:row>4</xdr:row>
      <xdr:rowOff>0</xdr:rowOff>
    </xdr:to>
    <xdr:sp>
      <xdr:nvSpPr>
        <xdr:cNvPr id="2" name="Line 2"/>
        <xdr:cNvSpPr>
          <a:spLocks/>
        </xdr:cNvSpPr>
      </xdr:nvSpPr>
      <xdr:spPr>
        <a:xfrm>
          <a:off x="9525" y="361950"/>
          <a:ext cx="15240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xdr:row>
      <xdr:rowOff>9525</xdr:rowOff>
    </xdr:from>
    <xdr:to>
      <xdr:col>1</xdr:col>
      <xdr:colOff>0</xdr:colOff>
      <xdr:row>4</xdr:row>
      <xdr:rowOff>0</xdr:rowOff>
    </xdr:to>
    <xdr:sp>
      <xdr:nvSpPr>
        <xdr:cNvPr id="3" name="Line 3"/>
        <xdr:cNvSpPr>
          <a:spLocks/>
        </xdr:cNvSpPr>
      </xdr:nvSpPr>
      <xdr:spPr>
        <a:xfrm>
          <a:off x="9525" y="361950"/>
          <a:ext cx="15240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xdr:row>
      <xdr:rowOff>9525</xdr:rowOff>
    </xdr:from>
    <xdr:to>
      <xdr:col>1</xdr:col>
      <xdr:colOff>0</xdr:colOff>
      <xdr:row>4</xdr:row>
      <xdr:rowOff>0</xdr:rowOff>
    </xdr:to>
    <xdr:sp>
      <xdr:nvSpPr>
        <xdr:cNvPr id="4" name="Line 4"/>
        <xdr:cNvSpPr>
          <a:spLocks/>
        </xdr:cNvSpPr>
      </xdr:nvSpPr>
      <xdr:spPr>
        <a:xfrm>
          <a:off x="9525" y="361950"/>
          <a:ext cx="15240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1</xdr:col>
      <xdr:colOff>0</xdr:colOff>
      <xdr:row>4</xdr:row>
      <xdr:rowOff>0</xdr:rowOff>
    </xdr:to>
    <xdr:sp>
      <xdr:nvSpPr>
        <xdr:cNvPr id="1" name="Line 1"/>
        <xdr:cNvSpPr>
          <a:spLocks/>
        </xdr:cNvSpPr>
      </xdr:nvSpPr>
      <xdr:spPr>
        <a:xfrm>
          <a:off x="9525" y="342900"/>
          <a:ext cx="104775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xdr:row>
      <xdr:rowOff>28575</xdr:rowOff>
    </xdr:from>
    <xdr:to>
      <xdr:col>1</xdr:col>
      <xdr:colOff>0</xdr:colOff>
      <xdr:row>4</xdr:row>
      <xdr:rowOff>0</xdr:rowOff>
    </xdr:to>
    <xdr:sp>
      <xdr:nvSpPr>
        <xdr:cNvPr id="2" name="Line 2"/>
        <xdr:cNvSpPr>
          <a:spLocks/>
        </xdr:cNvSpPr>
      </xdr:nvSpPr>
      <xdr:spPr>
        <a:xfrm>
          <a:off x="9525" y="342900"/>
          <a:ext cx="104775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4</xdr:row>
      <xdr:rowOff>0</xdr:rowOff>
    </xdr:to>
    <xdr:sp>
      <xdr:nvSpPr>
        <xdr:cNvPr id="1" name="Line 1"/>
        <xdr:cNvSpPr>
          <a:spLocks/>
        </xdr:cNvSpPr>
      </xdr:nvSpPr>
      <xdr:spPr>
        <a:xfrm>
          <a:off x="9525" y="323850"/>
          <a:ext cx="10477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xdr:row>
      <xdr:rowOff>9525</xdr:rowOff>
    </xdr:from>
    <xdr:to>
      <xdr:col>1</xdr:col>
      <xdr:colOff>0</xdr:colOff>
      <xdr:row>4</xdr:row>
      <xdr:rowOff>0</xdr:rowOff>
    </xdr:to>
    <xdr:sp>
      <xdr:nvSpPr>
        <xdr:cNvPr id="2" name="Line 2"/>
        <xdr:cNvSpPr>
          <a:spLocks/>
        </xdr:cNvSpPr>
      </xdr:nvSpPr>
      <xdr:spPr>
        <a:xfrm>
          <a:off x="9525" y="323850"/>
          <a:ext cx="10477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4</xdr:row>
      <xdr:rowOff>0</xdr:rowOff>
    </xdr:to>
    <xdr:sp>
      <xdr:nvSpPr>
        <xdr:cNvPr id="1" name="Line 1"/>
        <xdr:cNvSpPr>
          <a:spLocks/>
        </xdr:cNvSpPr>
      </xdr:nvSpPr>
      <xdr:spPr>
        <a:xfrm>
          <a:off x="0" y="390525"/>
          <a:ext cx="86677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4</xdr:row>
      <xdr:rowOff>0</xdr:rowOff>
    </xdr:to>
    <xdr:sp>
      <xdr:nvSpPr>
        <xdr:cNvPr id="1" name="Line 1"/>
        <xdr:cNvSpPr>
          <a:spLocks/>
        </xdr:cNvSpPr>
      </xdr:nvSpPr>
      <xdr:spPr>
        <a:xfrm>
          <a:off x="0" y="352425"/>
          <a:ext cx="8572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xdr:rowOff>
    </xdr:from>
    <xdr:to>
      <xdr:col>1</xdr:col>
      <xdr:colOff>9525</xdr:colOff>
      <xdr:row>5</xdr:row>
      <xdr:rowOff>0</xdr:rowOff>
    </xdr:to>
    <xdr:sp>
      <xdr:nvSpPr>
        <xdr:cNvPr id="1" name="Line 1"/>
        <xdr:cNvSpPr>
          <a:spLocks/>
        </xdr:cNvSpPr>
      </xdr:nvSpPr>
      <xdr:spPr>
        <a:xfrm>
          <a:off x="19050" y="361950"/>
          <a:ext cx="64770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4</xdr:row>
      <xdr:rowOff>0</xdr:rowOff>
    </xdr:to>
    <xdr:sp>
      <xdr:nvSpPr>
        <xdr:cNvPr id="1" name="Line 1"/>
        <xdr:cNvSpPr>
          <a:spLocks/>
        </xdr:cNvSpPr>
      </xdr:nvSpPr>
      <xdr:spPr>
        <a:xfrm>
          <a:off x="0" y="352425"/>
          <a:ext cx="7334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3</xdr:col>
      <xdr:colOff>0</xdr:colOff>
      <xdr:row>4</xdr:row>
      <xdr:rowOff>0</xdr:rowOff>
    </xdr:to>
    <xdr:sp>
      <xdr:nvSpPr>
        <xdr:cNvPr id="1" name="Line 2"/>
        <xdr:cNvSpPr>
          <a:spLocks/>
        </xdr:cNvSpPr>
      </xdr:nvSpPr>
      <xdr:spPr>
        <a:xfrm>
          <a:off x="0" y="314325"/>
          <a:ext cx="177165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0</xdr:colOff>
      <xdr:row>0</xdr:row>
      <xdr:rowOff>0</xdr:rowOff>
    </xdr:to>
    <xdr:sp>
      <xdr:nvSpPr>
        <xdr:cNvPr id="1" name="Line 1"/>
        <xdr:cNvSpPr>
          <a:spLocks/>
        </xdr:cNvSpPr>
      </xdr:nvSpPr>
      <xdr:spPr>
        <a:xfrm>
          <a:off x="9525" y="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0</xdr:row>
      <xdr:rowOff>0</xdr:rowOff>
    </xdr:from>
    <xdr:to>
      <xdr:col>1</xdr:col>
      <xdr:colOff>0</xdr:colOff>
      <xdr:row>0</xdr:row>
      <xdr:rowOff>0</xdr:rowOff>
    </xdr:to>
    <xdr:sp>
      <xdr:nvSpPr>
        <xdr:cNvPr id="2" name="Line 2"/>
        <xdr:cNvSpPr>
          <a:spLocks/>
        </xdr:cNvSpPr>
      </xdr:nvSpPr>
      <xdr:spPr>
        <a:xfrm>
          <a:off x="9525" y="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0</xdr:row>
      <xdr:rowOff>0</xdr:rowOff>
    </xdr:from>
    <xdr:to>
      <xdr:col>1</xdr:col>
      <xdr:colOff>0</xdr:colOff>
      <xdr:row>0</xdr:row>
      <xdr:rowOff>0</xdr:rowOff>
    </xdr:to>
    <xdr:sp>
      <xdr:nvSpPr>
        <xdr:cNvPr id="3" name="Line 3"/>
        <xdr:cNvSpPr>
          <a:spLocks/>
        </xdr:cNvSpPr>
      </xdr:nvSpPr>
      <xdr:spPr>
        <a:xfrm>
          <a:off x="9525" y="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0</xdr:row>
      <xdr:rowOff>0</xdr:rowOff>
    </xdr:from>
    <xdr:to>
      <xdr:col>1</xdr:col>
      <xdr:colOff>0</xdr:colOff>
      <xdr:row>0</xdr:row>
      <xdr:rowOff>0</xdr:rowOff>
    </xdr:to>
    <xdr:sp>
      <xdr:nvSpPr>
        <xdr:cNvPr id="4" name="Line 4"/>
        <xdr:cNvSpPr>
          <a:spLocks/>
        </xdr:cNvSpPr>
      </xdr:nvSpPr>
      <xdr:spPr>
        <a:xfrm>
          <a:off x="9525" y="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0</xdr:row>
      <xdr:rowOff>0</xdr:rowOff>
    </xdr:from>
    <xdr:to>
      <xdr:col>1</xdr:col>
      <xdr:colOff>0</xdr:colOff>
      <xdr:row>0</xdr:row>
      <xdr:rowOff>0</xdr:rowOff>
    </xdr:to>
    <xdr:sp>
      <xdr:nvSpPr>
        <xdr:cNvPr id="5" name="Line 5"/>
        <xdr:cNvSpPr>
          <a:spLocks/>
        </xdr:cNvSpPr>
      </xdr:nvSpPr>
      <xdr:spPr>
        <a:xfrm>
          <a:off x="9525" y="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0</xdr:row>
      <xdr:rowOff>0</xdr:rowOff>
    </xdr:from>
    <xdr:to>
      <xdr:col>1</xdr:col>
      <xdr:colOff>0</xdr:colOff>
      <xdr:row>0</xdr:row>
      <xdr:rowOff>0</xdr:rowOff>
    </xdr:to>
    <xdr:sp>
      <xdr:nvSpPr>
        <xdr:cNvPr id="6" name="Line 6"/>
        <xdr:cNvSpPr>
          <a:spLocks/>
        </xdr:cNvSpPr>
      </xdr:nvSpPr>
      <xdr:spPr>
        <a:xfrm>
          <a:off x="9525" y="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0</xdr:row>
      <xdr:rowOff>0</xdr:rowOff>
    </xdr:from>
    <xdr:to>
      <xdr:col>1</xdr:col>
      <xdr:colOff>0</xdr:colOff>
      <xdr:row>0</xdr:row>
      <xdr:rowOff>0</xdr:rowOff>
    </xdr:to>
    <xdr:sp>
      <xdr:nvSpPr>
        <xdr:cNvPr id="7" name="Line 7"/>
        <xdr:cNvSpPr>
          <a:spLocks/>
        </xdr:cNvSpPr>
      </xdr:nvSpPr>
      <xdr:spPr>
        <a:xfrm>
          <a:off x="9525" y="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0</xdr:row>
      <xdr:rowOff>0</xdr:rowOff>
    </xdr:from>
    <xdr:to>
      <xdr:col>1</xdr:col>
      <xdr:colOff>0</xdr:colOff>
      <xdr:row>0</xdr:row>
      <xdr:rowOff>0</xdr:rowOff>
    </xdr:to>
    <xdr:sp>
      <xdr:nvSpPr>
        <xdr:cNvPr id="8" name="Line 8"/>
        <xdr:cNvSpPr>
          <a:spLocks/>
        </xdr:cNvSpPr>
      </xdr:nvSpPr>
      <xdr:spPr>
        <a:xfrm>
          <a:off x="9525" y="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0</xdr:row>
      <xdr:rowOff>0</xdr:rowOff>
    </xdr:from>
    <xdr:to>
      <xdr:col>1</xdr:col>
      <xdr:colOff>0</xdr:colOff>
      <xdr:row>0</xdr:row>
      <xdr:rowOff>0</xdr:rowOff>
    </xdr:to>
    <xdr:sp>
      <xdr:nvSpPr>
        <xdr:cNvPr id="9" name="Line 9"/>
        <xdr:cNvSpPr>
          <a:spLocks/>
        </xdr:cNvSpPr>
      </xdr:nvSpPr>
      <xdr:spPr>
        <a:xfrm>
          <a:off x="9525" y="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0</xdr:row>
      <xdr:rowOff>0</xdr:rowOff>
    </xdr:from>
    <xdr:to>
      <xdr:col>1</xdr:col>
      <xdr:colOff>0</xdr:colOff>
      <xdr:row>0</xdr:row>
      <xdr:rowOff>0</xdr:rowOff>
    </xdr:to>
    <xdr:sp>
      <xdr:nvSpPr>
        <xdr:cNvPr id="10" name="Line 10"/>
        <xdr:cNvSpPr>
          <a:spLocks/>
        </xdr:cNvSpPr>
      </xdr:nvSpPr>
      <xdr:spPr>
        <a:xfrm>
          <a:off x="9525" y="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xdr:row>
      <xdr:rowOff>28575</xdr:rowOff>
    </xdr:from>
    <xdr:to>
      <xdr:col>1</xdr:col>
      <xdr:colOff>0</xdr:colOff>
      <xdr:row>4</xdr:row>
      <xdr:rowOff>0</xdr:rowOff>
    </xdr:to>
    <xdr:sp>
      <xdr:nvSpPr>
        <xdr:cNvPr id="11" name="Line 11"/>
        <xdr:cNvSpPr>
          <a:spLocks/>
        </xdr:cNvSpPr>
      </xdr:nvSpPr>
      <xdr:spPr>
        <a:xfrm>
          <a:off x="9525" y="342900"/>
          <a:ext cx="165735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19050</xdr:rowOff>
    </xdr:from>
    <xdr:to>
      <xdr:col>1</xdr:col>
      <xdr:colOff>0</xdr:colOff>
      <xdr:row>4</xdr:row>
      <xdr:rowOff>0</xdr:rowOff>
    </xdr:to>
    <xdr:sp>
      <xdr:nvSpPr>
        <xdr:cNvPr id="1" name="Line 1"/>
        <xdr:cNvSpPr>
          <a:spLocks/>
        </xdr:cNvSpPr>
      </xdr:nvSpPr>
      <xdr:spPr>
        <a:xfrm>
          <a:off x="28575" y="371475"/>
          <a:ext cx="8477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19050</xdr:rowOff>
    </xdr:from>
    <xdr:to>
      <xdr:col>1</xdr:col>
      <xdr:colOff>0</xdr:colOff>
      <xdr:row>4</xdr:row>
      <xdr:rowOff>0</xdr:rowOff>
    </xdr:to>
    <xdr:sp>
      <xdr:nvSpPr>
        <xdr:cNvPr id="2" name="Line 2"/>
        <xdr:cNvSpPr>
          <a:spLocks/>
        </xdr:cNvSpPr>
      </xdr:nvSpPr>
      <xdr:spPr>
        <a:xfrm>
          <a:off x="28575" y="371475"/>
          <a:ext cx="8477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19050</xdr:rowOff>
    </xdr:from>
    <xdr:to>
      <xdr:col>1</xdr:col>
      <xdr:colOff>0</xdr:colOff>
      <xdr:row>4</xdr:row>
      <xdr:rowOff>0</xdr:rowOff>
    </xdr:to>
    <xdr:sp>
      <xdr:nvSpPr>
        <xdr:cNvPr id="3" name="Line 3"/>
        <xdr:cNvSpPr>
          <a:spLocks/>
        </xdr:cNvSpPr>
      </xdr:nvSpPr>
      <xdr:spPr>
        <a:xfrm>
          <a:off x="28575" y="371475"/>
          <a:ext cx="8477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1</xdr:col>
      <xdr:colOff>0</xdr:colOff>
      <xdr:row>4</xdr:row>
      <xdr:rowOff>0</xdr:rowOff>
    </xdr:to>
    <xdr:sp>
      <xdr:nvSpPr>
        <xdr:cNvPr id="1" name="Line 1"/>
        <xdr:cNvSpPr>
          <a:spLocks/>
        </xdr:cNvSpPr>
      </xdr:nvSpPr>
      <xdr:spPr>
        <a:xfrm>
          <a:off x="9525" y="342900"/>
          <a:ext cx="208597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xdr:col>
      <xdr:colOff>0</xdr:colOff>
      <xdr:row>4</xdr:row>
      <xdr:rowOff>0</xdr:rowOff>
    </xdr:to>
    <xdr:sp>
      <xdr:nvSpPr>
        <xdr:cNvPr id="1" name="Line 1"/>
        <xdr:cNvSpPr>
          <a:spLocks/>
        </xdr:cNvSpPr>
      </xdr:nvSpPr>
      <xdr:spPr>
        <a:xfrm>
          <a:off x="9525" y="361950"/>
          <a:ext cx="1200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4</xdr:row>
      <xdr:rowOff>0</xdr:rowOff>
    </xdr:to>
    <xdr:sp>
      <xdr:nvSpPr>
        <xdr:cNvPr id="1" name="Line 1"/>
        <xdr:cNvSpPr>
          <a:spLocks/>
        </xdr:cNvSpPr>
      </xdr:nvSpPr>
      <xdr:spPr>
        <a:xfrm>
          <a:off x="9525" y="361950"/>
          <a:ext cx="20859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28575</xdr:rowOff>
    </xdr:from>
    <xdr:to>
      <xdr:col>1</xdr:col>
      <xdr:colOff>0</xdr:colOff>
      <xdr:row>4</xdr:row>
      <xdr:rowOff>0</xdr:rowOff>
    </xdr:to>
    <xdr:sp>
      <xdr:nvSpPr>
        <xdr:cNvPr id="1" name="Line 1"/>
        <xdr:cNvSpPr>
          <a:spLocks/>
        </xdr:cNvSpPr>
      </xdr:nvSpPr>
      <xdr:spPr>
        <a:xfrm>
          <a:off x="28575" y="342900"/>
          <a:ext cx="100965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28575</xdr:rowOff>
    </xdr:from>
    <xdr:to>
      <xdr:col>1</xdr:col>
      <xdr:colOff>0</xdr:colOff>
      <xdr:row>6</xdr:row>
      <xdr:rowOff>0</xdr:rowOff>
    </xdr:to>
    <xdr:sp>
      <xdr:nvSpPr>
        <xdr:cNvPr id="1" name="Line 1"/>
        <xdr:cNvSpPr>
          <a:spLocks/>
        </xdr:cNvSpPr>
      </xdr:nvSpPr>
      <xdr:spPr>
        <a:xfrm>
          <a:off x="38100" y="438150"/>
          <a:ext cx="1057275"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19050</xdr:rowOff>
    </xdr:from>
    <xdr:to>
      <xdr:col>0</xdr:col>
      <xdr:colOff>904875</xdr:colOff>
      <xdr:row>6</xdr:row>
      <xdr:rowOff>0</xdr:rowOff>
    </xdr:to>
    <xdr:sp>
      <xdr:nvSpPr>
        <xdr:cNvPr id="1" name="Line 1"/>
        <xdr:cNvSpPr>
          <a:spLocks/>
        </xdr:cNvSpPr>
      </xdr:nvSpPr>
      <xdr:spPr>
        <a:xfrm>
          <a:off x="9525" y="428625"/>
          <a:ext cx="89535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5</xdr:row>
      <xdr:rowOff>0</xdr:rowOff>
    </xdr:to>
    <xdr:sp>
      <xdr:nvSpPr>
        <xdr:cNvPr id="1" name="Line 1"/>
        <xdr:cNvSpPr>
          <a:spLocks/>
        </xdr:cNvSpPr>
      </xdr:nvSpPr>
      <xdr:spPr>
        <a:xfrm>
          <a:off x="9525" y="323850"/>
          <a:ext cx="904875"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5</xdr:row>
      <xdr:rowOff>0</xdr:rowOff>
    </xdr:to>
    <xdr:sp>
      <xdr:nvSpPr>
        <xdr:cNvPr id="1" name="Line 1"/>
        <xdr:cNvSpPr>
          <a:spLocks/>
        </xdr:cNvSpPr>
      </xdr:nvSpPr>
      <xdr:spPr>
        <a:xfrm>
          <a:off x="9525" y="323850"/>
          <a:ext cx="64770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5</xdr:row>
      <xdr:rowOff>0</xdr:rowOff>
    </xdr:to>
    <xdr:sp>
      <xdr:nvSpPr>
        <xdr:cNvPr id="1" name="Line 1"/>
        <xdr:cNvSpPr>
          <a:spLocks/>
        </xdr:cNvSpPr>
      </xdr:nvSpPr>
      <xdr:spPr>
        <a:xfrm>
          <a:off x="9525" y="323850"/>
          <a:ext cx="904875"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5</xdr:row>
      <xdr:rowOff>0</xdr:rowOff>
    </xdr:to>
    <xdr:sp>
      <xdr:nvSpPr>
        <xdr:cNvPr id="1" name="Line 1"/>
        <xdr:cNvSpPr>
          <a:spLocks/>
        </xdr:cNvSpPr>
      </xdr:nvSpPr>
      <xdr:spPr>
        <a:xfrm>
          <a:off x="9525" y="323850"/>
          <a:ext cx="904875"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1</xdr:col>
      <xdr:colOff>0</xdr:colOff>
      <xdr:row>4</xdr:row>
      <xdr:rowOff>0</xdr:rowOff>
    </xdr:to>
    <xdr:sp>
      <xdr:nvSpPr>
        <xdr:cNvPr id="1" name="Line 1"/>
        <xdr:cNvSpPr>
          <a:spLocks/>
        </xdr:cNvSpPr>
      </xdr:nvSpPr>
      <xdr:spPr>
        <a:xfrm>
          <a:off x="19050" y="371475"/>
          <a:ext cx="8763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xdr:colOff>
      <xdr:row>2</xdr:row>
      <xdr:rowOff>19050</xdr:rowOff>
    </xdr:from>
    <xdr:to>
      <xdr:col>1</xdr:col>
      <xdr:colOff>0</xdr:colOff>
      <xdr:row>4</xdr:row>
      <xdr:rowOff>0</xdr:rowOff>
    </xdr:to>
    <xdr:sp>
      <xdr:nvSpPr>
        <xdr:cNvPr id="2" name="Line 2"/>
        <xdr:cNvSpPr>
          <a:spLocks/>
        </xdr:cNvSpPr>
      </xdr:nvSpPr>
      <xdr:spPr>
        <a:xfrm>
          <a:off x="19050" y="371475"/>
          <a:ext cx="8763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xdr:colOff>
      <xdr:row>2</xdr:row>
      <xdr:rowOff>19050</xdr:rowOff>
    </xdr:from>
    <xdr:to>
      <xdr:col>1</xdr:col>
      <xdr:colOff>0</xdr:colOff>
      <xdr:row>4</xdr:row>
      <xdr:rowOff>0</xdr:rowOff>
    </xdr:to>
    <xdr:sp>
      <xdr:nvSpPr>
        <xdr:cNvPr id="3" name="Line 3"/>
        <xdr:cNvSpPr>
          <a:spLocks/>
        </xdr:cNvSpPr>
      </xdr:nvSpPr>
      <xdr:spPr>
        <a:xfrm>
          <a:off x="19050" y="371475"/>
          <a:ext cx="8763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xdr:colOff>
      <xdr:row>2</xdr:row>
      <xdr:rowOff>19050</xdr:rowOff>
    </xdr:from>
    <xdr:to>
      <xdr:col>1</xdr:col>
      <xdr:colOff>0</xdr:colOff>
      <xdr:row>4</xdr:row>
      <xdr:rowOff>0</xdr:rowOff>
    </xdr:to>
    <xdr:sp>
      <xdr:nvSpPr>
        <xdr:cNvPr id="4" name="Line 4"/>
        <xdr:cNvSpPr>
          <a:spLocks/>
        </xdr:cNvSpPr>
      </xdr:nvSpPr>
      <xdr:spPr>
        <a:xfrm>
          <a:off x="19050" y="371475"/>
          <a:ext cx="8763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xdr:colOff>
      <xdr:row>2</xdr:row>
      <xdr:rowOff>19050</xdr:rowOff>
    </xdr:from>
    <xdr:to>
      <xdr:col>1</xdr:col>
      <xdr:colOff>0</xdr:colOff>
      <xdr:row>4</xdr:row>
      <xdr:rowOff>0</xdr:rowOff>
    </xdr:to>
    <xdr:sp>
      <xdr:nvSpPr>
        <xdr:cNvPr id="5" name="Line 5"/>
        <xdr:cNvSpPr>
          <a:spLocks/>
        </xdr:cNvSpPr>
      </xdr:nvSpPr>
      <xdr:spPr>
        <a:xfrm>
          <a:off x="19050" y="371475"/>
          <a:ext cx="8763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4</xdr:row>
      <xdr:rowOff>0</xdr:rowOff>
    </xdr:to>
    <xdr:sp>
      <xdr:nvSpPr>
        <xdr:cNvPr id="1" name="Line 1"/>
        <xdr:cNvSpPr>
          <a:spLocks/>
        </xdr:cNvSpPr>
      </xdr:nvSpPr>
      <xdr:spPr>
        <a:xfrm>
          <a:off x="9525" y="323850"/>
          <a:ext cx="9048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xdr:row>
      <xdr:rowOff>9525</xdr:rowOff>
    </xdr:from>
    <xdr:to>
      <xdr:col>1</xdr:col>
      <xdr:colOff>0</xdr:colOff>
      <xdr:row>4</xdr:row>
      <xdr:rowOff>0</xdr:rowOff>
    </xdr:to>
    <xdr:sp>
      <xdr:nvSpPr>
        <xdr:cNvPr id="2" name="Line 2"/>
        <xdr:cNvSpPr>
          <a:spLocks/>
        </xdr:cNvSpPr>
      </xdr:nvSpPr>
      <xdr:spPr>
        <a:xfrm>
          <a:off x="9525" y="323850"/>
          <a:ext cx="9048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19050</xdr:rowOff>
    </xdr:from>
    <xdr:to>
      <xdr:col>1</xdr:col>
      <xdr:colOff>0</xdr:colOff>
      <xdr:row>4</xdr:row>
      <xdr:rowOff>0</xdr:rowOff>
    </xdr:to>
    <xdr:sp>
      <xdr:nvSpPr>
        <xdr:cNvPr id="1" name="Line 1"/>
        <xdr:cNvSpPr>
          <a:spLocks/>
        </xdr:cNvSpPr>
      </xdr:nvSpPr>
      <xdr:spPr>
        <a:xfrm>
          <a:off x="28575" y="371475"/>
          <a:ext cx="9239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19050</xdr:rowOff>
    </xdr:from>
    <xdr:to>
      <xdr:col>1</xdr:col>
      <xdr:colOff>0</xdr:colOff>
      <xdr:row>4</xdr:row>
      <xdr:rowOff>0</xdr:rowOff>
    </xdr:to>
    <xdr:sp>
      <xdr:nvSpPr>
        <xdr:cNvPr id="2" name="Line 2"/>
        <xdr:cNvSpPr>
          <a:spLocks/>
        </xdr:cNvSpPr>
      </xdr:nvSpPr>
      <xdr:spPr>
        <a:xfrm>
          <a:off x="28575" y="371475"/>
          <a:ext cx="9239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19050</xdr:rowOff>
    </xdr:from>
    <xdr:to>
      <xdr:col>1</xdr:col>
      <xdr:colOff>0</xdr:colOff>
      <xdr:row>4</xdr:row>
      <xdr:rowOff>0</xdr:rowOff>
    </xdr:to>
    <xdr:sp>
      <xdr:nvSpPr>
        <xdr:cNvPr id="3" name="Line 3"/>
        <xdr:cNvSpPr>
          <a:spLocks/>
        </xdr:cNvSpPr>
      </xdr:nvSpPr>
      <xdr:spPr>
        <a:xfrm>
          <a:off x="28575" y="371475"/>
          <a:ext cx="9239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0</xdr:col>
      <xdr:colOff>866775</xdr:colOff>
      <xdr:row>4</xdr:row>
      <xdr:rowOff>190500</xdr:rowOff>
    </xdr:to>
    <xdr:sp>
      <xdr:nvSpPr>
        <xdr:cNvPr id="1" name="Line 1"/>
        <xdr:cNvSpPr>
          <a:spLocks/>
        </xdr:cNvSpPr>
      </xdr:nvSpPr>
      <xdr:spPr>
        <a:xfrm>
          <a:off x="9525" y="361950"/>
          <a:ext cx="847725"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xdr:row>
      <xdr:rowOff>9525</xdr:rowOff>
    </xdr:from>
    <xdr:to>
      <xdr:col>0</xdr:col>
      <xdr:colOff>866775</xdr:colOff>
      <xdr:row>4</xdr:row>
      <xdr:rowOff>190500</xdr:rowOff>
    </xdr:to>
    <xdr:sp>
      <xdr:nvSpPr>
        <xdr:cNvPr id="2" name="Line 2"/>
        <xdr:cNvSpPr>
          <a:spLocks/>
        </xdr:cNvSpPr>
      </xdr:nvSpPr>
      <xdr:spPr>
        <a:xfrm>
          <a:off x="9525" y="361950"/>
          <a:ext cx="847725"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xdr:row>
      <xdr:rowOff>9525</xdr:rowOff>
    </xdr:from>
    <xdr:to>
      <xdr:col>0</xdr:col>
      <xdr:colOff>866775</xdr:colOff>
      <xdr:row>4</xdr:row>
      <xdr:rowOff>190500</xdr:rowOff>
    </xdr:to>
    <xdr:sp>
      <xdr:nvSpPr>
        <xdr:cNvPr id="3" name="Line 3"/>
        <xdr:cNvSpPr>
          <a:spLocks/>
        </xdr:cNvSpPr>
      </xdr:nvSpPr>
      <xdr:spPr>
        <a:xfrm>
          <a:off x="9525" y="361950"/>
          <a:ext cx="847725"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4</xdr:row>
      <xdr:rowOff>0</xdr:rowOff>
    </xdr:to>
    <xdr:sp>
      <xdr:nvSpPr>
        <xdr:cNvPr id="1" name="Line 1"/>
        <xdr:cNvSpPr>
          <a:spLocks/>
        </xdr:cNvSpPr>
      </xdr:nvSpPr>
      <xdr:spPr>
        <a:xfrm>
          <a:off x="0" y="361950"/>
          <a:ext cx="12001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9525</xdr:rowOff>
    </xdr:from>
    <xdr:to>
      <xdr:col>1</xdr:col>
      <xdr:colOff>0</xdr:colOff>
      <xdr:row>4</xdr:row>
      <xdr:rowOff>0</xdr:rowOff>
    </xdr:to>
    <xdr:sp>
      <xdr:nvSpPr>
        <xdr:cNvPr id="2" name="Line 2"/>
        <xdr:cNvSpPr>
          <a:spLocks/>
        </xdr:cNvSpPr>
      </xdr:nvSpPr>
      <xdr:spPr>
        <a:xfrm>
          <a:off x="0" y="361950"/>
          <a:ext cx="12001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1</xdr:col>
      <xdr:colOff>0</xdr:colOff>
      <xdr:row>4</xdr:row>
      <xdr:rowOff>0</xdr:rowOff>
    </xdr:to>
    <xdr:sp>
      <xdr:nvSpPr>
        <xdr:cNvPr id="1" name="Line 1"/>
        <xdr:cNvSpPr>
          <a:spLocks/>
        </xdr:cNvSpPr>
      </xdr:nvSpPr>
      <xdr:spPr>
        <a:xfrm>
          <a:off x="9525" y="371475"/>
          <a:ext cx="12001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9525</xdr:colOff>
      <xdr:row>4</xdr:row>
      <xdr:rowOff>0</xdr:rowOff>
    </xdr:to>
    <xdr:sp>
      <xdr:nvSpPr>
        <xdr:cNvPr id="1" name="Line 1"/>
        <xdr:cNvSpPr>
          <a:spLocks/>
        </xdr:cNvSpPr>
      </xdr:nvSpPr>
      <xdr:spPr>
        <a:xfrm>
          <a:off x="0" y="361950"/>
          <a:ext cx="10572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9525</xdr:rowOff>
    </xdr:from>
    <xdr:to>
      <xdr:col>1</xdr:col>
      <xdr:colOff>9525</xdr:colOff>
      <xdr:row>4</xdr:row>
      <xdr:rowOff>0</xdr:rowOff>
    </xdr:to>
    <xdr:sp>
      <xdr:nvSpPr>
        <xdr:cNvPr id="2" name="Line 2"/>
        <xdr:cNvSpPr>
          <a:spLocks/>
        </xdr:cNvSpPr>
      </xdr:nvSpPr>
      <xdr:spPr>
        <a:xfrm>
          <a:off x="0" y="361950"/>
          <a:ext cx="10572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20316;&#26989;&#29992;\&#25945;&#32946;&#25919;&#31574;\&#25968;&#23383;&#36275;&#31435;\15&#24180;&#24230;\&#25152;&#31649;&#20837;&#31295;\&#20445;&#2058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1\user01\LOCALS~1\Temp\12&#23398;&#26657;&#25945;&#32946;&#65288;&#21442;&#29031;&#65289;.zip%20&#12398;&#19968;&#26178;&#12487;&#12451;&#12524;&#12463;&#12488;&#12522;%207\12&#23398;&#26657;&#25945;&#32946;\11&#25945;&#32946;\11-142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25968;&#23383;&#12391;&#35211;&#12427;&#36275;&#31435;22&#24180;&#21508;&#37096;&#37197;&#24067;&#29992;\&#21066;&#38500;&#34920;\11-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S3UQZM16\12&#23398;&#26657;&#25945;&#32946;\11&#25945;&#32946;\11-14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user01\LOCALS~1\Temp\12&#23398;&#26657;&#25945;&#32946;&#37096;&#65288;&#21442;&#29031;&#65289;.zip%20&#12398;&#19968;&#26178;&#12487;&#12451;&#12524;&#12463;&#12488;&#12522;%202\12&#23398;&#26657;&#25945;&#32946;&#37096;\12&#23398;&#26657;&#25945;&#32946;&#37096;\11&#25945;&#32946;&#12539;&#25991;&#21270;\&#25968;&#23383;&#12391;&#35211;&#12427;&#36275;&#31435;\22\&#25968;&#23383;&#12391;&#35211;&#12427;&#36275;&#31435;&#65288;21&#24180;&#26368;&#32066;Excel&#65289;\14&#23398;&#26657;&#25945;&#32946;\&#25552;&#20986;&#29992;\11-142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CPQRSH6J\Documents%20and%20Settings\user01\Local%20Settings\Temporary%20Internet%20Files\Content.IE5\S3UQZM16\12&#23398;&#26657;&#25945;&#32946;\11&#25945;&#32946;\11-142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CPQRSH6J\AP\NO\TMP\&#20445;&#2058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CPQRSH6J\0&#20316;&#26989;&#29992;\&#25945;&#32946;&#25919;&#31574;\&#25968;&#23383;&#36275;&#31435;\15&#24180;&#24230;\&#25152;&#31649;&#20837;&#31295;\&#20445;&#2058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1\user01\LOCALS~1\Temp\12&#23398;&#26657;&#25945;&#32946;&#65288;&#21442;&#29031;&#65289;.zip%20&#12398;&#19968;&#26178;&#12487;&#12451;&#12524;&#12463;&#12488;&#12522;%202\12&#23398;&#26657;&#25945;&#32946;\11&#25945;&#32946;\11-142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XPMUser\&#12487;&#12473;&#12463;&#12488;&#12483;&#12503;\&#25968;&#23383;&#12391;&#35211;&#12427;&#36275;&#31435;&#21306;H24\&#25968;&#23383;2&#26657;&#30446;&#20462;&#27491;&#28168;\11&#25945;&#32946;&#12539;&#25991;&#21270;\11-2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0&#20316;&#26989;&#29992;\0&#20316;&#26989;&#29992;&#21476;&#24029;\&#35519;&#26619;\&#65298;&#65298;&#24180;&#24230;\&#25919;&#31574;&#32076;&#21942;&#37096;\&#21306;&#25919;&#30456;&#35527;&#35506;\&#25968;&#23383;&#12391;&#35211;&#12427;&#36275;&#31435;&#21407;&#31295;&#20316;&#25104;\12&#23398;&#26657;&#25945;&#32946;\11&#25945;&#32946;\11-14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7"/>
      <sheetName val="11-13"/>
      <sheetName val="11-14"/>
      <sheetName val="11-15"/>
      <sheetName val="11-16"/>
      <sheetName val="11-17"/>
      <sheetName val="11-18"/>
      <sheetName val="11-19"/>
      <sheetName val="11-20"/>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1-14"/>
      <sheetName val="11-15"/>
      <sheetName val="11-16"/>
      <sheetName val="11-17"/>
      <sheetName val="11-18"/>
      <sheetName val="11-19"/>
      <sheetName val="11-20"/>
      <sheetName val="11-21"/>
      <sheetName val="11-22"/>
      <sheetName val="11-23"/>
      <sheetName val="11-24"/>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1-3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14"/>
      <sheetName val="11-15"/>
      <sheetName val="11-16"/>
      <sheetName val="11-17"/>
      <sheetName val="11-18"/>
      <sheetName val="11-19"/>
      <sheetName val="11-20"/>
      <sheetName val="11-21"/>
      <sheetName val="11-22"/>
      <sheetName val="11-23"/>
      <sheetName val="11-2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1-14"/>
      <sheetName val="11-15"/>
      <sheetName val="11-16"/>
      <sheetName val="11-17"/>
      <sheetName val="11-18"/>
      <sheetName val="11-19"/>
      <sheetName val="11-20"/>
      <sheetName val="11-21"/>
      <sheetName val="11-22"/>
      <sheetName val="11-23"/>
      <sheetName val="11-2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1-14"/>
      <sheetName val="11-15"/>
      <sheetName val="11-16"/>
      <sheetName val="11-17"/>
      <sheetName val="11-18"/>
      <sheetName val="11-19"/>
      <sheetName val="11-20"/>
      <sheetName val="11-21"/>
      <sheetName val="11-22"/>
      <sheetName val="11-23"/>
      <sheetName val="11-2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1-7"/>
      <sheetName val="11-13"/>
      <sheetName val="11-14"/>
      <sheetName val="11-15"/>
      <sheetName val="11-16"/>
      <sheetName val="11-17"/>
      <sheetName val="11-18"/>
      <sheetName val="11-19"/>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1-7"/>
      <sheetName val="11-13"/>
      <sheetName val="11-14"/>
      <sheetName val="11-15"/>
      <sheetName val="11-16"/>
      <sheetName val="11-17"/>
      <sheetName val="11-18"/>
      <sheetName val="11-19"/>
      <sheetName val="11-20"/>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11-14"/>
      <sheetName val="11-15"/>
      <sheetName val="11-16"/>
      <sheetName val="11-17"/>
      <sheetName val="11-18"/>
      <sheetName val="11-19"/>
      <sheetName val="11-20"/>
      <sheetName val="11-21"/>
      <sheetName val="11-22"/>
      <sheetName val="11-23"/>
      <sheetName val="11-24"/>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11-20"/>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11-14"/>
      <sheetName val="11-15"/>
      <sheetName val="11-16"/>
      <sheetName val="11-17"/>
      <sheetName val="11-18"/>
      <sheetName val="11-19"/>
      <sheetName val="11-20"/>
      <sheetName val="11-21"/>
      <sheetName val="11-22"/>
      <sheetName val="11-23"/>
      <sheetName val="11-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F46"/>
  <sheetViews>
    <sheetView tabSelected="1" zoomScalePageLayoutView="0" workbookViewId="0" topLeftCell="A1">
      <selection activeCell="A1" sqref="A1"/>
    </sheetView>
  </sheetViews>
  <sheetFormatPr defaultColWidth="8.796875" defaultRowHeight="15" customHeight="1"/>
  <cols>
    <col min="1" max="1" width="6" style="1094" customWidth="1"/>
    <col min="2" max="2" width="3.59765625" style="1101" customWidth="1"/>
    <col min="3" max="3" width="2.09765625" style="1102" customWidth="1"/>
    <col min="4" max="4" width="3.59765625" style="1101" customWidth="1"/>
    <col min="5" max="5" width="7.59765625" style="1101" customWidth="1"/>
    <col min="6" max="6" width="70.59765625" style="1103" customWidth="1"/>
    <col min="7" max="16384" width="9" style="1094" customWidth="1"/>
  </cols>
  <sheetData>
    <row r="1" spans="2:6" s="1083" customFormat="1" ht="15" customHeight="1">
      <c r="B1" s="1080"/>
      <c r="C1" s="1081"/>
      <c r="D1" s="1080"/>
      <c r="E1" s="1080"/>
      <c r="F1" s="1082"/>
    </row>
    <row r="2" spans="2:6" s="1083" customFormat="1" ht="15" customHeight="1">
      <c r="B2" s="1084" t="s">
        <v>543</v>
      </c>
      <c r="C2" s="1084"/>
      <c r="D2" s="1084"/>
      <c r="E2" s="1084"/>
      <c r="F2" s="1085"/>
    </row>
    <row r="3" spans="2:6" s="1083" customFormat="1" ht="15" customHeight="1">
      <c r="B3" s="1086"/>
      <c r="C3" s="1086"/>
      <c r="D3" s="1086"/>
      <c r="E3" s="1086"/>
      <c r="F3" s="1087"/>
    </row>
    <row r="4" spans="2:6" s="1091" customFormat="1" ht="15" customHeight="1">
      <c r="B4" s="1088" t="s">
        <v>548</v>
      </c>
      <c r="C4" s="1089"/>
      <c r="D4" s="1089"/>
      <c r="E4" s="1089"/>
      <c r="F4" s="1090"/>
    </row>
    <row r="5" spans="2:6" s="1091" customFormat="1" ht="7.5" customHeight="1">
      <c r="B5" s="1089"/>
      <c r="C5" s="1089"/>
      <c r="D5" s="1089"/>
      <c r="E5" s="1089"/>
      <c r="F5" s="1090"/>
    </row>
    <row r="6" spans="2:6" ht="18" customHeight="1">
      <c r="B6" s="1104" t="s">
        <v>544</v>
      </c>
      <c r="C6" s="1105"/>
      <c r="D6" s="1105"/>
      <c r="E6" s="1106"/>
      <c r="F6" s="1093" t="s">
        <v>545</v>
      </c>
    </row>
    <row r="7" spans="2:6" ht="18" customHeight="1">
      <c r="B7" s="1095">
        <v>11</v>
      </c>
      <c r="C7" s="1096" t="s">
        <v>546</v>
      </c>
      <c r="D7" s="1096">
        <v>1</v>
      </c>
      <c r="E7" s="1100"/>
      <c r="F7" s="1097" t="s">
        <v>549</v>
      </c>
    </row>
    <row r="8" spans="2:6" ht="18" customHeight="1">
      <c r="B8" s="1095">
        <v>11</v>
      </c>
      <c r="C8" s="1096" t="s">
        <v>546</v>
      </c>
      <c r="D8" s="1096">
        <v>2</v>
      </c>
      <c r="E8" s="1100"/>
      <c r="F8" s="1097" t="s">
        <v>550</v>
      </c>
    </row>
    <row r="9" spans="2:6" ht="18" customHeight="1">
      <c r="B9" s="1095">
        <v>11</v>
      </c>
      <c r="C9" s="1096" t="s">
        <v>546</v>
      </c>
      <c r="D9" s="1096">
        <v>3</v>
      </c>
      <c r="E9" s="1100"/>
      <c r="F9" s="1097" t="s">
        <v>551</v>
      </c>
    </row>
    <row r="10" spans="2:6" ht="18" customHeight="1">
      <c r="B10" s="1095">
        <v>11</v>
      </c>
      <c r="C10" s="1096" t="s">
        <v>546</v>
      </c>
      <c r="D10" s="1096">
        <v>4</v>
      </c>
      <c r="E10" s="1100"/>
      <c r="F10" s="1097" t="s">
        <v>552</v>
      </c>
    </row>
    <row r="11" spans="2:6" ht="18" customHeight="1">
      <c r="B11" s="1095">
        <v>11</v>
      </c>
      <c r="C11" s="1096" t="s">
        <v>546</v>
      </c>
      <c r="D11" s="1096">
        <v>5</v>
      </c>
      <c r="E11" s="1100"/>
      <c r="F11" s="1097" t="s">
        <v>553</v>
      </c>
    </row>
    <row r="12" spans="2:6" ht="18" customHeight="1">
      <c r="B12" s="1095">
        <v>11</v>
      </c>
      <c r="C12" s="1096" t="s">
        <v>546</v>
      </c>
      <c r="D12" s="1096">
        <v>6</v>
      </c>
      <c r="E12" s="1100"/>
      <c r="F12" s="1097" t="s">
        <v>554</v>
      </c>
    </row>
    <row r="13" spans="2:6" ht="18" customHeight="1">
      <c r="B13" s="1095">
        <v>11</v>
      </c>
      <c r="C13" s="1096" t="s">
        <v>546</v>
      </c>
      <c r="D13" s="1096">
        <v>7</v>
      </c>
      <c r="E13" s="1100"/>
      <c r="F13" s="1097" t="s">
        <v>555</v>
      </c>
    </row>
    <row r="14" spans="2:6" ht="18" customHeight="1">
      <c r="B14" s="1095">
        <v>11</v>
      </c>
      <c r="C14" s="1096" t="s">
        <v>546</v>
      </c>
      <c r="D14" s="1096">
        <v>8</v>
      </c>
      <c r="E14" s="1100"/>
      <c r="F14" s="1097" t="s">
        <v>556</v>
      </c>
    </row>
    <row r="15" spans="2:6" ht="18" customHeight="1">
      <c r="B15" s="1095">
        <v>11</v>
      </c>
      <c r="C15" s="1096" t="s">
        <v>546</v>
      </c>
      <c r="D15" s="1096">
        <v>9</v>
      </c>
      <c r="E15" s="1100"/>
      <c r="F15" s="1097" t="s">
        <v>557</v>
      </c>
    </row>
    <row r="16" spans="2:6" ht="18" customHeight="1">
      <c r="B16" s="1095">
        <v>11</v>
      </c>
      <c r="C16" s="1096" t="s">
        <v>546</v>
      </c>
      <c r="D16" s="1096">
        <v>10</v>
      </c>
      <c r="E16" s="1100"/>
      <c r="F16" s="1097" t="s">
        <v>558</v>
      </c>
    </row>
    <row r="17" spans="2:6" ht="18" customHeight="1">
      <c r="B17" s="1095">
        <v>11</v>
      </c>
      <c r="C17" s="1096" t="s">
        <v>546</v>
      </c>
      <c r="D17" s="1096">
        <v>11</v>
      </c>
      <c r="E17" s="1100" t="s">
        <v>547</v>
      </c>
      <c r="F17" s="1097" t="s">
        <v>559</v>
      </c>
    </row>
    <row r="18" spans="2:6" ht="18" customHeight="1">
      <c r="B18" s="1095">
        <v>11</v>
      </c>
      <c r="C18" s="1096" t="s">
        <v>546</v>
      </c>
      <c r="D18" s="1096">
        <v>12</v>
      </c>
      <c r="E18" s="1100"/>
      <c r="F18" s="1097" t="s">
        <v>560</v>
      </c>
    </row>
    <row r="19" spans="2:6" ht="18" customHeight="1">
      <c r="B19" s="1095">
        <v>11</v>
      </c>
      <c r="C19" s="1096" t="s">
        <v>546</v>
      </c>
      <c r="D19" s="1096">
        <v>13</v>
      </c>
      <c r="E19" s="1100"/>
      <c r="F19" s="1097" t="s">
        <v>561</v>
      </c>
    </row>
    <row r="20" spans="2:6" ht="18" customHeight="1">
      <c r="B20" s="1095">
        <v>11</v>
      </c>
      <c r="C20" s="1096" t="s">
        <v>546</v>
      </c>
      <c r="D20" s="1096">
        <v>14</v>
      </c>
      <c r="E20" s="1100"/>
      <c r="F20" s="1097" t="s">
        <v>562</v>
      </c>
    </row>
    <row r="21" spans="2:6" ht="18" customHeight="1">
      <c r="B21" s="1095">
        <v>11</v>
      </c>
      <c r="C21" s="1096" t="s">
        <v>546</v>
      </c>
      <c r="D21" s="1096">
        <v>15</v>
      </c>
      <c r="E21" s="1100"/>
      <c r="F21" s="1097" t="s">
        <v>563</v>
      </c>
    </row>
    <row r="22" spans="2:6" ht="18" customHeight="1">
      <c r="B22" s="1095">
        <v>11</v>
      </c>
      <c r="C22" s="1096" t="s">
        <v>546</v>
      </c>
      <c r="D22" s="1096">
        <v>16</v>
      </c>
      <c r="E22" s="1100"/>
      <c r="F22" s="1097" t="s">
        <v>564</v>
      </c>
    </row>
    <row r="23" spans="2:6" ht="18" customHeight="1">
      <c r="B23" s="1095">
        <v>11</v>
      </c>
      <c r="C23" s="1096" t="s">
        <v>546</v>
      </c>
      <c r="D23" s="1096">
        <v>17</v>
      </c>
      <c r="E23" s="1100"/>
      <c r="F23" s="1097" t="s">
        <v>565</v>
      </c>
    </row>
    <row r="24" spans="2:6" ht="18" customHeight="1">
      <c r="B24" s="1095">
        <v>11</v>
      </c>
      <c r="C24" s="1096" t="s">
        <v>546</v>
      </c>
      <c r="D24" s="1096">
        <v>18</v>
      </c>
      <c r="E24" s="1100"/>
      <c r="F24" s="1097" t="s">
        <v>566</v>
      </c>
    </row>
    <row r="25" spans="2:6" ht="18" customHeight="1">
      <c r="B25" s="1095">
        <v>11</v>
      </c>
      <c r="C25" s="1096" t="s">
        <v>546</v>
      </c>
      <c r="D25" s="1096">
        <v>19</v>
      </c>
      <c r="E25" s="1100"/>
      <c r="F25" s="1097" t="s">
        <v>567</v>
      </c>
    </row>
    <row r="26" spans="2:6" ht="18" customHeight="1">
      <c r="B26" s="1095">
        <v>11</v>
      </c>
      <c r="C26" s="1096" t="s">
        <v>546</v>
      </c>
      <c r="D26" s="1096">
        <v>20</v>
      </c>
      <c r="E26" s="1100"/>
      <c r="F26" s="1097" t="s">
        <v>568</v>
      </c>
    </row>
    <row r="27" spans="2:6" ht="18" customHeight="1">
      <c r="B27" s="1095">
        <v>11</v>
      </c>
      <c r="C27" s="1096" t="s">
        <v>546</v>
      </c>
      <c r="D27" s="1096">
        <v>21</v>
      </c>
      <c r="E27" s="1100"/>
      <c r="F27" s="1097" t="s">
        <v>569</v>
      </c>
    </row>
    <row r="28" spans="2:6" ht="18" customHeight="1">
      <c r="B28" s="1095">
        <v>11</v>
      </c>
      <c r="C28" s="1096" t="s">
        <v>546</v>
      </c>
      <c r="D28" s="1096">
        <v>22</v>
      </c>
      <c r="E28" s="1100"/>
      <c r="F28" s="1097" t="s">
        <v>570</v>
      </c>
    </row>
    <row r="29" spans="2:6" ht="18" customHeight="1">
      <c r="B29" s="1095">
        <v>11</v>
      </c>
      <c r="C29" s="1096" t="s">
        <v>546</v>
      </c>
      <c r="D29" s="1096">
        <v>23</v>
      </c>
      <c r="E29" s="1100"/>
      <c r="F29" s="1097" t="s">
        <v>571</v>
      </c>
    </row>
    <row r="30" spans="2:6" ht="18" customHeight="1">
      <c r="B30" s="1095">
        <v>11</v>
      </c>
      <c r="C30" s="1096" t="s">
        <v>546</v>
      </c>
      <c r="D30" s="1096">
        <v>24</v>
      </c>
      <c r="E30" s="1100"/>
      <c r="F30" s="1097" t="s">
        <v>572</v>
      </c>
    </row>
    <row r="31" spans="2:6" ht="18" customHeight="1">
      <c r="B31" s="1095">
        <v>11</v>
      </c>
      <c r="C31" s="1096" t="s">
        <v>546</v>
      </c>
      <c r="D31" s="1096">
        <v>25</v>
      </c>
      <c r="E31" s="1100"/>
      <c r="F31" s="1097" t="s">
        <v>573</v>
      </c>
    </row>
    <row r="32" spans="2:6" ht="18" customHeight="1">
      <c r="B32" s="1095">
        <v>11</v>
      </c>
      <c r="C32" s="1096" t="s">
        <v>546</v>
      </c>
      <c r="D32" s="1096">
        <v>26</v>
      </c>
      <c r="E32" s="1100"/>
      <c r="F32" s="1097" t="s">
        <v>574</v>
      </c>
    </row>
    <row r="33" spans="2:6" ht="18" customHeight="1">
      <c r="B33" s="1095">
        <v>11</v>
      </c>
      <c r="C33" s="1096" t="s">
        <v>546</v>
      </c>
      <c r="D33" s="1096">
        <v>27</v>
      </c>
      <c r="E33" s="1100"/>
      <c r="F33" s="1097" t="s">
        <v>575</v>
      </c>
    </row>
    <row r="34" spans="2:6" ht="18" customHeight="1">
      <c r="B34" s="1095">
        <v>11</v>
      </c>
      <c r="C34" s="1096" t="s">
        <v>546</v>
      </c>
      <c r="D34" s="1096">
        <v>28</v>
      </c>
      <c r="E34" s="1100"/>
      <c r="F34" s="1097" t="s">
        <v>576</v>
      </c>
    </row>
    <row r="35" spans="2:6" ht="18" customHeight="1">
      <c r="B35" s="1095">
        <v>11</v>
      </c>
      <c r="C35" s="1096" t="s">
        <v>546</v>
      </c>
      <c r="D35" s="1096">
        <v>29</v>
      </c>
      <c r="E35" s="1100"/>
      <c r="F35" s="1097" t="s">
        <v>577</v>
      </c>
    </row>
    <row r="36" spans="2:6" ht="18" customHeight="1">
      <c r="B36" s="1095">
        <v>11</v>
      </c>
      <c r="C36" s="1096" t="s">
        <v>546</v>
      </c>
      <c r="D36" s="1096">
        <v>30</v>
      </c>
      <c r="E36" s="1100"/>
      <c r="F36" s="1097" t="s">
        <v>578</v>
      </c>
    </row>
    <row r="37" spans="2:6" ht="18" customHeight="1">
      <c r="B37" s="1095">
        <v>11</v>
      </c>
      <c r="C37" s="1096" t="s">
        <v>546</v>
      </c>
      <c r="D37" s="1096">
        <v>31</v>
      </c>
      <c r="E37" s="1100"/>
      <c r="F37" s="1097" t="s">
        <v>579</v>
      </c>
    </row>
    <row r="38" spans="2:6" ht="18" customHeight="1">
      <c r="B38" s="1095">
        <v>11</v>
      </c>
      <c r="C38" s="1096" t="s">
        <v>546</v>
      </c>
      <c r="D38" s="1096">
        <v>32</v>
      </c>
      <c r="E38" s="1100"/>
      <c r="F38" s="1097" t="s">
        <v>580</v>
      </c>
    </row>
    <row r="39" spans="2:6" ht="18" customHeight="1">
      <c r="B39" s="1095">
        <v>11</v>
      </c>
      <c r="C39" s="1096" t="s">
        <v>546</v>
      </c>
      <c r="D39" s="1096">
        <v>33</v>
      </c>
      <c r="E39" s="1100"/>
      <c r="F39" s="1097" t="s">
        <v>581</v>
      </c>
    </row>
    <row r="40" spans="2:6" ht="18" customHeight="1">
      <c r="B40" s="1095">
        <v>11</v>
      </c>
      <c r="C40" s="1096" t="s">
        <v>546</v>
      </c>
      <c r="D40" s="1096">
        <v>34</v>
      </c>
      <c r="E40" s="1100" t="s">
        <v>547</v>
      </c>
      <c r="F40" s="1097" t="s">
        <v>582</v>
      </c>
    </row>
    <row r="41" spans="2:6" ht="18" customHeight="1">
      <c r="B41" s="1095">
        <v>11</v>
      </c>
      <c r="C41" s="1096" t="s">
        <v>546</v>
      </c>
      <c r="D41" s="1096">
        <v>35</v>
      </c>
      <c r="E41" s="1100"/>
      <c r="F41" s="1097" t="s">
        <v>583</v>
      </c>
    </row>
    <row r="42" spans="2:6" ht="18" customHeight="1">
      <c r="B42" s="1095">
        <v>11</v>
      </c>
      <c r="C42" s="1096" t="s">
        <v>546</v>
      </c>
      <c r="D42" s="1096">
        <v>36</v>
      </c>
      <c r="E42" s="1100"/>
      <c r="F42" s="1097" t="s">
        <v>584</v>
      </c>
    </row>
    <row r="43" spans="2:6" ht="18" customHeight="1">
      <c r="B43" s="1095">
        <v>11</v>
      </c>
      <c r="C43" s="1096" t="s">
        <v>546</v>
      </c>
      <c r="D43" s="1096">
        <v>37</v>
      </c>
      <c r="E43" s="1100"/>
      <c r="F43" s="1097" t="s">
        <v>585</v>
      </c>
    </row>
    <row r="44" spans="2:6" ht="18" customHeight="1">
      <c r="B44" s="1095">
        <v>11</v>
      </c>
      <c r="C44" s="1096" t="s">
        <v>546</v>
      </c>
      <c r="D44" s="1096">
        <v>38</v>
      </c>
      <c r="E44" s="1100"/>
      <c r="F44" s="1097" t="s">
        <v>586</v>
      </c>
    </row>
    <row r="45" spans="2:6" ht="18" customHeight="1">
      <c r="B45" s="1095">
        <v>11</v>
      </c>
      <c r="C45" s="1096" t="s">
        <v>546</v>
      </c>
      <c r="D45" s="1096">
        <v>39</v>
      </c>
      <c r="E45" s="1100"/>
      <c r="F45" s="1097" t="s">
        <v>587</v>
      </c>
    </row>
    <row r="46" spans="2:6" s="1092" customFormat="1" ht="18" customHeight="1">
      <c r="B46" s="1098"/>
      <c r="C46" s="1098"/>
      <c r="D46" s="1098"/>
      <c r="E46" s="1098"/>
      <c r="F46" s="1099"/>
    </row>
  </sheetData>
  <sheetProtection/>
  <mergeCells count="1">
    <mergeCell ref="B6:E6"/>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8"/>
  <sheetViews>
    <sheetView zoomScalePageLayoutView="0" workbookViewId="0" topLeftCell="A1">
      <selection activeCell="A2" sqref="A2"/>
    </sheetView>
  </sheetViews>
  <sheetFormatPr defaultColWidth="8.796875" defaultRowHeight="13.5" customHeight="1"/>
  <cols>
    <col min="1" max="1" width="11" style="6" customWidth="1"/>
    <col min="2" max="8" width="10.8984375" style="6" customWidth="1"/>
    <col min="9" max="16384" width="9" style="6" customWidth="1"/>
  </cols>
  <sheetData>
    <row r="1" spans="1:7" s="2" customFormat="1" ht="15" customHeight="1">
      <c r="A1" s="348" t="s">
        <v>30</v>
      </c>
      <c r="B1" s="1"/>
      <c r="C1" s="1"/>
      <c r="D1" s="1"/>
      <c r="E1" s="1"/>
      <c r="F1" s="1"/>
      <c r="G1" s="1"/>
    </row>
    <row r="2" spans="1:8" ht="12.75" customHeight="1" thickBot="1">
      <c r="A2" s="3"/>
      <c r="B2" s="4"/>
      <c r="C2" s="4"/>
      <c r="D2" s="4"/>
      <c r="E2" s="4"/>
      <c r="F2" s="4"/>
      <c r="G2" s="4"/>
      <c r="H2" s="5" t="s">
        <v>31</v>
      </c>
    </row>
    <row r="3" spans="1:8" ht="15" customHeight="1" thickTop="1">
      <c r="A3" s="7" t="s">
        <v>22</v>
      </c>
      <c r="B3" s="1128" t="s">
        <v>44</v>
      </c>
      <c r="C3" s="1128" t="s">
        <v>32</v>
      </c>
      <c r="D3" s="1128" t="s">
        <v>33</v>
      </c>
      <c r="E3" s="1128" t="s">
        <v>34</v>
      </c>
      <c r="F3" s="1128" t="s">
        <v>35</v>
      </c>
      <c r="G3" s="1128" t="s">
        <v>36</v>
      </c>
      <c r="H3" s="1126" t="s">
        <v>37</v>
      </c>
    </row>
    <row r="4" spans="1:8" ht="15" customHeight="1">
      <c r="A4" s="8" t="s">
        <v>38</v>
      </c>
      <c r="B4" s="1129"/>
      <c r="C4" s="1129"/>
      <c r="D4" s="1129"/>
      <c r="E4" s="1129"/>
      <c r="F4" s="1129"/>
      <c r="G4" s="1129"/>
      <c r="H4" s="1127"/>
    </row>
    <row r="5" spans="1:8" ht="16.5" customHeight="1">
      <c r="A5" s="9">
        <v>23</v>
      </c>
      <c r="B5" s="10">
        <v>35</v>
      </c>
      <c r="C5" s="10" t="s">
        <v>10</v>
      </c>
      <c r="D5" s="10">
        <v>13</v>
      </c>
      <c r="E5" s="10">
        <v>22</v>
      </c>
      <c r="F5" s="10" t="s">
        <v>10</v>
      </c>
      <c r="G5" s="10" t="s">
        <v>10</v>
      </c>
      <c r="H5" s="10" t="s">
        <v>10</v>
      </c>
    </row>
    <row r="6" spans="1:10" s="11" customFormat="1" ht="16.5" customHeight="1">
      <c r="A6" s="9">
        <v>24</v>
      </c>
      <c r="B6" s="10">
        <v>65</v>
      </c>
      <c r="C6" s="10" t="s">
        <v>10</v>
      </c>
      <c r="D6" s="10">
        <v>48</v>
      </c>
      <c r="E6" s="10">
        <v>17</v>
      </c>
      <c r="F6" s="10" t="s">
        <v>10</v>
      </c>
      <c r="G6" s="10" t="s">
        <v>10</v>
      </c>
      <c r="H6" s="10" t="s">
        <v>10</v>
      </c>
      <c r="J6" s="12"/>
    </row>
    <row r="7" spans="1:10" s="11" customFormat="1" ht="16.5" customHeight="1">
      <c r="A7" s="13">
        <v>25</v>
      </c>
      <c r="B7" s="14">
        <f>SUM(B9:B11)</f>
        <v>60</v>
      </c>
      <c r="C7" s="14" t="s">
        <v>10</v>
      </c>
      <c r="D7" s="14">
        <f>SUM(D9:D11)</f>
        <v>48</v>
      </c>
      <c r="E7" s="14">
        <f>SUM(E9:E11)</f>
        <v>12</v>
      </c>
      <c r="F7" s="14" t="s">
        <v>10</v>
      </c>
      <c r="G7" s="14" t="s">
        <v>10</v>
      </c>
      <c r="H7" s="14" t="s">
        <v>10</v>
      </c>
      <c r="J7" s="12"/>
    </row>
    <row r="8" spans="1:10" s="11" customFormat="1" ht="9" customHeight="1">
      <c r="A8" s="13"/>
      <c r="B8" s="14"/>
      <c r="C8" s="10"/>
      <c r="D8" s="14"/>
      <c r="E8" s="14"/>
      <c r="F8" s="10"/>
      <c r="G8" s="14"/>
      <c r="H8" s="10"/>
      <c r="J8" s="12"/>
    </row>
    <row r="9" spans="1:10" ht="16.5" customHeight="1">
      <c r="A9" s="9" t="s">
        <v>39</v>
      </c>
      <c r="B9" s="10">
        <v>7</v>
      </c>
      <c r="C9" s="10" t="s">
        <v>10</v>
      </c>
      <c r="D9" s="10" t="s">
        <v>113</v>
      </c>
      <c r="E9" s="10">
        <v>7</v>
      </c>
      <c r="F9" s="10" t="s">
        <v>10</v>
      </c>
      <c r="G9" s="10" t="s">
        <v>10</v>
      </c>
      <c r="H9" s="10" t="s">
        <v>10</v>
      </c>
      <c r="J9" s="12"/>
    </row>
    <row r="10" spans="1:10" ht="16.5" customHeight="1">
      <c r="A10" s="9" t="s">
        <v>40</v>
      </c>
      <c r="B10" s="10">
        <v>5</v>
      </c>
      <c r="C10" s="10" t="s">
        <v>10</v>
      </c>
      <c r="D10" s="10" t="s">
        <v>113</v>
      </c>
      <c r="E10" s="10">
        <v>5</v>
      </c>
      <c r="F10" s="10" t="s">
        <v>10</v>
      </c>
      <c r="G10" s="10" t="s">
        <v>10</v>
      </c>
      <c r="H10" s="10" t="s">
        <v>10</v>
      </c>
      <c r="J10" s="12"/>
    </row>
    <row r="11" spans="1:10" s="18" customFormat="1" ht="16.5" customHeight="1">
      <c r="A11" s="15" t="s">
        <v>41</v>
      </c>
      <c r="B11" s="16">
        <v>48</v>
      </c>
      <c r="C11" s="94" t="s">
        <v>10</v>
      </c>
      <c r="D11" s="16">
        <v>48</v>
      </c>
      <c r="E11" s="17" t="s">
        <v>10</v>
      </c>
      <c r="F11" s="17" t="s">
        <v>10</v>
      </c>
      <c r="G11" s="94" t="s">
        <v>10</v>
      </c>
      <c r="H11" s="94" t="s">
        <v>10</v>
      </c>
      <c r="J11" s="19"/>
    </row>
    <row r="12" spans="1:8" s="21" customFormat="1" ht="12" customHeight="1">
      <c r="A12" s="20" t="s">
        <v>42</v>
      </c>
      <c r="H12" s="22" t="s">
        <v>43</v>
      </c>
    </row>
    <row r="13" s="24" customFormat="1" ht="12.75" customHeight="1">
      <c r="A13" s="23"/>
    </row>
    <row r="14" ht="14.25" customHeight="1">
      <c r="G14" s="25"/>
    </row>
    <row r="15" s="25" customFormat="1" ht="13.5" customHeight="1"/>
    <row r="16" s="25" customFormat="1" ht="13.5" customHeight="1">
      <c r="D16" s="26"/>
    </row>
    <row r="18" ht="13.5" customHeight="1">
      <c r="H18" s="27"/>
    </row>
  </sheetData>
  <sheetProtection/>
  <mergeCells count="7">
    <mergeCell ref="H3:H4"/>
    <mergeCell ref="F3:F4"/>
    <mergeCell ref="G3:G4"/>
    <mergeCell ref="B3:B4"/>
    <mergeCell ref="C3:C4"/>
    <mergeCell ref="D3:D4"/>
    <mergeCell ref="E3:E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11.xml><?xml version="1.0" encoding="utf-8"?>
<worksheet xmlns="http://schemas.openxmlformats.org/spreadsheetml/2006/main" xmlns:r="http://schemas.openxmlformats.org/officeDocument/2006/relationships">
  <dimension ref="A1:G14"/>
  <sheetViews>
    <sheetView zoomScalePageLayoutView="0" workbookViewId="0" topLeftCell="A1">
      <selection activeCell="A2" sqref="A2"/>
    </sheetView>
  </sheetViews>
  <sheetFormatPr defaultColWidth="8.796875" defaultRowHeight="13.5" customHeight="1"/>
  <cols>
    <col min="1" max="1" width="15.19921875" style="220" customWidth="1"/>
    <col min="2" max="6" width="14.3984375" style="220" customWidth="1"/>
    <col min="7" max="16384" width="9" style="220" customWidth="1"/>
  </cols>
  <sheetData>
    <row r="1" spans="1:6" ht="15" customHeight="1">
      <c r="A1" s="349" t="s">
        <v>24</v>
      </c>
      <c r="B1" s="221"/>
      <c r="C1" s="221"/>
      <c r="D1" s="221"/>
      <c r="E1" s="221"/>
      <c r="F1" s="221"/>
    </row>
    <row r="2" spans="1:6" ht="9.75" customHeight="1" thickBot="1">
      <c r="A2" s="222"/>
      <c r="B2" s="223"/>
      <c r="C2" s="223"/>
      <c r="D2" s="223"/>
      <c r="E2" s="223"/>
      <c r="F2" s="223"/>
    </row>
    <row r="3" spans="1:6" ht="15" customHeight="1" thickTop="1">
      <c r="A3" s="224" t="s">
        <v>22</v>
      </c>
      <c r="B3" s="1130" t="s">
        <v>29</v>
      </c>
      <c r="C3" s="225" t="s">
        <v>25</v>
      </c>
      <c r="D3" s="226"/>
      <c r="E3" s="226"/>
      <c r="F3" s="226"/>
    </row>
    <row r="4" spans="1:6" ht="15" customHeight="1">
      <c r="A4" s="227" t="s">
        <v>23</v>
      </c>
      <c r="B4" s="1131"/>
      <c r="C4" s="228" t="s">
        <v>26</v>
      </c>
      <c r="D4" s="229" t="s">
        <v>27</v>
      </c>
      <c r="E4" s="229" t="s">
        <v>501</v>
      </c>
      <c r="F4" s="229" t="s">
        <v>502</v>
      </c>
    </row>
    <row r="5" spans="1:6" ht="16.5" customHeight="1">
      <c r="A5" s="230">
        <v>22</v>
      </c>
      <c r="B5" s="231">
        <v>4715</v>
      </c>
      <c r="C5" s="231">
        <v>4533</v>
      </c>
      <c r="D5" s="231">
        <v>41</v>
      </c>
      <c r="E5" s="231">
        <v>65</v>
      </c>
      <c r="F5" s="231">
        <v>76</v>
      </c>
    </row>
    <row r="6" spans="1:6" s="232" customFormat="1" ht="16.5" customHeight="1">
      <c r="A6" s="230">
        <v>23</v>
      </c>
      <c r="B6" s="231">
        <v>4703</v>
      </c>
      <c r="C6" s="231">
        <v>4567</v>
      </c>
      <c r="D6" s="231">
        <v>25</v>
      </c>
      <c r="E6" s="231">
        <v>54</v>
      </c>
      <c r="F6" s="231">
        <v>57</v>
      </c>
    </row>
    <row r="7" spans="1:6" s="232" customFormat="1" ht="16.5" customHeight="1">
      <c r="A7" s="233">
        <v>24</v>
      </c>
      <c r="B7" s="234">
        <v>4812</v>
      </c>
      <c r="C7" s="234">
        <v>4675</v>
      </c>
      <c r="D7" s="234">
        <v>30</v>
      </c>
      <c r="E7" s="234">
        <v>41</v>
      </c>
      <c r="F7" s="234">
        <v>66</v>
      </c>
    </row>
    <row r="8" spans="1:6" s="232" customFormat="1" ht="8.25" customHeight="1">
      <c r="A8" s="233"/>
      <c r="B8" s="234"/>
      <c r="C8" s="234"/>
      <c r="D8" s="234"/>
      <c r="E8" s="234"/>
      <c r="F8" s="234"/>
    </row>
    <row r="9" spans="1:7" ht="16.5" customHeight="1">
      <c r="A9" s="230" t="s">
        <v>11</v>
      </c>
      <c r="B9" s="326">
        <v>2553</v>
      </c>
      <c r="C9" s="326">
        <v>2462</v>
      </c>
      <c r="D9" s="326">
        <v>23</v>
      </c>
      <c r="E9" s="326">
        <v>35</v>
      </c>
      <c r="F9" s="326">
        <v>33</v>
      </c>
      <c r="G9" s="235"/>
    </row>
    <row r="10" spans="1:7" ht="16.5" customHeight="1">
      <c r="A10" s="236" t="s">
        <v>12</v>
      </c>
      <c r="B10" s="327">
        <v>2259</v>
      </c>
      <c r="C10" s="327">
        <v>2213</v>
      </c>
      <c r="D10" s="327">
        <v>7</v>
      </c>
      <c r="E10" s="327">
        <v>6</v>
      </c>
      <c r="F10" s="327">
        <v>33</v>
      </c>
      <c r="G10" s="235"/>
    </row>
    <row r="11" spans="1:6" s="237" customFormat="1" ht="12" customHeight="1">
      <c r="A11" s="139" t="s">
        <v>18</v>
      </c>
      <c r="F11" s="238" t="s">
        <v>28</v>
      </c>
    </row>
    <row r="12" spans="2:3" s="237" customFormat="1" ht="13.5" customHeight="1">
      <c r="B12" s="239"/>
      <c r="C12" s="239"/>
    </row>
    <row r="13" s="237" customFormat="1" ht="13.5" customHeight="1">
      <c r="C13" s="239"/>
    </row>
    <row r="14" spans="2:3" s="237" customFormat="1" ht="13.5" customHeight="1">
      <c r="B14" s="239"/>
      <c r="C14" s="239"/>
    </row>
    <row r="15" s="237" customFormat="1" ht="13.5" customHeight="1"/>
  </sheetData>
  <sheetProtection/>
  <mergeCells count="1">
    <mergeCell ref="B3:B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12.xml><?xml version="1.0" encoding="utf-8"?>
<worksheet xmlns="http://schemas.openxmlformats.org/spreadsheetml/2006/main" xmlns:r="http://schemas.openxmlformats.org/officeDocument/2006/relationships">
  <dimension ref="A1:G15"/>
  <sheetViews>
    <sheetView zoomScalePageLayoutView="0" workbookViewId="0" topLeftCell="A1">
      <selection activeCell="A2" sqref="A2"/>
    </sheetView>
  </sheetViews>
  <sheetFormatPr defaultColWidth="8.796875" defaultRowHeight="13.5" customHeight="1"/>
  <cols>
    <col min="1" max="1" width="13.5" style="240" customWidth="1"/>
    <col min="2" max="7" width="11.59765625" style="240" customWidth="1"/>
    <col min="8" max="16384" width="9" style="240" customWidth="1"/>
  </cols>
  <sheetData>
    <row r="1" spans="1:7" s="242" customFormat="1" ht="15" customHeight="1">
      <c r="A1" s="350" t="s">
        <v>503</v>
      </c>
      <c r="B1" s="241"/>
      <c r="C1" s="241"/>
      <c r="D1" s="241"/>
      <c r="E1" s="241"/>
      <c r="F1" s="241"/>
      <c r="G1" s="241"/>
    </row>
    <row r="2" spans="1:7" ht="9.75" customHeight="1" thickBot="1">
      <c r="A2" s="243"/>
      <c r="B2" s="244"/>
      <c r="C2" s="244"/>
      <c r="D2" s="244"/>
      <c r="E2" s="244"/>
      <c r="F2" s="244"/>
      <c r="G2" s="244"/>
    </row>
    <row r="3" spans="1:7" ht="15" customHeight="1" thickTop="1">
      <c r="A3" s="224" t="s">
        <v>22</v>
      </c>
      <c r="B3" s="1132" t="s">
        <v>508</v>
      </c>
      <c r="C3" s="245" t="s">
        <v>20</v>
      </c>
      <c r="D3" s="246"/>
      <c r="E3" s="246"/>
      <c r="F3" s="247"/>
      <c r="G3" s="1134" t="s">
        <v>509</v>
      </c>
    </row>
    <row r="4" spans="1:7" ht="15" customHeight="1">
      <c r="A4" s="227" t="s">
        <v>23</v>
      </c>
      <c r="B4" s="1133"/>
      <c r="C4" s="248" t="s">
        <v>44</v>
      </c>
      <c r="D4" s="248" t="s">
        <v>505</v>
      </c>
      <c r="E4" s="248" t="s">
        <v>506</v>
      </c>
      <c r="F4" s="248" t="s">
        <v>507</v>
      </c>
      <c r="G4" s="1135"/>
    </row>
    <row r="5" spans="1:7" ht="16.5" customHeight="1">
      <c r="A5" s="249">
        <v>22</v>
      </c>
      <c r="B5" s="250">
        <v>4533</v>
      </c>
      <c r="C5" s="251">
        <v>3240</v>
      </c>
      <c r="D5" s="251">
        <v>5</v>
      </c>
      <c r="E5" s="251">
        <v>3218</v>
      </c>
      <c r="F5" s="251">
        <v>17</v>
      </c>
      <c r="G5" s="251">
        <v>1293</v>
      </c>
    </row>
    <row r="6" spans="1:7" s="252" customFormat="1" ht="16.5" customHeight="1">
      <c r="A6" s="249">
        <v>23</v>
      </c>
      <c r="B6" s="250">
        <v>4567</v>
      </c>
      <c r="C6" s="251">
        <v>3310</v>
      </c>
      <c r="D6" s="251">
        <v>4</v>
      </c>
      <c r="E6" s="251">
        <v>3284</v>
      </c>
      <c r="F6" s="251">
        <v>22</v>
      </c>
      <c r="G6" s="251">
        <v>1257</v>
      </c>
    </row>
    <row r="7" spans="1:7" s="252" customFormat="1" ht="16.5" customHeight="1">
      <c r="A7" s="253">
        <v>24</v>
      </c>
      <c r="B7" s="328">
        <v>4675</v>
      </c>
      <c r="C7" s="329">
        <v>3319</v>
      </c>
      <c r="D7" s="329">
        <v>8</v>
      </c>
      <c r="E7" s="329">
        <v>3292</v>
      </c>
      <c r="F7" s="329">
        <v>19</v>
      </c>
      <c r="G7" s="329">
        <v>1356</v>
      </c>
    </row>
    <row r="8" spans="1:7" s="252" customFormat="1" ht="8.25" customHeight="1">
      <c r="A8" s="253"/>
      <c r="B8" s="329"/>
      <c r="C8" s="329"/>
      <c r="D8" s="329"/>
      <c r="E8" s="329"/>
      <c r="F8" s="329"/>
      <c r="G8" s="329"/>
    </row>
    <row r="9" spans="1:7" ht="16.5" customHeight="1">
      <c r="A9" s="249" t="s">
        <v>11</v>
      </c>
      <c r="B9" s="251">
        <f>C9+G9</f>
        <v>2462</v>
      </c>
      <c r="C9" s="251">
        <f>SUM(D9:F9)</f>
        <v>1695</v>
      </c>
      <c r="D9" s="251">
        <v>8</v>
      </c>
      <c r="E9" s="251">
        <v>1678</v>
      </c>
      <c r="F9" s="251">
        <v>9</v>
      </c>
      <c r="G9" s="251">
        <v>767</v>
      </c>
    </row>
    <row r="10" spans="1:7" ht="16.5" customHeight="1">
      <c r="A10" s="254" t="s">
        <v>12</v>
      </c>
      <c r="B10" s="330">
        <f>C10+G10</f>
        <v>2213</v>
      </c>
      <c r="C10" s="330">
        <f>E10+F10</f>
        <v>1624</v>
      </c>
      <c r="D10" s="331">
        <v>0</v>
      </c>
      <c r="E10" s="330">
        <v>1614</v>
      </c>
      <c r="F10" s="330">
        <v>10</v>
      </c>
      <c r="G10" s="330">
        <v>589</v>
      </c>
    </row>
    <row r="11" spans="1:7" s="256" customFormat="1" ht="13.5" customHeight="1">
      <c r="A11" s="139" t="s">
        <v>18</v>
      </c>
      <c r="B11" s="255"/>
      <c r="G11" s="255"/>
    </row>
    <row r="12" spans="2:3" s="256" customFormat="1" ht="13.5" customHeight="1">
      <c r="B12" s="257"/>
      <c r="C12" s="257"/>
    </row>
    <row r="13" spans="2:3" s="256" customFormat="1" ht="13.5" customHeight="1">
      <c r="B13" s="257"/>
      <c r="C13" s="257"/>
    </row>
    <row r="14" spans="2:3" s="256" customFormat="1" ht="13.5" customHeight="1">
      <c r="B14" s="257"/>
      <c r="C14" s="257"/>
    </row>
    <row r="15" spans="2:3" s="256" customFormat="1" ht="13.5" customHeight="1">
      <c r="B15" s="255"/>
      <c r="C15" s="255"/>
    </row>
  </sheetData>
  <sheetProtection/>
  <mergeCells count="2">
    <mergeCell ref="B3:B4"/>
    <mergeCell ref="G3:G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13.xml><?xml version="1.0" encoding="utf-8"?>
<worksheet xmlns="http://schemas.openxmlformats.org/spreadsheetml/2006/main" xmlns:r="http://schemas.openxmlformats.org/officeDocument/2006/relationships">
  <dimension ref="A1:N15"/>
  <sheetViews>
    <sheetView zoomScalePageLayoutView="0" workbookViewId="0" topLeftCell="A1">
      <selection activeCell="A2" sqref="A2"/>
    </sheetView>
  </sheetViews>
  <sheetFormatPr defaultColWidth="8.796875" defaultRowHeight="13.5" customHeight="1"/>
  <cols>
    <col min="1" max="1" width="7.59765625" style="95" customWidth="1"/>
    <col min="2" max="3" width="7.09765625" style="95" customWidth="1"/>
    <col min="4" max="10" width="6.3984375" style="95" customWidth="1"/>
    <col min="11" max="12" width="7.09765625" style="95" customWidth="1"/>
    <col min="13" max="13" width="6.3984375" style="95" customWidth="1"/>
    <col min="14" max="16384" width="9" style="95" customWidth="1"/>
  </cols>
  <sheetData>
    <row r="1" spans="1:7" s="242" customFormat="1" ht="15" customHeight="1">
      <c r="A1" s="350" t="s">
        <v>504</v>
      </c>
      <c r="B1" s="241"/>
      <c r="C1" s="241"/>
      <c r="D1" s="241"/>
      <c r="E1" s="241"/>
      <c r="F1" s="241"/>
      <c r="G1" s="241"/>
    </row>
    <row r="2" spans="1:7" s="240" customFormat="1" ht="9.75" customHeight="1">
      <c r="A2" s="350"/>
      <c r="B2" s="1060"/>
      <c r="C2" s="1060"/>
      <c r="D2" s="1060"/>
      <c r="E2" s="1060"/>
      <c r="F2" s="1060"/>
      <c r="G2" s="1060"/>
    </row>
    <row r="3" spans="1:13" ht="12.75" customHeight="1" thickBot="1">
      <c r="A3" s="258" t="s">
        <v>13</v>
      </c>
      <c r="C3" s="259"/>
      <c r="D3" s="259"/>
      <c r="E3" s="259"/>
      <c r="F3" s="259"/>
      <c r="G3" s="259"/>
      <c r="H3" s="259"/>
      <c r="I3" s="259"/>
      <c r="J3" s="259"/>
      <c r="K3" s="259"/>
      <c r="L3" s="259"/>
      <c r="M3" s="259"/>
    </row>
    <row r="4" spans="1:13" s="261" customFormat="1" ht="22.5" customHeight="1" thickTop="1">
      <c r="A4" s="260" t="s">
        <v>14</v>
      </c>
      <c r="B4" s="1136" t="s">
        <v>0</v>
      </c>
      <c r="C4" s="1136" t="s">
        <v>1</v>
      </c>
      <c r="D4" s="1136" t="s">
        <v>2</v>
      </c>
      <c r="E4" s="1136" t="s">
        <v>3</v>
      </c>
      <c r="F4" s="1136" t="s">
        <v>4</v>
      </c>
      <c r="G4" s="1136" t="s">
        <v>5</v>
      </c>
      <c r="H4" s="1136" t="s">
        <v>6</v>
      </c>
      <c r="I4" s="1136" t="s">
        <v>7</v>
      </c>
      <c r="J4" s="1136" t="s">
        <v>8</v>
      </c>
      <c r="K4" s="1138" t="s">
        <v>15</v>
      </c>
      <c r="L4" s="1138" t="s">
        <v>16</v>
      </c>
      <c r="M4" s="1140" t="s">
        <v>9</v>
      </c>
    </row>
    <row r="5" spans="1:13" ht="27.75" customHeight="1">
      <c r="A5" s="262" t="s">
        <v>17</v>
      </c>
      <c r="B5" s="1137"/>
      <c r="C5" s="1137"/>
      <c r="D5" s="1137"/>
      <c r="E5" s="1137"/>
      <c r="F5" s="1137"/>
      <c r="G5" s="1137"/>
      <c r="H5" s="1137"/>
      <c r="I5" s="1137"/>
      <c r="J5" s="1137"/>
      <c r="K5" s="1139"/>
      <c r="L5" s="1139"/>
      <c r="M5" s="1141"/>
    </row>
    <row r="6" spans="1:13" ht="16.5" customHeight="1">
      <c r="A6" s="263">
        <v>22</v>
      </c>
      <c r="B6" s="264">
        <v>4533</v>
      </c>
      <c r="C6" s="251">
        <v>3438</v>
      </c>
      <c r="D6" s="265">
        <v>56</v>
      </c>
      <c r="E6" s="266" t="s">
        <v>10</v>
      </c>
      <c r="F6" s="265">
        <v>307</v>
      </c>
      <c r="G6" s="265">
        <v>298</v>
      </c>
      <c r="H6" s="265">
        <v>23</v>
      </c>
      <c r="I6" s="265">
        <v>12</v>
      </c>
      <c r="J6" s="265">
        <v>8</v>
      </c>
      <c r="K6" s="265">
        <v>62</v>
      </c>
      <c r="L6" s="265">
        <v>19</v>
      </c>
      <c r="M6" s="265">
        <v>310</v>
      </c>
    </row>
    <row r="7" spans="1:13" s="267" customFormat="1" ht="16.5" customHeight="1">
      <c r="A7" s="263">
        <v>23</v>
      </c>
      <c r="B7" s="264">
        <v>4567</v>
      </c>
      <c r="C7" s="251">
        <v>3432</v>
      </c>
      <c r="D7" s="265">
        <v>56</v>
      </c>
      <c r="E7" s="266">
        <v>1</v>
      </c>
      <c r="F7" s="265">
        <v>354</v>
      </c>
      <c r="G7" s="265">
        <v>317</v>
      </c>
      <c r="H7" s="265">
        <v>30</v>
      </c>
      <c r="I7" s="265">
        <v>16</v>
      </c>
      <c r="J7" s="265">
        <v>27</v>
      </c>
      <c r="K7" s="265">
        <v>38</v>
      </c>
      <c r="L7" s="265">
        <v>30</v>
      </c>
      <c r="M7" s="265">
        <v>266</v>
      </c>
    </row>
    <row r="8" spans="1:14" s="267" customFormat="1" ht="16.5" customHeight="1">
      <c r="A8" s="268">
        <v>24</v>
      </c>
      <c r="B8" s="332">
        <v>4675</v>
      </c>
      <c r="C8" s="329">
        <v>3489</v>
      </c>
      <c r="D8" s="332">
        <v>76</v>
      </c>
      <c r="E8" s="333">
        <v>1</v>
      </c>
      <c r="F8" s="332">
        <v>356</v>
      </c>
      <c r="G8" s="332">
        <v>269</v>
      </c>
      <c r="H8" s="332">
        <v>18</v>
      </c>
      <c r="I8" s="332">
        <v>13</v>
      </c>
      <c r="J8" s="332">
        <v>19</v>
      </c>
      <c r="K8" s="332">
        <v>76</v>
      </c>
      <c r="L8" s="332">
        <v>30</v>
      </c>
      <c r="M8" s="332">
        <v>328</v>
      </c>
      <c r="N8" s="269"/>
    </row>
    <row r="9" spans="1:13" s="267" customFormat="1" ht="8.25" customHeight="1">
      <c r="A9" s="268"/>
      <c r="B9" s="332"/>
      <c r="C9" s="332"/>
      <c r="D9" s="332"/>
      <c r="E9" s="332"/>
      <c r="F9" s="332"/>
      <c r="G9" s="332"/>
      <c r="H9" s="332"/>
      <c r="I9" s="332"/>
      <c r="J9" s="332"/>
      <c r="K9" s="332"/>
      <c r="L9" s="332"/>
      <c r="M9" s="332"/>
    </row>
    <row r="10" spans="1:13" ht="16.5" customHeight="1">
      <c r="A10" s="263" t="s">
        <v>11</v>
      </c>
      <c r="B10" s="265">
        <v>2462</v>
      </c>
      <c r="C10" s="265">
        <f>111+1677</f>
        <v>1788</v>
      </c>
      <c r="D10" s="265">
        <v>24</v>
      </c>
      <c r="E10" s="266">
        <v>1</v>
      </c>
      <c r="F10" s="265">
        <v>326</v>
      </c>
      <c r="G10" s="265">
        <v>93</v>
      </c>
      <c r="H10" s="265">
        <v>2</v>
      </c>
      <c r="I10" s="265">
        <v>1</v>
      </c>
      <c r="J10" s="265">
        <v>10</v>
      </c>
      <c r="K10" s="265">
        <v>58</v>
      </c>
      <c r="L10" s="265">
        <v>29</v>
      </c>
      <c r="M10" s="265">
        <f>B10-C10-D10-E10-F10-G10-H10-I10-J10-K10-L10</f>
        <v>130</v>
      </c>
    </row>
    <row r="11" spans="1:13" ht="16.5" customHeight="1">
      <c r="A11" s="270" t="s">
        <v>12</v>
      </c>
      <c r="B11" s="334">
        <v>2213</v>
      </c>
      <c r="C11" s="335">
        <v>1701</v>
      </c>
      <c r="D11" s="335">
        <v>52</v>
      </c>
      <c r="E11" s="336">
        <v>0</v>
      </c>
      <c r="F11" s="335">
        <v>30</v>
      </c>
      <c r="G11" s="335">
        <v>176</v>
      </c>
      <c r="H11" s="335">
        <v>16</v>
      </c>
      <c r="I11" s="335">
        <v>12</v>
      </c>
      <c r="J11" s="335">
        <v>9</v>
      </c>
      <c r="K11" s="335">
        <v>18</v>
      </c>
      <c r="L11" s="335">
        <v>1</v>
      </c>
      <c r="M11" s="335">
        <f>B11-C11-D11-F11-G11-H11-I11-J11-K11-L11</f>
        <v>198</v>
      </c>
    </row>
    <row r="12" spans="1:13" s="271" customFormat="1" ht="12" customHeight="1">
      <c r="A12" s="139" t="s">
        <v>18</v>
      </c>
      <c r="C12" s="272"/>
      <c r="D12" s="272"/>
      <c r="E12" s="272"/>
      <c r="F12" s="272"/>
      <c r="G12" s="272"/>
      <c r="H12" s="272"/>
      <c r="I12" s="272"/>
      <c r="J12" s="272"/>
      <c r="K12" s="272"/>
      <c r="L12" s="272"/>
      <c r="M12" s="272"/>
    </row>
    <row r="13" spans="3:4" s="271" customFormat="1" ht="13.5" customHeight="1">
      <c r="C13" s="272"/>
      <c r="D13" s="272"/>
    </row>
    <row r="14" s="271" customFormat="1" ht="13.5" customHeight="1">
      <c r="C14" s="272"/>
    </row>
    <row r="15" spans="2:3" s="271" customFormat="1" ht="13.5" customHeight="1">
      <c r="B15" s="273"/>
      <c r="C15" s="272"/>
    </row>
    <row r="16" s="271" customFormat="1" ht="13.5" customHeight="1"/>
    <row r="17" s="271" customFormat="1" ht="13.5" customHeight="1"/>
  </sheetData>
  <sheetProtection/>
  <mergeCells count="12">
    <mergeCell ref="B4:B5"/>
    <mergeCell ref="C4:C5"/>
    <mergeCell ref="D4:D5"/>
    <mergeCell ref="E4:E5"/>
    <mergeCell ref="I4:I5"/>
    <mergeCell ref="J4:J5"/>
    <mergeCell ref="K4:K5"/>
    <mergeCell ref="M4:M5"/>
    <mergeCell ref="L4:L5"/>
    <mergeCell ref="F4:F5"/>
    <mergeCell ref="G4:G5"/>
    <mergeCell ref="H4:H5"/>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14.xml><?xml version="1.0" encoding="utf-8"?>
<worksheet xmlns="http://schemas.openxmlformats.org/spreadsheetml/2006/main" xmlns:r="http://schemas.openxmlformats.org/officeDocument/2006/relationships">
  <dimension ref="A1:J19"/>
  <sheetViews>
    <sheetView zoomScalePageLayoutView="0" workbookViewId="0" topLeftCell="A1">
      <selection activeCell="A2" sqref="A2"/>
    </sheetView>
  </sheetViews>
  <sheetFormatPr defaultColWidth="8.796875" defaultRowHeight="13.5" customHeight="1"/>
  <cols>
    <col min="1" max="1" width="12.8984375" style="352" customWidth="1"/>
    <col min="2" max="3" width="10.59765625" style="352" customWidth="1"/>
    <col min="4" max="5" width="10.5" style="352" customWidth="1"/>
    <col min="6" max="8" width="10.59765625" style="352" customWidth="1"/>
    <col min="9" max="16384" width="9" style="352" customWidth="1"/>
  </cols>
  <sheetData>
    <row r="1" spans="1:8" s="355" customFormat="1" ht="15" customHeight="1">
      <c r="A1" s="353" t="s">
        <v>138</v>
      </c>
      <c r="B1" s="354"/>
      <c r="C1" s="354"/>
      <c r="D1" s="354"/>
      <c r="E1" s="354"/>
      <c r="F1" s="354"/>
      <c r="G1" s="354"/>
      <c r="H1" s="354"/>
    </row>
    <row r="2" spans="1:8" ht="9.75" customHeight="1" thickBot="1">
      <c r="A2" s="356"/>
      <c r="B2" s="357"/>
      <c r="C2" s="357"/>
      <c r="D2" s="357"/>
      <c r="E2" s="357"/>
      <c r="F2" s="357"/>
      <c r="G2" s="357"/>
      <c r="H2" s="357"/>
    </row>
    <row r="3" spans="1:8" ht="15" customHeight="1" thickTop="1">
      <c r="A3" s="358" t="s">
        <v>191</v>
      </c>
      <c r="B3" s="1142" t="s">
        <v>139</v>
      </c>
      <c r="C3" s="359" t="s">
        <v>140</v>
      </c>
      <c r="D3" s="1142" t="s">
        <v>141</v>
      </c>
      <c r="E3" s="1142" t="s">
        <v>142</v>
      </c>
      <c r="F3" s="359" t="s">
        <v>143</v>
      </c>
      <c r="G3" s="359" t="s">
        <v>144</v>
      </c>
      <c r="H3" s="1143" t="s">
        <v>21</v>
      </c>
    </row>
    <row r="4" spans="1:8" ht="15" customHeight="1">
      <c r="A4" s="360" t="s">
        <v>145</v>
      </c>
      <c r="B4" s="1108"/>
      <c r="C4" s="361" t="s">
        <v>146</v>
      </c>
      <c r="D4" s="1108"/>
      <c r="E4" s="1108"/>
      <c r="F4" s="361" t="s">
        <v>147</v>
      </c>
      <c r="G4" s="361" t="s">
        <v>148</v>
      </c>
      <c r="H4" s="1110"/>
    </row>
    <row r="5" spans="1:8" ht="16.5" customHeight="1">
      <c r="A5" s="362">
        <v>22</v>
      </c>
      <c r="B5" s="363">
        <v>45722</v>
      </c>
      <c r="C5" s="363">
        <v>20095</v>
      </c>
      <c r="D5" s="363">
        <v>3309</v>
      </c>
      <c r="E5" s="363">
        <v>2652</v>
      </c>
      <c r="F5" s="363">
        <v>5604</v>
      </c>
      <c r="G5" s="363">
        <v>11654</v>
      </c>
      <c r="H5" s="363">
        <v>3495</v>
      </c>
    </row>
    <row r="6" spans="1:8" s="364" customFormat="1" ht="16.5" customHeight="1">
      <c r="A6" s="362">
        <v>23</v>
      </c>
      <c r="B6" s="363">
        <v>45561</v>
      </c>
      <c r="C6" s="363">
        <v>19843</v>
      </c>
      <c r="D6" s="363">
        <v>3606</v>
      </c>
      <c r="E6" s="363">
        <v>2576</v>
      </c>
      <c r="F6" s="363">
        <v>6715</v>
      </c>
      <c r="G6" s="363">
        <v>11172</v>
      </c>
      <c r="H6" s="363">
        <v>3438</v>
      </c>
    </row>
    <row r="7" spans="1:8" s="364" customFormat="1" ht="16.5" customHeight="1">
      <c r="A7" s="365">
        <v>24</v>
      </c>
      <c r="B7" s="366">
        <v>45095</v>
      </c>
      <c r="C7" s="366">
        <v>20072</v>
      </c>
      <c r="D7" s="366">
        <v>3692</v>
      </c>
      <c r="E7" s="366">
        <v>2745</v>
      </c>
      <c r="F7" s="366">
        <v>6304</v>
      </c>
      <c r="G7" s="366">
        <v>10375</v>
      </c>
      <c r="H7" s="366">
        <v>3421</v>
      </c>
    </row>
    <row r="8" spans="1:8" s="364" customFormat="1" ht="7.5" customHeight="1">
      <c r="A8" s="365"/>
      <c r="B8" s="366"/>
      <c r="C8" s="366"/>
      <c r="D8" s="366"/>
      <c r="E8" s="366"/>
      <c r="F8" s="366"/>
      <c r="G8" s="366"/>
      <c r="H8" s="366"/>
    </row>
    <row r="9" spans="1:10" ht="16.5" customHeight="1">
      <c r="A9" s="362" t="s">
        <v>149</v>
      </c>
      <c r="B9" s="363">
        <v>31181</v>
      </c>
      <c r="C9" s="363">
        <v>11666</v>
      </c>
      <c r="D9" s="363">
        <v>2547</v>
      </c>
      <c r="E9" s="363">
        <v>2094</v>
      </c>
      <c r="F9" s="363">
        <v>4459</v>
      </c>
      <c r="G9" s="363">
        <v>7953</v>
      </c>
      <c r="H9" s="363">
        <v>2396</v>
      </c>
      <c r="J9" s="367"/>
    </row>
    <row r="10" spans="1:8" ht="16.5" customHeight="1">
      <c r="A10" s="362" t="s">
        <v>11</v>
      </c>
      <c r="B10" s="363">
        <v>15882</v>
      </c>
      <c r="C10" s="363">
        <v>5338</v>
      </c>
      <c r="D10" s="363">
        <v>1393</v>
      </c>
      <c r="E10" s="363">
        <v>1142</v>
      </c>
      <c r="F10" s="363">
        <v>2803</v>
      </c>
      <c r="G10" s="363">
        <v>4183</v>
      </c>
      <c r="H10" s="363">
        <v>1454</v>
      </c>
    </row>
    <row r="11" spans="1:8" ht="16.5" customHeight="1">
      <c r="A11" s="362" t="s">
        <v>12</v>
      </c>
      <c r="B11" s="363">
        <v>15299</v>
      </c>
      <c r="C11" s="363">
        <v>6328</v>
      </c>
      <c r="D11" s="363">
        <v>1154</v>
      </c>
      <c r="E11" s="363">
        <v>952</v>
      </c>
      <c r="F11" s="363">
        <v>1656</v>
      </c>
      <c r="G11" s="363">
        <v>3770</v>
      </c>
      <c r="H11" s="363">
        <v>942</v>
      </c>
    </row>
    <row r="12" spans="1:10" ht="16.5" customHeight="1">
      <c r="A12" s="362" t="s">
        <v>150</v>
      </c>
      <c r="B12" s="363">
        <v>13914</v>
      </c>
      <c r="C12" s="363">
        <v>8406</v>
      </c>
      <c r="D12" s="363">
        <v>1145</v>
      </c>
      <c r="E12" s="363">
        <v>651</v>
      </c>
      <c r="F12" s="363">
        <v>1845</v>
      </c>
      <c r="G12" s="363">
        <v>2422</v>
      </c>
      <c r="H12" s="363">
        <v>1025</v>
      </c>
      <c r="J12" s="367"/>
    </row>
    <row r="13" spans="1:8" ht="16.5" customHeight="1">
      <c r="A13" s="362" t="s">
        <v>11</v>
      </c>
      <c r="B13" s="363">
        <v>7229</v>
      </c>
      <c r="C13" s="363">
        <v>3975</v>
      </c>
      <c r="D13" s="363">
        <v>660</v>
      </c>
      <c r="E13" s="363">
        <v>420</v>
      </c>
      <c r="F13" s="363">
        <v>1110</v>
      </c>
      <c r="G13" s="363">
        <v>1257</v>
      </c>
      <c r="H13" s="363">
        <v>618</v>
      </c>
    </row>
    <row r="14" spans="1:8" ht="16.5" customHeight="1">
      <c r="A14" s="368" t="s">
        <v>12</v>
      </c>
      <c r="B14" s="369">
        <v>6685</v>
      </c>
      <c r="C14" s="369">
        <v>4431</v>
      </c>
      <c r="D14" s="369">
        <v>485</v>
      </c>
      <c r="E14" s="369">
        <v>231</v>
      </c>
      <c r="F14" s="369">
        <v>735</v>
      </c>
      <c r="G14" s="369">
        <v>1165</v>
      </c>
      <c r="H14" s="369">
        <v>407</v>
      </c>
    </row>
    <row r="15" s="371" customFormat="1" ht="12" customHeight="1">
      <c r="A15" s="370" t="s">
        <v>18</v>
      </c>
    </row>
    <row r="16" spans="2:8" ht="13.5" customHeight="1">
      <c r="B16" s="367"/>
      <c r="C16" s="367"/>
      <c r="D16" s="367"/>
      <c r="E16" s="367"/>
      <c r="F16" s="367"/>
      <c r="G16" s="367"/>
      <c r="H16" s="367"/>
    </row>
    <row r="17" spans="2:8" ht="13.5" customHeight="1">
      <c r="B17" s="367"/>
      <c r="C17" s="367"/>
      <c r="D17" s="367"/>
      <c r="E17" s="367"/>
      <c r="F17" s="367"/>
      <c r="G17" s="367"/>
      <c r="H17" s="367"/>
    </row>
    <row r="18" spans="2:8" ht="13.5" customHeight="1">
      <c r="B18" s="367"/>
      <c r="C18" s="367"/>
      <c r="D18" s="367"/>
      <c r="E18" s="367"/>
      <c r="F18" s="367"/>
      <c r="G18" s="367"/>
      <c r="H18" s="367"/>
    </row>
    <row r="19" ht="13.5" customHeight="1">
      <c r="B19" s="367"/>
    </row>
  </sheetData>
  <sheetProtection/>
  <mergeCells count="4">
    <mergeCell ref="B3:B4"/>
    <mergeCell ref="D3:D4"/>
    <mergeCell ref="E3:E4"/>
    <mergeCell ref="H3:H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15.xml><?xml version="1.0" encoding="utf-8"?>
<worksheet xmlns="http://schemas.openxmlformats.org/spreadsheetml/2006/main" xmlns:r="http://schemas.openxmlformats.org/officeDocument/2006/relationships">
  <dimension ref="A1:G13"/>
  <sheetViews>
    <sheetView zoomScalePageLayoutView="0" workbookViewId="0" topLeftCell="A1">
      <selection activeCell="A2" sqref="A2"/>
    </sheetView>
  </sheetViews>
  <sheetFormatPr defaultColWidth="8.796875" defaultRowHeight="18" customHeight="1"/>
  <cols>
    <col min="1" max="1" width="12.8984375" style="372" customWidth="1"/>
    <col min="2" max="7" width="12.3984375" style="372" customWidth="1"/>
    <col min="8" max="16384" width="9" style="372" customWidth="1"/>
  </cols>
  <sheetData>
    <row r="1" spans="1:7" s="375" customFormat="1" ht="15" customHeight="1">
      <c r="A1" s="373" t="s">
        <v>151</v>
      </c>
      <c r="B1" s="374"/>
      <c r="C1" s="374"/>
      <c r="D1" s="374"/>
      <c r="E1" s="374"/>
      <c r="F1" s="374"/>
      <c r="G1" s="374"/>
    </row>
    <row r="2" spans="1:7" ht="9.75" customHeight="1" thickBot="1">
      <c r="A2" s="376"/>
      <c r="B2" s="377"/>
      <c r="C2" s="377"/>
      <c r="D2" s="377"/>
      <c r="E2" s="377"/>
      <c r="F2" s="377"/>
      <c r="G2" s="377"/>
    </row>
    <row r="3" spans="1:7" ht="17.25" customHeight="1" thickTop="1">
      <c r="A3" s="378" t="s">
        <v>22</v>
      </c>
      <c r="B3" s="1146" t="s">
        <v>152</v>
      </c>
      <c r="C3" s="1148" t="s">
        <v>153</v>
      </c>
      <c r="D3" s="1146" t="s">
        <v>154</v>
      </c>
      <c r="E3" s="1146" t="s">
        <v>155</v>
      </c>
      <c r="F3" s="1146" t="s">
        <v>156</v>
      </c>
      <c r="G3" s="1144" t="s">
        <v>157</v>
      </c>
    </row>
    <row r="4" spans="1:7" ht="17.25" customHeight="1">
      <c r="A4" s="379" t="s">
        <v>158</v>
      </c>
      <c r="B4" s="1147"/>
      <c r="C4" s="1123"/>
      <c r="D4" s="1147"/>
      <c r="E4" s="1147"/>
      <c r="F4" s="1147"/>
      <c r="G4" s="1145"/>
    </row>
    <row r="5" spans="1:7" ht="16.5" customHeight="1">
      <c r="A5" s="380">
        <v>22</v>
      </c>
      <c r="B5" s="381">
        <f>SUM(C5:G5)</f>
        <v>4320</v>
      </c>
      <c r="C5" s="381">
        <v>2588</v>
      </c>
      <c r="D5" s="381">
        <v>112</v>
      </c>
      <c r="E5" s="381">
        <v>319</v>
      </c>
      <c r="F5" s="381">
        <v>594</v>
      </c>
      <c r="G5" s="382">
        <v>707</v>
      </c>
    </row>
    <row r="6" spans="1:7" s="384" customFormat="1" ht="16.5" customHeight="1">
      <c r="A6" s="383">
        <v>23</v>
      </c>
      <c r="B6" s="382">
        <v>4488</v>
      </c>
      <c r="C6" s="382">
        <v>2732</v>
      </c>
      <c r="D6" s="382">
        <v>101</v>
      </c>
      <c r="E6" s="382">
        <v>319</v>
      </c>
      <c r="F6" s="382">
        <v>595</v>
      </c>
      <c r="G6" s="382">
        <v>741</v>
      </c>
    </row>
    <row r="7" spans="1:7" s="384" customFormat="1" ht="16.5" customHeight="1">
      <c r="A7" s="385">
        <v>24</v>
      </c>
      <c r="B7" s="386">
        <v>4564</v>
      </c>
      <c r="C7" s="386">
        <v>2662</v>
      </c>
      <c r="D7" s="386">
        <v>109</v>
      </c>
      <c r="E7" s="386">
        <v>338</v>
      </c>
      <c r="F7" s="386">
        <v>622</v>
      </c>
      <c r="G7" s="386">
        <v>833</v>
      </c>
    </row>
    <row r="8" spans="1:7" s="388" customFormat="1" ht="12" customHeight="1">
      <c r="A8" s="387" t="s">
        <v>18</v>
      </c>
      <c r="G8" s="389" t="s">
        <v>159</v>
      </c>
    </row>
    <row r="9" s="388" customFormat="1" ht="12" customHeight="1">
      <c r="G9" s="390" t="s">
        <v>160</v>
      </c>
    </row>
    <row r="10" spans="2:3" s="388" customFormat="1" ht="13.5" customHeight="1">
      <c r="B10" s="391"/>
      <c r="C10" s="392"/>
    </row>
    <row r="11" s="388" customFormat="1" ht="13.5" customHeight="1"/>
    <row r="12" s="388" customFormat="1" ht="13.5" customHeight="1"/>
    <row r="13" s="388" customFormat="1" ht="13.5" customHeight="1">
      <c r="B13" s="391"/>
    </row>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sheetData>
  <sheetProtection/>
  <mergeCells count="6">
    <mergeCell ref="G3:G4"/>
    <mergeCell ref="B3:B4"/>
    <mergeCell ref="D3:D4"/>
    <mergeCell ref="E3:E4"/>
    <mergeCell ref="F3:F4"/>
    <mergeCell ref="C3:C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16.xml><?xml version="1.0" encoding="utf-8"?>
<worksheet xmlns="http://schemas.openxmlformats.org/spreadsheetml/2006/main" xmlns:r="http://schemas.openxmlformats.org/officeDocument/2006/relationships">
  <dimension ref="A1:N12"/>
  <sheetViews>
    <sheetView zoomScalePageLayoutView="0" workbookViewId="0" topLeftCell="A1">
      <selection activeCell="A2" sqref="A2"/>
    </sheetView>
  </sheetViews>
  <sheetFormatPr defaultColWidth="8.796875" defaultRowHeight="14.25"/>
  <cols>
    <col min="1" max="1" width="11.3984375" style="393" customWidth="1"/>
    <col min="2" max="4" width="6" style="393" customWidth="1"/>
    <col min="5" max="10" width="5.8984375" style="393" customWidth="1"/>
    <col min="11" max="14" width="5.59765625" style="393" customWidth="1"/>
    <col min="15" max="16384" width="9" style="393" customWidth="1"/>
  </cols>
  <sheetData>
    <row r="1" spans="1:13" s="396" customFormat="1" ht="15" customHeight="1">
      <c r="A1" s="394" t="s">
        <v>161</v>
      </c>
      <c r="B1" s="395"/>
      <c r="C1" s="395"/>
      <c r="D1" s="395"/>
      <c r="E1" s="395"/>
      <c r="F1" s="395"/>
      <c r="G1" s="395"/>
      <c r="H1" s="395"/>
      <c r="I1" s="395"/>
      <c r="J1" s="395"/>
      <c r="K1" s="395"/>
      <c r="L1" s="395"/>
      <c r="M1" s="395"/>
    </row>
    <row r="2" spans="1:14" ht="12.75" customHeight="1" thickBot="1">
      <c r="A2" s="397"/>
      <c r="B2" s="398"/>
      <c r="C2" s="398"/>
      <c r="D2" s="398"/>
      <c r="E2" s="398"/>
      <c r="F2" s="398"/>
      <c r="G2" s="398"/>
      <c r="H2" s="398"/>
      <c r="I2" s="398"/>
      <c r="J2" s="398"/>
      <c r="K2" s="398"/>
      <c r="L2" s="398"/>
      <c r="M2" s="398"/>
      <c r="N2" s="399" t="s">
        <v>192</v>
      </c>
    </row>
    <row r="3" spans="1:14" ht="15" customHeight="1" thickTop="1">
      <c r="A3" s="400"/>
      <c r="B3" s="1149" t="s">
        <v>193</v>
      </c>
      <c r="C3" s="1149" t="s">
        <v>194</v>
      </c>
      <c r="D3" s="1149" t="s">
        <v>195</v>
      </c>
      <c r="E3" s="1149" t="s">
        <v>196</v>
      </c>
      <c r="F3" s="1149" t="s">
        <v>197</v>
      </c>
      <c r="G3" s="1149" t="s">
        <v>198</v>
      </c>
      <c r="H3" s="1149" t="s">
        <v>199</v>
      </c>
      <c r="I3" s="1149" t="s">
        <v>200</v>
      </c>
      <c r="J3" s="1149" t="s">
        <v>201</v>
      </c>
      <c r="K3" s="401" t="s">
        <v>162</v>
      </c>
      <c r="L3" s="402"/>
      <c r="M3" s="402"/>
      <c r="N3" s="402"/>
    </row>
    <row r="4" spans="1:14" ht="15" customHeight="1">
      <c r="A4" s="403" t="s">
        <v>163</v>
      </c>
      <c r="B4" s="1150"/>
      <c r="C4" s="1150"/>
      <c r="D4" s="1150"/>
      <c r="E4" s="1150"/>
      <c r="F4" s="1150"/>
      <c r="G4" s="1150"/>
      <c r="H4" s="1150"/>
      <c r="I4" s="1150"/>
      <c r="J4" s="1150"/>
      <c r="K4" s="404" t="s">
        <v>164</v>
      </c>
      <c r="L4" s="404" t="s">
        <v>202</v>
      </c>
      <c r="M4" s="404" t="s">
        <v>203</v>
      </c>
      <c r="N4" s="405" t="s">
        <v>204</v>
      </c>
    </row>
    <row r="5" spans="1:14" ht="15" customHeight="1">
      <c r="A5" s="406"/>
      <c r="B5" s="1151"/>
      <c r="C5" s="1151"/>
      <c r="D5" s="1151"/>
      <c r="E5" s="1151"/>
      <c r="F5" s="1151"/>
      <c r="G5" s="1151"/>
      <c r="H5" s="1151"/>
      <c r="I5" s="1151"/>
      <c r="J5" s="1151"/>
      <c r="K5" s="407" t="s">
        <v>205</v>
      </c>
      <c r="L5" s="407" t="s">
        <v>206</v>
      </c>
      <c r="M5" s="408" t="s">
        <v>206</v>
      </c>
      <c r="N5" s="408" t="s">
        <v>206</v>
      </c>
    </row>
    <row r="6" spans="1:14" ht="16.5" customHeight="1">
      <c r="A6" s="409" t="s">
        <v>165</v>
      </c>
      <c r="B6" s="410"/>
      <c r="C6" s="411"/>
      <c r="D6" s="412"/>
      <c r="E6" s="412"/>
      <c r="F6" s="412"/>
      <c r="G6" s="413"/>
      <c r="H6" s="412"/>
      <c r="I6" s="414"/>
      <c r="J6" s="413"/>
      <c r="K6" s="412"/>
      <c r="L6" s="413"/>
      <c r="M6" s="415"/>
      <c r="N6" s="413"/>
    </row>
    <row r="7" spans="1:14" ht="16.5" customHeight="1">
      <c r="A7" s="416" t="s">
        <v>207</v>
      </c>
      <c r="B7" s="417">
        <v>640</v>
      </c>
      <c r="C7" s="418">
        <v>24</v>
      </c>
      <c r="D7" s="419" t="s">
        <v>208</v>
      </c>
      <c r="E7" s="420">
        <v>350</v>
      </c>
      <c r="F7" s="420">
        <v>80</v>
      </c>
      <c r="G7" s="421">
        <v>3</v>
      </c>
      <c r="H7" s="420">
        <v>2</v>
      </c>
      <c r="I7" s="422" t="s">
        <v>209</v>
      </c>
      <c r="J7" s="421">
        <v>5</v>
      </c>
      <c r="K7" s="420">
        <v>170</v>
      </c>
      <c r="L7" s="423">
        <v>0.4</v>
      </c>
      <c r="M7" s="424">
        <v>0.4</v>
      </c>
      <c r="N7" s="425">
        <v>20</v>
      </c>
    </row>
    <row r="8" spans="1:14" ht="16.5" customHeight="1">
      <c r="A8" s="416" t="s">
        <v>210</v>
      </c>
      <c r="B8" s="417">
        <v>640</v>
      </c>
      <c r="C8" s="418">
        <v>24</v>
      </c>
      <c r="D8" s="419" t="s">
        <v>211</v>
      </c>
      <c r="E8" s="420">
        <v>350</v>
      </c>
      <c r="F8" s="420">
        <v>80</v>
      </c>
      <c r="G8" s="421">
        <v>3</v>
      </c>
      <c r="H8" s="420">
        <v>2</v>
      </c>
      <c r="I8" s="422" t="s">
        <v>209</v>
      </c>
      <c r="J8" s="421">
        <v>5</v>
      </c>
      <c r="K8" s="420">
        <v>170</v>
      </c>
      <c r="L8" s="423">
        <v>0.4</v>
      </c>
      <c r="M8" s="424">
        <v>0.4</v>
      </c>
      <c r="N8" s="425">
        <v>20</v>
      </c>
    </row>
    <row r="9" spans="1:14" ht="16.5" customHeight="1">
      <c r="A9" s="426" t="s">
        <v>166</v>
      </c>
      <c r="B9" s="427"/>
      <c r="C9" s="428"/>
      <c r="D9" s="429"/>
      <c r="E9" s="430"/>
      <c r="F9" s="431"/>
      <c r="G9" s="432"/>
      <c r="H9" s="431"/>
      <c r="I9" s="430"/>
      <c r="J9" s="432"/>
      <c r="K9" s="430"/>
      <c r="L9" s="432"/>
      <c r="M9" s="430"/>
      <c r="N9" s="432"/>
    </row>
    <row r="10" spans="1:14" ht="16.5" customHeight="1">
      <c r="A10" s="416" t="s">
        <v>207</v>
      </c>
      <c r="B10" s="433">
        <v>820</v>
      </c>
      <c r="C10" s="434">
        <v>30</v>
      </c>
      <c r="D10" s="419" t="s">
        <v>208</v>
      </c>
      <c r="E10" s="435">
        <v>450</v>
      </c>
      <c r="F10" s="436">
        <v>140</v>
      </c>
      <c r="G10" s="437">
        <v>4</v>
      </c>
      <c r="H10" s="436">
        <v>3</v>
      </c>
      <c r="I10" s="438" t="s">
        <v>212</v>
      </c>
      <c r="J10" s="437">
        <v>6.5</v>
      </c>
      <c r="K10" s="435">
        <v>300</v>
      </c>
      <c r="L10" s="439">
        <v>0.5</v>
      </c>
      <c r="M10" s="440">
        <v>0.6</v>
      </c>
      <c r="N10" s="441">
        <v>35</v>
      </c>
    </row>
    <row r="11" spans="1:14" ht="16.5" customHeight="1">
      <c r="A11" s="442" t="s">
        <v>210</v>
      </c>
      <c r="B11" s="443">
        <v>820</v>
      </c>
      <c r="C11" s="444">
        <v>30</v>
      </c>
      <c r="D11" s="445" t="s">
        <v>211</v>
      </c>
      <c r="E11" s="446">
        <v>450</v>
      </c>
      <c r="F11" s="447">
        <v>140</v>
      </c>
      <c r="G11" s="448">
        <v>4</v>
      </c>
      <c r="H11" s="447">
        <v>3</v>
      </c>
      <c r="I11" s="449" t="s">
        <v>212</v>
      </c>
      <c r="J11" s="448">
        <v>6.5</v>
      </c>
      <c r="K11" s="446">
        <v>300</v>
      </c>
      <c r="L11" s="450">
        <v>0.5</v>
      </c>
      <c r="M11" s="451">
        <v>0.6</v>
      </c>
      <c r="N11" s="452">
        <v>35</v>
      </c>
    </row>
    <row r="12" spans="1:14" ht="12" customHeight="1">
      <c r="A12" s="453" t="s">
        <v>18</v>
      </c>
      <c r="B12" s="454"/>
      <c r="C12" s="454"/>
      <c r="D12" s="454"/>
      <c r="E12" s="454"/>
      <c r="F12" s="454"/>
      <c r="G12" s="454"/>
      <c r="H12" s="454"/>
      <c r="I12" s="454"/>
      <c r="J12" s="454"/>
      <c r="K12" s="454"/>
      <c r="L12" s="454"/>
      <c r="M12" s="454"/>
      <c r="N12" s="455" t="s">
        <v>167</v>
      </c>
    </row>
  </sheetData>
  <sheetProtection/>
  <mergeCells count="9">
    <mergeCell ref="B3:B5"/>
    <mergeCell ref="C3:C5"/>
    <mergeCell ref="D3:D5"/>
    <mergeCell ref="E3:E5"/>
    <mergeCell ref="J3:J5"/>
    <mergeCell ref="F3:F5"/>
    <mergeCell ref="G3:G5"/>
    <mergeCell ref="H3:H5"/>
    <mergeCell ref="I3:I5"/>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dimension ref="A1:I11"/>
  <sheetViews>
    <sheetView zoomScalePageLayoutView="0" workbookViewId="0" topLeftCell="A1">
      <selection activeCell="A2" sqref="A2"/>
    </sheetView>
  </sheetViews>
  <sheetFormatPr defaultColWidth="8.796875" defaultRowHeight="18" customHeight="1"/>
  <cols>
    <col min="1" max="1" width="10" style="456" customWidth="1"/>
    <col min="2" max="9" width="9.59765625" style="456" customWidth="1"/>
    <col min="10" max="16384" width="9" style="456" customWidth="1"/>
  </cols>
  <sheetData>
    <row r="1" spans="1:9" s="459" customFormat="1" ht="15" customHeight="1">
      <c r="A1" s="457" t="s">
        <v>168</v>
      </c>
      <c r="B1" s="458"/>
      <c r="C1" s="458"/>
      <c r="D1" s="458"/>
      <c r="E1" s="458"/>
      <c r="F1" s="458"/>
      <c r="G1" s="458"/>
      <c r="H1" s="458"/>
      <c r="I1" s="458"/>
    </row>
    <row r="2" spans="1:9" ht="9.75" customHeight="1" thickBot="1">
      <c r="A2" s="460"/>
      <c r="B2" s="461"/>
      <c r="C2" s="461"/>
      <c r="D2" s="461"/>
      <c r="E2" s="461"/>
      <c r="F2" s="461"/>
      <c r="G2" s="461"/>
      <c r="H2" s="461"/>
      <c r="I2" s="461"/>
    </row>
    <row r="3" spans="1:9" ht="15" customHeight="1" thickTop="1">
      <c r="A3" s="462" t="s">
        <v>169</v>
      </c>
      <c r="B3" s="463" t="s">
        <v>170</v>
      </c>
      <c r="C3" s="464"/>
      <c r="D3" s="464"/>
      <c r="E3" s="465"/>
      <c r="F3" s="464" t="s">
        <v>57</v>
      </c>
      <c r="G3" s="464"/>
      <c r="H3" s="464"/>
      <c r="I3" s="464"/>
    </row>
    <row r="4" spans="1:9" ht="15" customHeight="1">
      <c r="A4" s="466"/>
      <c r="B4" s="1152" t="s">
        <v>171</v>
      </c>
      <c r="C4" s="467" t="s">
        <v>172</v>
      </c>
      <c r="D4" s="468"/>
      <c r="E4" s="469"/>
      <c r="F4" s="1152" t="s">
        <v>171</v>
      </c>
      <c r="G4" s="468" t="s">
        <v>173</v>
      </c>
      <c r="H4" s="468"/>
      <c r="I4" s="468"/>
    </row>
    <row r="5" spans="1:9" ht="15" customHeight="1">
      <c r="A5" s="470" t="s">
        <v>174</v>
      </c>
      <c r="B5" s="1153"/>
      <c r="C5" s="471" t="s">
        <v>19</v>
      </c>
      <c r="D5" s="472" t="s">
        <v>175</v>
      </c>
      <c r="E5" s="472" t="s">
        <v>176</v>
      </c>
      <c r="F5" s="1153"/>
      <c r="G5" s="471" t="s">
        <v>19</v>
      </c>
      <c r="H5" s="472" t="s">
        <v>175</v>
      </c>
      <c r="I5" s="471" t="s">
        <v>176</v>
      </c>
    </row>
    <row r="6" spans="1:9" ht="16.5" customHeight="1">
      <c r="A6" s="473">
        <v>22</v>
      </c>
      <c r="B6" s="474">
        <v>32343</v>
      </c>
      <c r="C6" s="474">
        <v>12093</v>
      </c>
      <c r="D6" s="475">
        <v>1067</v>
      </c>
      <c r="E6" s="474">
        <v>11026</v>
      </c>
      <c r="F6" s="474">
        <v>14064</v>
      </c>
      <c r="G6" s="474">
        <v>6616</v>
      </c>
      <c r="H6" s="474">
        <v>765</v>
      </c>
      <c r="I6" s="476">
        <v>5851</v>
      </c>
    </row>
    <row r="7" spans="1:9" s="478" customFormat="1" ht="16.5" customHeight="1">
      <c r="A7" s="473">
        <v>23</v>
      </c>
      <c r="B7" s="474">
        <v>31902</v>
      </c>
      <c r="C7" s="477">
        <v>11572</v>
      </c>
      <c r="D7" s="475">
        <v>1043</v>
      </c>
      <c r="E7" s="474">
        <v>10529</v>
      </c>
      <c r="F7" s="474">
        <v>14225</v>
      </c>
      <c r="G7" s="477">
        <v>6623</v>
      </c>
      <c r="H7" s="474">
        <v>725</v>
      </c>
      <c r="I7" s="477">
        <v>5898</v>
      </c>
    </row>
    <row r="8" spans="1:9" s="478" customFormat="1" ht="16.5" customHeight="1">
      <c r="A8" s="479">
        <v>24</v>
      </c>
      <c r="B8" s="480">
        <v>31462</v>
      </c>
      <c r="C8" s="481">
        <v>11132</v>
      </c>
      <c r="D8" s="482">
        <v>1026</v>
      </c>
      <c r="E8" s="480">
        <v>10106</v>
      </c>
      <c r="F8" s="480">
        <v>14315</v>
      </c>
      <c r="G8" s="481">
        <v>6547</v>
      </c>
      <c r="H8" s="480">
        <v>719</v>
      </c>
      <c r="I8" s="481">
        <v>5828</v>
      </c>
    </row>
    <row r="9" spans="1:9" s="483" customFormat="1" ht="12" customHeight="1">
      <c r="A9" s="453" t="s">
        <v>18</v>
      </c>
      <c r="I9" s="484" t="s">
        <v>177</v>
      </c>
    </row>
    <row r="10" spans="3:9" s="483" customFormat="1" ht="12" customHeight="1">
      <c r="C10" s="485"/>
      <c r="F10" s="485"/>
      <c r="I10" s="484" t="s">
        <v>178</v>
      </c>
    </row>
    <row r="11" s="483" customFormat="1" ht="13.5" customHeight="1">
      <c r="F11" s="485"/>
    </row>
    <row r="12" s="483" customFormat="1" ht="13.5" customHeight="1"/>
    <row r="13" s="483" customFormat="1"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sheetData>
  <sheetProtection/>
  <mergeCells count="2">
    <mergeCell ref="F4:F5"/>
    <mergeCell ref="B4:B5"/>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18.xml><?xml version="1.0" encoding="utf-8"?>
<worksheet xmlns="http://schemas.openxmlformats.org/spreadsheetml/2006/main" xmlns:r="http://schemas.openxmlformats.org/officeDocument/2006/relationships">
  <dimension ref="A1:M12"/>
  <sheetViews>
    <sheetView zoomScalePageLayoutView="0" workbookViewId="0" topLeftCell="A1">
      <selection activeCell="A2" sqref="A2"/>
    </sheetView>
  </sheetViews>
  <sheetFormatPr defaultColWidth="8.796875" defaultRowHeight="18" customHeight="1"/>
  <cols>
    <col min="1" max="8" width="6.59765625" style="351" customWidth="1"/>
    <col min="9" max="12" width="6.5" style="351" customWidth="1"/>
    <col min="13" max="13" width="7.8984375" style="351" customWidth="1"/>
    <col min="14" max="16384" width="9" style="351" customWidth="1"/>
  </cols>
  <sheetData>
    <row r="1" spans="1:13" s="488" customFormat="1" ht="15" customHeight="1">
      <c r="A1" s="486" t="s">
        <v>179</v>
      </c>
      <c r="B1" s="487"/>
      <c r="C1" s="487"/>
      <c r="D1" s="487"/>
      <c r="E1" s="487"/>
      <c r="F1" s="487"/>
      <c r="G1" s="487"/>
      <c r="H1" s="487"/>
      <c r="I1" s="487"/>
      <c r="J1" s="487"/>
      <c r="K1" s="487"/>
      <c r="L1" s="487"/>
      <c r="M1" s="487"/>
    </row>
    <row r="2" spans="1:13" ht="9.75" customHeight="1" thickBot="1">
      <c r="A2" s="489"/>
      <c r="B2" s="490"/>
      <c r="C2" s="490"/>
      <c r="D2" s="490"/>
      <c r="E2" s="490"/>
      <c r="F2" s="490"/>
      <c r="G2" s="490"/>
      <c r="H2" s="490"/>
      <c r="I2" s="490"/>
      <c r="J2" s="490"/>
      <c r="K2" s="490"/>
      <c r="L2" s="490"/>
      <c r="M2" s="490"/>
    </row>
    <row r="3" spans="1:13" ht="15" customHeight="1" thickTop="1">
      <c r="A3" s="491" t="s">
        <v>180</v>
      </c>
      <c r="B3" s="492" t="s">
        <v>181</v>
      </c>
      <c r="C3" s="493"/>
      <c r="D3" s="494"/>
      <c r="E3" s="492" t="s">
        <v>182</v>
      </c>
      <c r="F3" s="493"/>
      <c r="G3" s="494"/>
      <c r="H3" s="492" t="s">
        <v>183</v>
      </c>
      <c r="I3" s="493"/>
      <c r="J3" s="493"/>
      <c r="K3" s="493"/>
      <c r="L3" s="494"/>
      <c r="M3" s="1156" t="s">
        <v>184</v>
      </c>
    </row>
    <row r="4" spans="1:13" ht="15" customHeight="1">
      <c r="A4" s="495"/>
      <c r="B4" s="1154" t="s">
        <v>67</v>
      </c>
      <c r="C4" s="1154" t="s">
        <v>185</v>
      </c>
      <c r="D4" s="1154" t="s">
        <v>186</v>
      </c>
      <c r="E4" s="1154" t="s">
        <v>67</v>
      </c>
      <c r="F4" s="1154" t="s">
        <v>185</v>
      </c>
      <c r="G4" s="1154" t="s">
        <v>186</v>
      </c>
      <c r="H4" s="1154" t="s">
        <v>67</v>
      </c>
      <c r="I4" s="496" t="s">
        <v>187</v>
      </c>
      <c r="J4" s="497"/>
      <c r="K4" s="498" t="s">
        <v>188</v>
      </c>
      <c r="L4" s="499"/>
      <c r="M4" s="1157"/>
    </row>
    <row r="5" spans="1:13" ht="15" customHeight="1">
      <c r="A5" s="500" t="s">
        <v>213</v>
      </c>
      <c r="B5" s="1155"/>
      <c r="C5" s="1155"/>
      <c r="D5" s="1155"/>
      <c r="E5" s="1155"/>
      <c r="F5" s="1155"/>
      <c r="G5" s="1155"/>
      <c r="H5" s="1155"/>
      <c r="I5" s="501" t="s">
        <v>189</v>
      </c>
      <c r="J5" s="502" t="s">
        <v>190</v>
      </c>
      <c r="K5" s="501" t="s">
        <v>189</v>
      </c>
      <c r="L5" s="502" t="s">
        <v>190</v>
      </c>
      <c r="M5" s="503" t="s">
        <v>214</v>
      </c>
    </row>
    <row r="6" spans="1:13" ht="16.5" customHeight="1">
      <c r="A6" s="504">
        <v>22</v>
      </c>
      <c r="B6" s="505">
        <v>95</v>
      </c>
      <c r="C6" s="505">
        <v>35</v>
      </c>
      <c r="D6" s="506">
        <v>60</v>
      </c>
      <c r="E6" s="505">
        <v>94</v>
      </c>
      <c r="F6" s="505">
        <v>35</v>
      </c>
      <c r="G6" s="506">
        <v>59</v>
      </c>
      <c r="H6" s="505">
        <v>228</v>
      </c>
      <c r="I6" s="505">
        <v>65</v>
      </c>
      <c r="J6" s="506">
        <v>54</v>
      </c>
      <c r="K6" s="505">
        <v>66</v>
      </c>
      <c r="L6" s="506">
        <v>43</v>
      </c>
      <c r="M6" s="507">
        <v>94672</v>
      </c>
    </row>
    <row r="7" spans="1:13" s="509" customFormat="1" ht="16.5" customHeight="1">
      <c r="A7" s="504">
        <v>23</v>
      </c>
      <c r="B7" s="505">
        <v>79</v>
      </c>
      <c r="C7" s="505">
        <v>36</v>
      </c>
      <c r="D7" s="505">
        <v>43</v>
      </c>
      <c r="E7" s="505">
        <v>79</v>
      </c>
      <c r="F7" s="505">
        <v>36</v>
      </c>
      <c r="G7" s="505">
        <v>43</v>
      </c>
      <c r="H7" s="505">
        <v>248</v>
      </c>
      <c r="I7" s="505">
        <v>85</v>
      </c>
      <c r="J7" s="505">
        <v>32</v>
      </c>
      <c r="K7" s="505">
        <v>83</v>
      </c>
      <c r="L7" s="505">
        <v>48</v>
      </c>
      <c r="M7" s="508">
        <v>106890</v>
      </c>
    </row>
    <row r="8" spans="1:13" s="509" customFormat="1" ht="16.5" customHeight="1">
      <c r="A8" s="510">
        <v>24</v>
      </c>
      <c r="B8" s="511">
        <v>51</v>
      </c>
      <c r="C8" s="511">
        <v>26</v>
      </c>
      <c r="D8" s="511">
        <v>25</v>
      </c>
      <c r="E8" s="511">
        <v>49</v>
      </c>
      <c r="F8" s="511">
        <v>25</v>
      </c>
      <c r="G8" s="511">
        <v>24</v>
      </c>
      <c r="H8" s="511">
        <v>241</v>
      </c>
      <c r="I8" s="511">
        <v>79</v>
      </c>
      <c r="J8" s="511">
        <v>27</v>
      </c>
      <c r="K8" s="511">
        <v>97</v>
      </c>
      <c r="L8" s="511">
        <v>38</v>
      </c>
      <c r="M8" s="512">
        <v>106532</v>
      </c>
    </row>
    <row r="9" spans="1:13" s="513" customFormat="1" ht="12" customHeight="1">
      <c r="A9" s="453" t="s">
        <v>18</v>
      </c>
      <c r="G9" s="514"/>
      <c r="H9" s="514"/>
      <c r="I9" s="514"/>
      <c r="J9" s="514"/>
      <c r="K9" s="514"/>
      <c r="L9" s="514"/>
      <c r="M9" s="514" t="s">
        <v>215</v>
      </c>
    </row>
    <row r="10" spans="2:13" s="513" customFormat="1" ht="13.5" customHeight="1">
      <c r="B10" s="515"/>
      <c r="E10" s="515"/>
      <c r="G10" s="516"/>
      <c r="H10" s="516"/>
      <c r="I10" s="516"/>
      <c r="J10" s="516"/>
      <c r="K10" s="516"/>
      <c r="L10" s="516"/>
      <c r="M10" s="516"/>
    </row>
    <row r="11" s="513" customFormat="1" ht="13.5" customHeight="1"/>
    <row r="12" s="513" customFormat="1" ht="13.5" customHeight="1">
      <c r="H12" s="515"/>
    </row>
    <row r="13" s="513" customFormat="1"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sheetData>
  <sheetProtection/>
  <mergeCells count="8">
    <mergeCell ref="H4:H5"/>
    <mergeCell ref="M3:M4"/>
    <mergeCell ref="B4:B5"/>
    <mergeCell ref="C4:C5"/>
    <mergeCell ref="D4:D5"/>
    <mergeCell ref="E4:E5"/>
    <mergeCell ref="F4:F5"/>
    <mergeCell ref="G4:G5"/>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19.xml><?xml version="1.0" encoding="utf-8"?>
<worksheet xmlns="http://schemas.openxmlformats.org/spreadsheetml/2006/main" xmlns:r="http://schemas.openxmlformats.org/officeDocument/2006/relationships">
  <dimension ref="A1:H8"/>
  <sheetViews>
    <sheetView zoomScalePageLayoutView="0" workbookViewId="0" topLeftCell="A1">
      <selection activeCell="A2" sqref="A2"/>
    </sheetView>
  </sheetViews>
  <sheetFormatPr defaultColWidth="8.796875" defaultRowHeight="18" customHeight="1"/>
  <cols>
    <col min="1" max="1" width="11" style="518" customWidth="1"/>
    <col min="2" max="8" width="10.8984375" style="518" customWidth="1"/>
    <col min="9" max="16384" width="9" style="518" customWidth="1"/>
  </cols>
  <sheetData>
    <row r="1" spans="1:7" s="521" customFormat="1" ht="15" customHeight="1">
      <c r="A1" s="519" t="s">
        <v>216</v>
      </c>
      <c r="B1" s="520"/>
      <c r="C1" s="520"/>
      <c r="D1" s="520"/>
      <c r="E1" s="520"/>
      <c r="F1" s="520"/>
      <c r="G1" s="520"/>
    </row>
    <row r="2" spans="1:8" ht="12.75" customHeight="1" thickBot="1">
      <c r="A2" s="522"/>
      <c r="B2" s="523"/>
      <c r="C2" s="523"/>
      <c r="D2" s="523"/>
      <c r="E2" s="523"/>
      <c r="F2" s="523"/>
      <c r="G2" s="523"/>
      <c r="H2" s="524" t="s">
        <v>217</v>
      </c>
    </row>
    <row r="3" spans="1:8" ht="15" customHeight="1" thickTop="1">
      <c r="A3" s="525" t="s">
        <v>180</v>
      </c>
      <c r="B3" s="1158" t="s">
        <v>510</v>
      </c>
      <c r="C3" s="1158" t="s">
        <v>511</v>
      </c>
      <c r="D3" s="526" t="s">
        <v>218</v>
      </c>
      <c r="E3" s="527"/>
      <c r="F3" s="528"/>
      <c r="G3" s="527" t="s">
        <v>219</v>
      </c>
      <c r="H3" s="527"/>
    </row>
    <row r="4" spans="1:8" ht="15" customHeight="1">
      <c r="A4" s="529" t="s">
        <v>235</v>
      </c>
      <c r="B4" s="1159"/>
      <c r="C4" s="1159"/>
      <c r="D4" s="530" t="s">
        <v>44</v>
      </c>
      <c r="E4" s="530" t="s">
        <v>220</v>
      </c>
      <c r="F4" s="531" t="s">
        <v>512</v>
      </c>
      <c r="G4" s="532" t="s">
        <v>513</v>
      </c>
      <c r="H4" s="533" t="s">
        <v>514</v>
      </c>
    </row>
    <row r="5" spans="1:8" ht="16.5" customHeight="1">
      <c r="A5" s="534">
        <v>23</v>
      </c>
      <c r="B5" s="535">
        <v>2</v>
      </c>
      <c r="C5" s="536">
        <v>4</v>
      </c>
      <c r="D5" s="535">
        <f>IF(ISBLANK(E5),"",SUM(E5:F5))</f>
        <v>97</v>
      </c>
      <c r="E5" s="535">
        <v>45</v>
      </c>
      <c r="F5" s="536">
        <v>52</v>
      </c>
      <c r="G5" s="537">
        <v>6</v>
      </c>
      <c r="H5" s="538" t="s">
        <v>10</v>
      </c>
    </row>
    <row r="6" spans="1:8" s="542" customFormat="1" ht="16.5" customHeight="1">
      <c r="A6" s="539">
        <v>24</v>
      </c>
      <c r="B6" s="540" t="s">
        <v>232</v>
      </c>
      <c r="C6" s="540" t="s">
        <v>232</v>
      </c>
      <c r="D6" s="540" t="s">
        <v>232</v>
      </c>
      <c r="E6" s="540" t="s">
        <v>232</v>
      </c>
      <c r="F6" s="540" t="s">
        <v>232</v>
      </c>
      <c r="G6" s="540" t="s">
        <v>232</v>
      </c>
      <c r="H6" s="541" t="s">
        <v>232</v>
      </c>
    </row>
    <row r="7" spans="1:8" s="542" customFormat="1" ht="16.5" customHeight="1">
      <c r="A7" s="543">
        <v>25</v>
      </c>
      <c r="B7" s="544" t="s">
        <v>232</v>
      </c>
      <c r="C7" s="544" t="s">
        <v>232</v>
      </c>
      <c r="D7" s="544" t="s">
        <v>232</v>
      </c>
      <c r="E7" s="544" t="s">
        <v>232</v>
      </c>
      <c r="F7" s="544" t="s">
        <v>232</v>
      </c>
      <c r="G7" s="544" t="s">
        <v>232</v>
      </c>
      <c r="H7" s="545" t="s">
        <v>232</v>
      </c>
    </row>
    <row r="8" spans="1:8" s="547" customFormat="1" ht="12" customHeight="1">
      <c r="A8" s="546" t="s">
        <v>221</v>
      </c>
      <c r="H8" s="548" t="s">
        <v>222</v>
      </c>
    </row>
    <row r="9" s="549" customFormat="1" ht="13.5" customHeight="1"/>
    <row r="10" s="549" customFormat="1" ht="13.5" customHeight="1"/>
    <row r="11" s="549" customFormat="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sheetData>
  <sheetProtection/>
  <mergeCells count="2">
    <mergeCell ref="B3:B4"/>
    <mergeCell ref="C3:C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dimension ref="A1:K18"/>
  <sheetViews>
    <sheetView zoomScalePageLayoutView="0" workbookViewId="0" topLeftCell="A1">
      <selection activeCell="A2" sqref="A2"/>
    </sheetView>
  </sheetViews>
  <sheetFormatPr defaultColWidth="8.796875" defaultRowHeight="13.5" customHeight="1"/>
  <cols>
    <col min="1" max="1" width="8.3984375" style="65" customWidth="1"/>
    <col min="2" max="7" width="7.59765625" style="65" customWidth="1"/>
    <col min="8" max="8" width="10.3984375" style="65" customWidth="1"/>
    <col min="9" max="11" width="7.5" style="65" customWidth="1"/>
    <col min="12" max="16384" width="9" style="65" customWidth="1"/>
  </cols>
  <sheetData>
    <row r="1" spans="1:11" ht="42" customHeight="1">
      <c r="A1" s="62" t="s">
        <v>98</v>
      </c>
      <c r="B1" s="63"/>
      <c r="C1" s="63"/>
      <c r="D1" s="63"/>
      <c r="E1" s="63"/>
      <c r="F1" s="63"/>
      <c r="G1" s="63"/>
      <c r="H1" s="63"/>
      <c r="I1" s="63"/>
      <c r="J1" s="63"/>
      <c r="K1" s="64"/>
    </row>
    <row r="2" spans="1:9" ht="15" customHeight="1">
      <c r="A2" s="66"/>
      <c r="I2" s="67"/>
    </row>
    <row r="3" spans="1:9" ht="15" customHeight="1">
      <c r="A3" s="66"/>
      <c r="I3" s="67"/>
    </row>
    <row r="4" spans="1:9" s="68" customFormat="1" ht="15" customHeight="1">
      <c r="A4" s="340" t="s">
        <v>99</v>
      </c>
      <c r="G4" s="69"/>
      <c r="H4" s="70"/>
      <c r="I4" s="69"/>
    </row>
    <row r="5" spans="1:11" ht="12.75" customHeight="1" thickBot="1">
      <c r="A5" s="71"/>
      <c r="B5" s="72"/>
      <c r="C5" s="72"/>
      <c r="D5" s="72"/>
      <c r="E5" s="72"/>
      <c r="F5" s="72"/>
      <c r="G5" s="72"/>
      <c r="H5" s="73"/>
      <c r="I5" s="72"/>
      <c r="J5" s="72"/>
      <c r="K5" s="73" t="s">
        <v>31</v>
      </c>
    </row>
    <row r="6" spans="1:11" ht="16.5" customHeight="1" thickTop="1">
      <c r="A6" s="74" t="s">
        <v>135</v>
      </c>
      <c r="B6" s="1107" t="s">
        <v>100</v>
      </c>
      <c r="C6" s="1107" t="s">
        <v>106</v>
      </c>
      <c r="D6" s="1107" t="s">
        <v>107</v>
      </c>
      <c r="E6" s="1107" t="s">
        <v>101</v>
      </c>
      <c r="F6" s="1107" t="s">
        <v>102</v>
      </c>
      <c r="G6" s="1107" t="s">
        <v>103</v>
      </c>
      <c r="H6" s="1107" t="s">
        <v>108</v>
      </c>
      <c r="I6" s="1107" t="s">
        <v>109</v>
      </c>
      <c r="J6" s="1107" t="s">
        <v>110</v>
      </c>
      <c r="K6" s="1109" t="s">
        <v>111</v>
      </c>
    </row>
    <row r="7" spans="1:11" ht="16.5" customHeight="1">
      <c r="A7" s="75" t="s">
        <v>136</v>
      </c>
      <c r="B7" s="1108"/>
      <c r="C7" s="1108"/>
      <c r="D7" s="1108"/>
      <c r="E7" s="1108"/>
      <c r="F7" s="1108"/>
      <c r="G7" s="1108"/>
      <c r="H7" s="1108"/>
      <c r="I7" s="1108"/>
      <c r="J7" s="1108"/>
      <c r="K7" s="1110"/>
    </row>
    <row r="8" spans="1:11" ht="16.5" customHeight="1">
      <c r="A8" s="76">
        <v>23</v>
      </c>
      <c r="B8" s="77">
        <v>56</v>
      </c>
      <c r="C8" s="77">
        <v>1</v>
      </c>
      <c r="D8" s="77">
        <v>6</v>
      </c>
      <c r="E8" s="77">
        <v>72</v>
      </c>
      <c r="F8" s="77">
        <v>38</v>
      </c>
      <c r="G8" s="78">
        <v>11</v>
      </c>
      <c r="H8" s="79">
        <v>3</v>
      </c>
      <c r="I8" s="77">
        <v>4</v>
      </c>
      <c r="J8" s="77">
        <v>4</v>
      </c>
      <c r="K8" s="77">
        <v>4</v>
      </c>
    </row>
    <row r="9" spans="1:11" s="80" customFormat="1" ht="16.5" customHeight="1">
      <c r="A9" s="76">
        <v>24</v>
      </c>
      <c r="B9" s="77">
        <v>53</v>
      </c>
      <c r="C9" s="77">
        <v>0</v>
      </c>
      <c r="D9" s="77">
        <v>10</v>
      </c>
      <c r="E9" s="77">
        <v>71</v>
      </c>
      <c r="F9" s="77">
        <v>38</v>
      </c>
      <c r="G9" s="78">
        <v>11</v>
      </c>
      <c r="H9" s="79">
        <v>3</v>
      </c>
      <c r="I9" s="77">
        <v>3</v>
      </c>
      <c r="J9" s="77">
        <v>4</v>
      </c>
      <c r="K9" s="77">
        <v>5</v>
      </c>
    </row>
    <row r="10" spans="1:11" s="80" customFormat="1" ht="16.5" customHeight="1">
      <c r="A10" s="81">
        <v>25</v>
      </c>
      <c r="B10" s="82">
        <v>53</v>
      </c>
      <c r="C10" s="82">
        <v>0</v>
      </c>
      <c r="D10" s="82">
        <v>11</v>
      </c>
      <c r="E10" s="82">
        <v>70</v>
      </c>
      <c r="F10" s="82">
        <v>38</v>
      </c>
      <c r="G10" s="83">
        <v>11</v>
      </c>
      <c r="H10" s="84">
        <v>3</v>
      </c>
      <c r="I10" s="82">
        <v>3</v>
      </c>
      <c r="J10" s="82">
        <v>4</v>
      </c>
      <c r="K10" s="82">
        <v>5</v>
      </c>
    </row>
    <row r="11" spans="1:11" s="80" customFormat="1" ht="9.75" customHeight="1">
      <c r="A11" s="81"/>
      <c r="B11" s="82"/>
      <c r="C11" s="82"/>
      <c r="D11" s="82"/>
      <c r="E11" s="82"/>
      <c r="F11" s="82"/>
      <c r="G11" s="83"/>
      <c r="H11" s="84"/>
      <c r="I11" s="82"/>
      <c r="J11" s="82"/>
      <c r="K11" s="82"/>
    </row>
    <row r="12" spans="1:11" ht="16.5" customHeight="1">
      <c r="A12" s="76" t="s">
        <v>104</v>
      </c>
      <c r="B12" s="77" t="s">
        <v>137</v>
      </c>
      <c r="C12" s="77" t="s">
        <v>137</v>
      </c>
      <c r="D12" s="77">
        <v>3</v>
      </c>
      <c r="E12" s="77">
        <v>70</v>
      </c>
      <c r="F12" s="274">
        <v>37</v>
      </c>
      <c r="G12" s="78">
        <v>9</v>
      </c>
      <c r="H12" s="79">
        <v>3</v>
      </c>
      <c r="I12" s="77" t="s">
        <v>137</v>
      </c>
      <c r="J12" s="77" t="s">
        <v>137</v>
      </c>
      <c r="K12" s="77">
        <v>1</v>
      </c>
    </row>
    <row r="13" spans="1:11" ht="16.5" customHeight="1">
      <c r="A13" s="85" t="s">
        <v>105</v>
      </c>
      <c r="B13" s="86">
        <v>53</v>
      </c>
      <c r="C13" s="86" t="s">
        <v>137</v>
      </c>
      <c r="D13" s="86">
        <v>8</v>
      </c>
      <c r="E13" s="86" t="s">
        <v>137</v>
      </c>
      <c r="F13" s="86">
        <v>1</v>
      </c>
      <c r="G13" s="275">
        <v>2</v>
      </c>
      <c r="H13" s="337" t="s">
        <v>137</v>
      </c>
      <c r="I13" s="86">
        <v>3</v>
      </c>
      <c r="J13" s="86">
        <v>4</v>
      </c>
      <c r="K13" s="86">
        <v>4</v>
      </c>
    </row>
    <row r="14" spans="1:11" s="88" customFormat="1" ht="12" customHeight="1">
      <c r="A14" s="87" t="s">
        <v>112</v>
      </c>
      <c r="G14" s="89"/>
      <c r="I14" s="90"/>
      <c r="K14" s="61" t="s">
        <v>133</v>
      </c>
    </row>
    <row r="15" spans="1:11" s="88" customFormat="1" ht="12" customHeight="1">
      <c r="A15" s="87"/>
      <c r="H15" s="91"/>
      <c r="K15" s="338" t="s">
        <v>134</v>
      </c>
    </row>
    <row r="16" s="88" customFormat="1" ht="13.5" customHeight="1">
      <c r="A16" s="87"/>
    </row>
    <row r="17" spans="1:8" s="88" customFormat="1" ht="13.5" customHeight="1">
      <c r="A17" s="92"/>
      <c r="B17" s="93"/>
      <c r="C17" s="93"/>
      <c r="D17" s="93"/>
      <c r="E17" s="93"/>
      <c r="F17" s="93"/>
      <c r="G17" s="93"/>
      <c r="H17" s="93"/>
    </row>
    <row r="18" spans="1:5" ht="13.5" customHeight="1">
      <c r="A18" s="67"/>
      <c r="B18" s="67"/>
      <c r="C18" s="67"/>
      <c r="D18" s="67"/>
      <c r="E18" s="67"/>
    </row>
  </sheetData>
  <sheetProtection/>
  <mergeCells count="10">
    <mergeCell ref="B6:B7"/>
    <mergeCell ref="C6:C7"/>
    <mergeCell ref="E6:E7"/>
    <mergeCell ref="F6:F7"/>
    <mergeCell ref="K6:K7"/>
    <mergeCell ref="D6:D7"/>
    <mergeCell ref="G6:G7"/>
    <mergeCell ref="H6:H7"/>
    <mergeCell ref="I6:I7"/>
    <mergeCell ref="J6:J7"/>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20.xml><?xml version="1.0" encoding="utf-8"?>
<worksheet xmlns="http://schemas.openxmlformats.org/spreadsheetml/2006/main" xmlns:r="http://schemas.openxmlformats.org/officeDocument/2006/relationships">
  <dimension ref="A1:L15"/>
  <sheetViews>
    <sheetView zoomScalePageLayoutView="0" workbookViewId="0" topLeftCell="A1">
      <selection activeCell="A2" sqref="A2"/>
    </sheetView>
  </sheetViews>
  <sheetFormatPr defaultColWidth="8.796875" defaultRowHeight="18" customHeight="1"/>
  <cols>
    <col min="1" max="1" width="8.59765625" style="517" customWidth="1"/>
    <col min="2" max="12" width="7.09765625" style="517" customWidth="1"/>
    <col min="13" max="16384" width="9" style="517" customWidth="1"/>
  </cols>
  <sheetData>
    <row r="1" spans="1:11" s="552" customFormat="1" ht="15" customHeight="1">
      <c r="A1" s="550" t="s">
        <v>223</v>
      </c>
      <c r="B1" s="551"/>
      <c r="C1" s="551"/>
      <c r="D1" s="551"/>
      <c r="E1" s="551"/>
      <c r="F1" s="551"/>
      <c r="G1" s="551"/>
      <c r="H1" s="551"/>
      <c r="I1" s="551"/>
      <c r="J1" s="551"/>
      <c r="K1" s="551"/>
    </row>
    <row r="2" spans="1:12" ht="12.75" customHeight="1" thickBot="1">
      <c r="A2" s="553"/>
      <c r="B2" s="554"/>
      <c r="C2" s="554"/>
      <c r="D2" s="554"/>
      <c r="E2" s="554"/>
      <c r="F2" s="554"/>
      <c r="G2" s="554"/>
      <c r="H2" s="554"/>
      <c r="I2" s="554"/>
      <c r="J2" s="554"/>
      <c r="K2" s="554"/>
      <c r="L2" s="555" t="s">
        <v>224</v>
      </c>
    </row>
    <row r="3" spans="1:12" ht="15" customHeight="1" thickTop="1">
      <c r="A3" s="556" t="s">
        <v>169</v>
      </c>
      <c r="B3" s="1160" t="s">
        <v>225</v>
      </c>
      <c r="C3" s="1160" t="s">
        <v>226</v>
      </c>
      <c r="D3" s="557" t="s">
        <v>218</v>
      </c>
      <c r="E3" s="558"/>
      <c r="F3" s="558"/>
      <c r="G3" s="558"/>
      <c r="H3" s="558"/>
      <c r="I3" s="559"/>
      <c r="J3" s="558" t="s">
        <v>219</v>
      </c>
      <c r="K3" s="558"/>
      <c r="L3" s="558"/>
    </row>
    <row r="4" spans="1:12" ht="15" customHeight="1">
      <c r="A4" s="560" t="s">
        <v>227</v>
      </c>
      <c r="B4" s="1161"/>
      <c r="C4" s="1161"/>
      <c r="D4" s="561" t="s">
        <v>228</v>
      </c>
      <c r="E4" s="561" t="s">
        <v>229</v>
      </c>
      <c r="F4" s="561" t="s">
        <v>236</v>
      </c>
      <c r="G4" s="561" t="s">
        <v>237</v>
      </c>
      <c r="H4" s="561" t="s">
        <v>238</v>
      </c>
      <c r="I4" s="562" t="s">
        <v>239</v>
      </c>
      <c r="J4" s="563" t="s">
        <v>240</v>
      </c>
      <c r="K4" s="561" t="s">
        <v>230</v>
      </c>
      <c r="L4" s="564" t="s">
        <v>231</v>
      </c>
    </row>
    <row r="5" spans="1:12" ht="16.5" customHeight="1">
      <c r="A5" s="539">
        <v>23</v>
      </c>
      <c r="B5" s="565">
        <v>1</v>
      </c>
      <c r="C5" s="565">
        <v>5</v>
      </c>
      <c r="D5" s="535">
        <v>107</v>
      </c>
      <c r="E5" s="565">
        <v>13</v>
      </c>
      <c r="F5" s="565">
        <v>14</v>
      </c>
      <c r="G5" s="565">
        <v>15</v>
      </c>
      <c r="H5" s="565">
        <v>32</v>
      </c>
      <c r="I5" s="566">
        <v>33</v>
      </c>
      <c r="J5" s="566">
        <v>3</v>
      </c>
      <c r="K5" s="567">
        <v>13</v>
      </c>
      <c r="L5" s="541" t="s">
        <v>10</v>
      </c>
    </row>
    <row r="6" spans="1:12" s="542" customFormat="1" ht="16.5" customHeight="1">
      <c r="A6" s="539">
        <v>24</v>
      </c>
      <c r="B6" s="540" t="s">
        <v>232</v>
      </c>
      <c r="C6" s="540" t="s">
        <v>232</v>
      </c>
      <c r="D6" s="540" t="s">
        <v>232</v>
      </c>
      <c r="E6" s="540" t="s">
        <v>232</v>
      </c>
      <c r="F6" s="540" t="s">
        <v>232</v>
      </c>
      <c r="G6" s="540" t="s">
        <v>232</v>
      </c>
      <c r="H6" s="540" t="s">
        <v>232</v>
      </c>
      <c r="I6" s="540" t="s">
        <v>232</v>
      </c>
      <c r="J6" s="540" t="s">
        <v>232</v>
      </c>
      <c r="K6" s="540" t="s">
        <v>232</v>
      </c>
      <c r="L6" s="541" t="s">
        <v>10</v>
      </c>
    </row>
    <row r="7" spans="1:12" s="542" customFormat="1" ht="16.5" customHeight="1">
      <c r="A7" s="543">
        <v>25</v>
      </c>
      <c r="B7" s="544" t="s">
        <v>232</v>
      </c>
      <c r="C7" s="544" t="s">
        <v>232</v>
      </c>
      <c r="D7" s="544" t="s">
        <v>232</v>
      </c>
      <c r="E7" s="544" t="s">
        <v>232</v>
      </c>
      <c r="F7" s="544" t="s">
        <v>232</v>
      </c>
      <c r="G7" s="544" t="s">
        <v>232</v>
      </c>
      <c r="H7" s="544" t="s">
        <v>232</v>
      </c>
      <c r="I7" s="544" t="s">
        <v>232</v>
      </c>
      <c r="J7" s="544" t="s">
        <v>232</v>
      </c>
      <c r="K7" s="544" t="s">
        <v>232</v>
      </c>
      <c r="L7" s="545" t="s">
        <v>10</v>
      </c>
    </row>
    <row r="8" spans="1:12" s="547" customFormat="1" ht="12" customHeight="1">
      <c r="A8" s="546" t="s">
        <v>221</v>
      </c>
      <c r="L8" s="548" t="s">
        <v>222</v>
      </c>
    </row>
    <row r="9" s="547" customFormat="1" ht="13.5" customHeight="1"/>
    <row r="10" s="547" customFormat="1" ht="13.5" customHeight="1"/>
    <row r="11" s="547" customFormat="1" ht="13.5" customHeight="1"/>
    <row r="12" ht="13.5" customHeight="1">
      <c r="D12" s="568"/>
    </row>
    <row r="13" ht="13.5" customHeight="1"/>
    <row r="14" ht="13.5" customHeight="1">
      <c r="C14" s="569"/>
    </row>
    <row r="15" ht="13.5" customHeight="1">
      <c r="C15" s="569"/>
    </row>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sheetData>
  <sheetProtection/>
  <mergeCells count="2">
    <mergeCell ref="B3:B4"/>
    <mergeCell ref="C3:C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21.xml><?xml version="1.0" encoding="utf-8"?>
<worksheet xmlns="http://schemas.openxmlformats.org/spreadsheetml/2006/main" xmlns:r="http://schemas.openxmlformats.org/officeDocument/2006/relationships">
  <dimension ref="A1:L15"/>
  <sheetViews>
    <sheetView zoomScalePageLayoutView="0" workbookViewId="0" topLeftCell="A1">
      <selection activeCell="A2" sqref="A2"/>
    </sheetView>
  </sheetViews>
  <sheetFormatPr defaultColWidth="8.796875" defaultRowHeight="18" customHeight="1"/>
  <cols>
    <col min="1" max="1" width="8.59765625" style="517" customWidth="1"/>
    <col min="2" max="12" width="7.09765625" style="517" customWidth="1"/>
    <col min="13" max="16384" width="9" style="517" customWidth="1"/>
  </cols>
  <sheetData>
    <row r="1" spans="1:11" s="552" customFormat="1" ht="15" customHeight="1">
      <c r="A1" s="550" t="s">
        <v>233</v>
      </c>
      <c r="B1" s="551"/>
      <c r="C1" s="551"/>
      <c r="D1" s="551"/>
      <c r="E1" s="551"/>
      <c r="F1" s="551"/>
      <c r="G1" s="551"/>
      <c r="H1" s="551"/>
      <c r="I1" s="551"/>
      <c r="J1" s="551"/>
      <c r="K1" s="551"/>
    </row>
    <row r="2" spans="1:12" ht="12.75" customHeight="1" thickBot="1">
      <c r="A2" s="553"/>
      <c r="B2" s="554"/>
      <c r="C2" s="554"/>
      <c r="D2" s="554"/>
      <c r="E2" s="554"/>
      <c r="F2" s="554"/>
      <c r="G2" s="554"/>
      <c r="H2" s="554"/>
      <c r="I2" s="554"/>
      <c r="J2" s="554"/>
      <c r="K2" s="554"/>
      <c r="L2" s="555" t="s">
        <v>224</v>
      </c>
    </row>
    <row r="3" spans="1:12" ht="15" customHeight="1" thickTop="1">
      <c r="A3" s="556" t="s">
        <v>169</v>
      </c>
      <c r="B3" s="1160" t="s">
        <v>225</v>
      </c>
      <c r="C3" s="1160" t="s">
        <v>226</v>
      </c>
      <c r="D3" s="557" t="s">
        <v>218</v>
      </c>
      <c r="E3" s="558"/>
      <c r="F3" s="558"/>
      <c r="G3" s="558"/>
      <c r="H3" s="558"/>
      <c r="I3" s="559"/>
      <c r="J3" s="558" t="s">
        <v>219</v>
      </c>
      <c r="K3" s="558"/>
      <c r="L3" s="558"/>
    </row>
    <row r="4" spans="1:12" ht="15" customHeight="1">
      <c r="A4" s="560" t="s">
        <v>227</v>
      </c>
      <c r="B4" s="1161"/>
      <c r="C4" s="1161"/>
      <c r="D4" s="561" t="s">
        <v>228</v>
      </c>
      <c r="E4" s="561" t="s">
        <v>229</v>
      </c>
      <c r="F4" s="561" t="s">
        <v>236</v>
      </c>
      <c r="G4" s="561" t="s">
        <v>237</v>
      </c>
      <c r="H4" s="561" t="s">
        <v>238</v>
      </c>
      <c r="I4" s="562" t="s">
        <v>239</v>
      </c>
      <c r="J4" s="563" t="s">
        <v>240</v>
      </c>
      <c r="K4" s="561" t="s">
        <v>230</v>
      </c>
      <c r="L4" s="564" t="s">
        <v>231</v>
      </c>
    </row>
    <row r="5" spans="1:12" ht="16.5" customHeight="1">
      <c r="A5" s="539">
        <v>23</v>
      </c>
      <c r="B5" s="540" t="s">
        <v>232</v>
      </c>
      <c r="C5" s="540" t="s">
        <v>232</v>
      </c>
      <c r="D5" s="540" t="s">
        <v>232</v>
      </c>
      <c r="E5" s="540" t="s">
        <v>232</v>
      </c>
      <c r="F5" s="540" t="s">
        <v>232</v>
      </c>
      <c r="G5" s="540" t="s">
        <v>232</v>
      </c>
      <c r="H5" s="540" t="s">
        <v>232</v>
      </c>
      <c r="I5" s="540" t="s">
        <v>232</v>
      </c>
      <c r="J5" s="540" t="s">
        <v>232</v>
      </c>
      <c r="K5" s="540" t="s">
        <v>232</v>
      </c>
      <c r="L5" s="541" t="s">
        <v>10</v>
      </c>
    </row>
    <row r="6" spans="1:12" s="542" customFormat="1" ht="16.5" customHeight="1">
      <c r="A6" s="539">
        <v>24</v>
      </c>
      <c r="B6" s="565">
        <v>3</v>
      </c>
      <c r="C6" s="565">
        <v>19</v>
      </c>
      <c r="D6" s="535">
        <v>379</v>
      </c>
      <c r="E6" s="565">
        <v>37</v>
      </c>
      <c r="F6" s="565">
        <v>46</v>
      </c>
      <c r="G6" s="565">
        <v>61</v>
      </c>
      <c r="H6" s="565">
        <v>113</v>
      </c>
      <c r="I6" s="565">
        <v>122</v>
      </c>
      <c r="J6" s="565">
        <v>8</v>
      </c>
      <c r="K6" s="567">
        <v>48</v>
      </c>
      <c r="L6" s="541" t="s">
        <v>10</v>
      </c>
    </row>
    <row r="7" spans="1:12" s="542" customFormat="1" ht="16.5" customHeight="1">
      <c r="A7" s="543">
        <v>25</v>
      </c>
      <c r="B7" s="570">
        <v>3</v>
      </c>
      <c r="C7" s="570">
        <v>19</v>
      </c>
      <c r="D7" s="571">
        <v>382</v>
      </c>
      <c r="E7" s="570">
        <v>38</v>
      </c>
      <c r="F7" s="570">
        <v>46</v>
      </c>
      <c r="G7" s="570">
        <v>57</v>
      </c>
      <c r="H7" s="570">
        <v>120</v>
      </c>
      <c r="I7" s="570">
        <v>121</v>
      </c>
      <c r="J7" s="570">
        <v>6</v>
      </c>
      <c r="K7" s="572">
        <v>48</v>
      </c>
      <c r="L7" s="545" t="s">
        <v>10</v>
      </c>
    </row>
    <row r="8" spans="1:12" s="547" customFormat="1" ht="12" customHeight="1">
      <c r="A8" s="546" t="s">
        <v>221</v>
      </c>
      <c r="L8" s="548" t="s">
        <v>234</v>
      </c>
    </row>
    <row r="9" s="547" customFormat="1" ht="13.5" customHeight="1"/>
    <row r="10" s="547" customFormat="1" ht="13.5" customHeight="1"/>
    <row r="11" s="547" customFormat="1" ht="13.5" customHeight="1">
      <c r="H11" s="573"/>
    </row>
    <row r="12" ht="13.5" customHeight="1">
      <c r="D12" s="568"/>
    </row>
    <row r="13" ht="13.5" customHeight="1"/>
    <row r="14" ht="13.5" customHeight="1">
      <c r="C14" s="569"/>
    </row>
    <row r="15" ht="13.5" customHeight="1">
      <c r="C15" s="569"/>
    </row>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sheetData>
  <sheetProtection/>
  <mergeCells count="2">
    <mergeCell ref="B3:B4"/>
    <mergeCell ref="C3:C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22.xml><?xml version="1.0" encoding="utf-8"?>
<worksheet xmlns="http://schemas.openxmlformats.org/spreadsheetml/2006/main" xmlns:r="http://schemas.openxmlformats.org/officeDocument/2006/relationships">
  <dimension ref="A1:K14"/>
  <sheetViews>
    <sheetView zoomScalePageLayoutView="0" workbookViewId="0" topLeftCell="A1">
      <selection activeCell="A2" sqref="A2"/>
    </sheetView>
  </sheetViews>
  <sheetFormatPr defaultColWidth="8.796875" defaultRowHeight="14.25"/>
  <cols>
    <col min="1" max="1" width="8.3984375" style="575" customWidth="1"/>
    <col min="2" max="11" width="7.8984375" style="575" customWidth="1"/>
    <col min="12" max="16384" width="9" style="575" customWidth="1"/>
  </cols>
  <sheetData>
    <row r="1" spans="1:10" s="578" customFormat="1" ht="15" customHeight="1">
      <c r="A1" s="576" t="s">
        <v>268</v>
      </c>
      <c r="B1" s="577"/>
      <c r="C1" s="577"/>
      <c r="D1" s="577"/>
      <c r="E1" s="577"/>
      <c r="F1" s="577"/>
      <c r="G1" s="577"/>
      <c r="H1" s="577"/>
      <c r="I1" s="577"/>
      <c r="J1" s="577"/>
    </row>
    <row r="2" spans="1:11" ht="12.75" customHeight="1" thickBot="1">
      <c r="A2" s="579"/>
      <c r="B2" s="580"/>
      <c r="C2" s="580"/>
      <c r="D2" s="580"/>
      <c r="E2" s="580"/>
      <c r="F2" s="580"/>
      <c r="G2" s="580"/>
      <c r="H2" s="580"/>
      <c r="I2" s="580"/>
      <c r="J2" s="580"/>
      <c r="K2" s="581" t="s">
        <v>31</v>
      </c>
    </row>
    <row r="3" spans="1:11" ht="16.5" customHeight="1" thickTop="1">
      <c r="A3" s="582" t="s">
        <v>269</v>
      </c>
      <c r="B3" s="1162" t="s">
        <v>270</v>
      </c>
      <c r="C3" s="1162" t="s">
        <v>64</v>
      </c>
      <c r="D3" s="583" t="s">
        <v>218</v>
      </c>
      <c r="E3" s="584"/>
      <c r="F3" s="584"/>
      <c r="G3" s="584"/>
      <c r="H3" s="585"/>
      <c r="I3" s="584" t="s">
        <v>219</v>
      </c>
      <c r="J3" s="584"/>
      <c r="K3" s="584"/>
    </row>
    <row r="4" spans="1:11" ht="16.5" customHeight="1">
      <c r="A4" s="586" t="s">
        <v>271</v>
      </c>
      <c r="B4" s="1123"/>
      <c r="C4" s="1123"/>
      <c r="D4" s="339" t="s">
        <v>272</v>
      </c>
      <c r="E4" s="339" t="s">
        <v>273</v>
      </c>
      <c r="F4" s="587" t="s">
        <v>274</v>
      </c>
      <c r="G4" s="588" t="s">
        <v>275</v>
      </c>
      <c r="H4" s="589" t="s">
        <v>276</v>
      </c>
      <c r="I4" s="587" t="s">
        <v>241</v>
      </c>
      <c r="J4" s="587" t="s">
        <v>242</v>
      </c>
      <c r="K4" s="590" t="s">
        <v>9</v>
      </c>
    </row>
    <row r="5" spans="1:11" ht="16.5" customHeight="1">
      <c r="A5" s="591">
        <v>23</v>
      </c>
      <c r="B5" s="592">
        <v>55</v>
      </c>
      <c r="C5" s="593">
        <v>393</v>
      </c>
      <c r="D5" s="594">
        <v>9571</v>
      </c>
      <c r="E5" s="595">
        <v>41</v>
      </c>
      <c r="F5" s="592">
        <v>3087</v>
      </c>
      <c r="G5" s="593">
        <v>3351</v>
      </c>
      <c r="H5" s="593">
        <v>3092</v>
      </c>
      <c r="I5" s="594">
        <v>1036</v>
      </c>
      <c r="J5" s="592">
        <v>642</v>
      </c>
      <c r="K5" s="595">
        <v>394</v>
      </c>
    </row>
    <row r="6" spans="1:11" ht="16.5" customHeight="1">
      <c r="A6" s="591">
        <v>24</v>
      </c>
      <c r="B6" s="592">
        <v>54</v>
      </c>
      <c r="C6" s="592">
        <v>393</v>
      </c>
      <c r="D6" s="594">
        <v>9850</v>
      </c>
      <c r="E6" s="592">
        <v>29</v>
      </c>
      <c r="F6" s="592">
        <v>3163</v>
      </c>
      <c r="G6" s="592">
        <v>3318</v>
      </c>
      <c r="H6" s="592">
        <v>3340</v>
      </c>
      <c r="I6" s="594">
        <v>1025</v>
      </c>
      <c r="J6" s="592">
        <v>645</v>
      </c>
      <c r="K6" s="595">
        <v>380</v>
      </c>
    </row>
    <row r="7" spans="1:11" ht="16.5" customHeight="1">
      <c r="A7" s="596">
        <v>25</v>
      </c>
      <c r="B7" s="597">
        <v>54</v>
      </c>
      <c r="C7" s="597">
        <v>392</v>
      </c>
      <c r="D7" s="598">
        <v>9912</v>
      </c>
      <c r="E7" s="597">
        <v>31</v>
      </c>
      <c r="F7" s="597">
        <v>3203</v>
      </c>
      <c r="G7" s="597">
        <v>3368</v>
      </c>
      <c r="H7" s="597">
        <v>3310</v>
      </c>
      <c r="I7" s="598">
        <v>1055</v>
      </c>
      <c r="J7" s="597">
        <v>673</v>
      </c>
      <c r="K7" s="599">
        <v>382</v>
      </c>
    </row>
    <row r="8" spans="1:11" ht="12" customHeight="1">
      <c r="A8" s="600" t="s">
        <v>243</v>
      </c>
      <c r="B8" s="601"/>
      <c r="C8" s="601"/>
      <c r="D8" s="601"/>
      <c r="E8" s="602"/>
      <c r="F8" s="601"/>
      <c r="G8" s="601"/>
      <c r="H8" s="601"/>
      <c r="I8" s="601"/>
      <c r="J8" s="601"/>
      <c r="K8" s="603" t="s">
        <v>244</v>
      </c>
    </row>
    <row r="9" spans="1:10" ht="13.5">
      <c r="A9" s="604"/>
      <c r="B9" s="604"/>
      <c r="C9" s="604"/>
      <c r="D9" s="604"/>
      <c r="E9" s="605"/>
      <c r="F9" s="604"/>
      <c r="G9" s="604"/>
      <c r="H9" s="604"/>
      <c r="I9" s="604"/>
      <c r="J9" s="604"/>
    </row>
    <row r="10" spans="1:11" ht="13.5">
      <c r="A10" s="606"/>
      <c r="B10" s="606"/>
      <c r="C10" s="606"/>
      <c r="D10" s="606"/>
      <c r="E10" s="606"/>
      <c r="F10" s="606"/>
      <c r="G10" s="606"/>
      <c r="H10" s="606"/>
      <c r="I10" s="606"/>
      <c r="J10" s="606"/>
      <c r="K10" s="606"/>
    </row>
    <row r="11" spans="1:11" ht="13.5">
      <c r="A11" s="606"/>
      <c r="B11" s="606"/>
      <c r="C11" s="606"/>
      <c r="D11" s="607"/>
      <c r="E11" s="606"/>
      <c r="F11" s="606"/>
      <c r="G11" s="606"/>
      <c r="H11" s="606"/>
      <c r="I11" s="606"/>
      <c r="J11" s="606"/>
      <c r="K11" s="606"/>
    </row>
    <row r="12" spans="1:11" ht="13.5">
      <c r="A12" s="606"/>
      <c r="B12" s="606"/>
      <c r="C12" s="606"/>
      <c r="D12" s="606"/>
      <c r="E12" s="606"/>
      <c r="F12" s="606"/>
      <c r="G12" s="606"/>
      <c r="H12" s="606"/>
      <c r="I12" s="606"/>
      <c r="J12" s="606"/>
      <c r="K12" s="606"/>
    </row>
    <row r="13" spans="1:11" ht="13.5">
      <c r="A13" s="606"/>
      <c r="B13" s="606"/>
      <c r="C13" s="606"/>
      <c r="D13" s="606"/>
      <c r="E13" s="606"/>
      <c r="F13" s="606"/>
      <c r="G13" s="606"/>
      <c r="H13" s="606"/>
      <c r="I13" s="606"/>
      <c r="J13" s="606"/>
      <c r="K13" s="606"/>
    </row>
    <row r="14" spans="1:11" ht="13.5">
      <c r="A14" s="606"/>
      <c r="B14" s="606"/>
      <c r="C14" s="606"/>
      <c r="D14" s="606"/>
      <c r="E14" s="606"/>
      <c r="F14" s="606"/>
      <c r="G14" s="606"/>
      <c r="H14" s="606"/>
      <c r="I14" s="606"/>
      <c r="J14" s="606"/>
      <c r="K14" s="606"/>
    </row>
  </sheetData>
  <sheetProtection/>
  <mergeCells count="2">
    <mergeCell ref="B3:B4"/>
    <mergeCell ref="C3:C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23.xml><?xml version="1.0" encoding="utf-8"?>
<worksheet xmlns="http://schemas.openxmlformats.org/spreadsheetml/2006/main" xmlns:r="http://schemas.openxmlformats.org/officeDocument/2006/relationships">
  <dimension ref="A1:J13"/>
  <sheetViews>
    <sheetView zoomScalePageLayoutView="0" workbookViewId="0" topLeftCell="A1">
      <selection activeCell="A2" sqref="A2"/>
    </sheetView>
  </sheetViews>
  <sheetFormatPr defaultColWidth="8.796875" defaultRowHeight="18" customHeight="1"/>
  <cols>
    <col min="1" max="1" width="16.09765625" style="608" customWidth="1"/>
    <col min="2" max="9" width="8.8984375" style="608" customWidth="1"/>
    <col min="10" max="16384" width="9" style="608" customWidth="1"/>
  </cols>
  <sheetData>
    <row r="1" spans="1:8" ht="15" customHeight="1">
      <c r="A1" s="609" t="s">
        <v>245</v>
      </c>
      <c r="B1" s="610"/>
      <c r="C1" s="610"/>
      <c r="D1" s="610"/>
      <c r="E1" s="610"/>
      <c r="F1" s="610"/>
      <c r="G1" s="610"/>
      <c r="H1" s="610"/>
    </row>
    <row r="2" spans="1:9" ht="12.75" customHeight="1" thickBot="1">
      <c r="A2" s="611"/>
      <c r="B2" s="612"/>
      <c r="C2" s="612"/>
      <c r="D2" s="612"/>
      <c r="E2" s="612"/>
      <c r="F2" s="612"/>
      <c r="G2" s="612"/>
      <c r="H2" s="612"/>
      <c r="I2" s="613" t="s">
        <v>246</v>
      </c>
    </row>
    <row r="3" spans="1:9" ht="18" customHeight="1" thickTop="1">
      <c r="A3" s="614" t="s">
        <v>247</v>
      </c>
      <c r="B3" s="1148" t="s">
        <v>248</v>
      </c>
      <c r="C3" s="1164" t="s">
        <v>249</v>
      </c>
      <c r="D3" s="1165"/>
      <c r="E3" s="1165"/>
      <c r="F3" s="1165"/>
      <c r="G3" s="1165"/>
      <c r="H3" s="1165"/>
      <c r="I3" s="1165"/>
    </row>
    <row r="4" spans="1:9" ht="21.75" customHeight="1">
      <c r="A4" s="616" t="s">
        <v>515</v>
      </c>
      <c r="B4" s="1163"/>
      <c r="C4" s="617" t="s">
        <v>241</v>
      </c>
      <c r="D4" s="617" t="s">
        <v>250</v>
      </c>
      <c r="E4" s="617" t="s">
        <v>229</v>
      </c>
      <c r="F4" s="615" t="s">
        <v>251</v>
      </c>
      <c r="G4" s="615" t="s">
        <v>252</v>
      </c>
      <c r="H4" s="615" t="s">
        <v>253</v>
      </c>
      <c r="I4" s="615" t="s">
        <v>254</v>
      </c>
    </row>
    <row r="5" spans="1:9" ht="16.5" customHeight="1">
      <c r="A5" s="618">
        <v>23</v>
      </c>
      <c r="B5" s="619">
        <v>5</v>
      </c>
      <c r="C5" s="619">
        <v>136</v>
      </c>
      <c r="D5" s="619">
        <v>9</v>
      </c>
      <c r="E5" s="619">
        <v>12</v>
      </c>
      <c r="F5" s="619">
        <v>13</v>
      </c>
      <c r="G5" s="619">
        <v>40</v>
      </c>
      <c r="H5" s="619">
        <v>33</v>
      </c>
      <c r="I5" s="619">
        <v>29</v>
      </c>
    </row>
    <row r="6" spans="1:10" ht="16.5" customHeight="1">
      <c r="A6" s="620">
        <v>24</v>
      </c>
      <c r="B6" s="621">
        <v>7</v>
      </c>
      <c r="C6" s="621">
        <v>276</v>
      </c>
      <c r="D6" s="621">
        <v>11</v>
      </c>
      <c r="E6" s="621">
        <v>18</v>
      </c>
      <c r="F6" s="621">
        <v>30</v>
      </c>
      <c r="G6" s="621">
        <v>69</v>
      </c>
      <c r="H6" s="621">
        <v>92</v>
      </c>
      <c r="I6" s="621">
        <v>56</v>
      </c>
      <c r="J6" s="622"/>
    </row>
    <row r="7" spans="1:10" ht="16.5" customHeight="1">
      <c r="A7" s="623">
        <v>25</v>
      </c>
      <c r="B7" s="624">
        <v>8</v>
      </c>
      <c r="C7" s="624">
        <v>409</v>
      </c>
      <c r="D7" s="624">
        <v>13</v>
      </c>
      <c r="E7" s="624">
        <v>37</v>
      </c>
      <c r="F7" s="624">
        <v>43</v>
      </c>
      <c r="G7" s="624">
        <v>105</v>
      </c>
      <c r="H7" s="624">
        <v>105</v>
      </c>
      <c r="I7" s="624">
        <v>106</v>
      </c>
      <c r="J7" s="622"/>
    </row>
    <row r="8" spans="1:9" ht="7.5" customHeight="1">
      <c r="A8" s="623"/>
      <c r="B8" s="624"/>
      <c r="C8" s="624"/>
      <c r="D8" s="624"/>
      <c r="E8" s="624"/>
      <c r="F8" s="624"/>
      <c r="G8" s="624"/>
      <c r="H8" s="624"/>
      <c r="I8" s="624"/>
    </row>
    <row r="9" spans="1:9" ht="16.5" customHeight="1">
      <c r="A9" s="620" t="s">
        <v>255</v>
      </c>
      <c r="B9" s="621">
        <v>7</v>
      </c>
      <c r="C9" s="621">
        <v>350</v>
      </c>
      <c r="D9" s="625">
        <v>4</v>
      </c>
      <c r="E9" s="625">
        <v>27</v>
      </c>
      <c r="F9" s="625">
        <v>26</v>
      </c>
      <c r="G9" s="621">
        <v>94</v>
      </c>
      <c r="H9" s="621">
        <v>99</v>
      </c>
      <c r="I9" s="621">
        <v>100</v>
      </c>
    </row>
    <row r="10" spans="1:10" s="631" customFormat="1" ht="16.5" customHeight="1">
      <c r="A10" s="626" t="s">
        <v>256</v>
      </c>
      <c r="B10" s="627">
        <v>1</v>
      </c>
      <c r="C10" s="628">
        <v>59</v>
      </c>
      <c r="D10" s="627">
        <v>9</v>
      </c>
      <c r="E10" s="627">
        <v>10</v>
      </c>
      <c r="F10" s="627">
        <v>17</v>
      </c>
      <c r="G10" s="627">
        <v>11</v>
      </c>
      <c r="H10" s="627">
        <v>6</v>
      </c>
      <c r="I10" s="629">
        <v>6</v>
      </c>
      <c r="J10" s="630"/>
    </row>
    <row r="11" spans="1:9" s="632" customFormat="1" ht="12" customHeight="1">
      <c r="A11" s="453" t="s">
        <v>257</v>
      </c>
      <c r="I11" s="389" t="s">
        <v>258</v>
      </c>
    </row>
    <row r="12" s="632" customFormat="1" ht="12" customHeight="1">
      <c r="I12" s="614" t="s">
        <v>259</v>
      </c>
    </row>
    <row r="13" spans="2:9" s="632" customFormat="1" ht="12" customHeight="1">
      <c r="B13" s="633"/>
      <c r="I13" s="614" t="s">
        <v>260</v>
      </c>
    </row>
    <row r="14" s="632" customFormat="1" ht="13.5" customHeight="1"/>
    <row r="15" s="632" customFormat="1" ht="13.5" customHeight="1"/>
    <row r="16" s="632" customFormat="1"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sheetData>
  <sheetProtection/>
  <mergeCells count="2">
    <mergeCell ref="B3:B4"/>
    <mergeCell ref="C3:I3"/>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24.xml><?xml version="1.0" encoding="utf-8"?>
<worksheet xmlns="http://schemas.openxmlformats.org/spreadsheetml/2006/main" xmlns:r="http://schemas.openxmlformats.org/officeDocument/2006/relationships">
  <dimension ref="A1:H8"/>
  <sheetViews>
    <sheetView zoomScalePageLayoutView="0" workbookViewId="0" topLeftCell="A1">
      <selection activeCell="A2" sqref="A2"/>
    </sheetView>
  </sheetViews>
  <sheetFormatPr defaultColWidth="8.796875" defaultRowHeight="18" customHeight="1"/>
  <cols>
    <col min="1" max="1" width="11.09765625" style="634" customWidth="1"/>
    <col min="2" max="3" width="11.59765625" style="634" customWidth="1"/>
    <col min="4" max="4" width="14.59765625" style="634" customWidth="1"/>
    <col min="5" max="6" width="11.59765625" style="634" customWidth="1"/>
    <col min="7" max="7" width="14.59765625" style="634" customWidth="1"/>
    <col min="8" max="16384" width="9" style="634" customWidth="1"/>
  </cols>
  <sheetData>
    <row r="1" spans="1:7" s="637" customFormat="1" ht="15" customHeight="1">
      <c r="A1" s="635" t="s">
        <v>261</v>
      </c>
      <c r="B1" s="636"/>
      <c r="C1" s="636"/>
      <c r="D1" s="636"/>
      <c r="E1" s="636"/>
      <c r="F1" s="636"/>
      <c r="G1" s="636"/>
    </row>
    <row r="2" spans="1:7" ht="9.75" customHeight="1" thickBot="1">
      <c r="A2" s="638"/>
      <c r="B2" s="639"/>
      <c r="C2" s="639"/>
      <c r="D2" s="639"/>
      <c r="E2" s="639"/>
      <c r="F2" s="639"/>
      <c r="G2" s="639"/>
    </row>
    <row r="3" spans="1:7" ht="15" customHeight="1" thickTop="1">
      <c r="A3" s="640" t="s">
        <v>180</v>
      </c>
      <c r="B3" s="641" t="s">
        <v>20</v>
      </c>
      <c r="C3" s="642"/>
      <c r="D3" s="643"/>
      <c r="E3" s="642" t="s">
        <v>262</v>
      </c>
      <c r="F3" s="642"/>
      <c r="G3" s="642"/>
    </row>
    <row r="4" spans="1:7" ht="15" customHeight="1">
      <c r="A4" s="644" t="s">
        <v>263</v>
      </c>
      <c r="B4" s="645" t="s">
        <v>264</v>
      </c>
      <c r="C4" s="645" t="s">
        <v>265</v>
      </c>
      <c r="D4" s="646" t="s">
        <v>277</v>
      </c>
      <c r="E4" s="645" t="s">
        <v>264</v>
      </c>
      <c r="F4" s="645" t="s">
        <v>265</v>
      </c>
      <c r="G4" s="647" t="s">
        <v>277</v>
      </c>
    </row>
    <row r="5" spans="1:8" ht="16.5" customHeight="1">
      <c r="A5" s="648">
        <v>22</v>
      </c>
      <c r="B5" s="649">
        <v>3</v>
      </c>
      <c r="C5" s="649">
        <v>3</v>
      </c>
      <c r="D5" s="650">
        <v>195914</v>
      </c>
      <c r="E5" s="649">
        <v>54</v>
      </c>
      <c r="F5" s="649">
        <v>7023</v>
      </c>
      <c r="G5" s="651">
        <v>681404817</v>
      </c>
      <c r="H5" s="652"/>
    </row>
    <row r="6" spans="1:7" s="654" customFormat="1" ht="16.5" customHeight="1">
      <c r="A6" s="648">
        <v>23</v>
      </c>
      <c r="B6" s="649">
        <v>3</v>
      </c>
      <c r="C6" s="649">
        <v>13</v>
      </c>
      <c r="D6" s="649">
        <v>355188</v>
      </c>
      <c r="E6" s="649">
        <v>54</v>
      </c>
      <c r="F6" s="649">
        <v>7126</v>
      </c>
      <c r="G6" s="653">
        <v>713723836</v>
      </c>
    </row>
    <row r="7" spans="1:7" s="654" customFormat="1" ht="16.5" customHeight="1">
      <c r="A7" s="655">
        <v>24</v>
      </c>
      <c r="B7" s="656">
        <v>3</v>
      </c>
      <c r="C7" s="656">
        <v>3</v>
      </c>
      <c r="D7" s="656">
        <v>75020</v>
      </c>
      <c r="E7" s="656">
        <v>53</v>
      </c>
      <c r="F7" s="656">
        <v>7055</v>
      </c>
      <c r="G7" s="657">
        <v>724144552</v>
      </c>
    </row>
    <row r="8" s="658" customFormat="1" ht="12" customHeight="1">
      <c r="A8" s="600" t="s">
        <v>243</v>
      </c>
    </row>
    <row r="9" s="658" customFormat="1" ht="13.5" customHeight="1"/>
    <row r="10" s="658" customFormat="1" ht="13.5" customHeight="1"/>
    <row r="11" s="658" customFormat="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25.xml><?xml version="1.0" encoding="utf-8"?>
<worksheet xmlns="http://schemas.openxmlformats.org/spreadsheetml/2006/main" xmlns:r="http://schemas.openxmlformats.org/officeDocument/2006/relationships">
  <dimension ref="A1:P12"/>
  <sheetViews>
    <sheetView zoomScalePageLayoutView="0" workbookViewId="0" topLeftCell="A1">
      <selection activeCell="A2" sqref="A2"/>
    </sheetView>
  </sheetViews>
  <sheetFormatPr defaultColWidth="8.796875" defaultRowHeight="13.5" customHeight="1"/>
  <cols>
    <col min="1" max="1" width="11.09765625" style="574" customWidth="1"/>
    <col min="2" max="3" width="11.59765625" style="574" customWidth="1"/>
    <col min="4" max="4" width="14.59765625" style="574" customWidth="1"/>
    <col min="5" max="6" width="11.59765625" style="574" customWidth="1"/>
    <col min="7" max="7" width="14.59765625" style="574" customWidth="1"/>
    <col min="8" max="8" width="3.09765625" style="575" customWidth="1"/>
    <col min="9" max="9" width="6.09765625" style="575" customWidth="1"/>
    <col min="10" max="10" width="11.59765625" style="575" customWidth="1"/>
    <col min="11" max="11" width="3.09765625" style="575" customWidth="1"/>
    <col min="12" max="12" width="6.09765625" style="575" customWidth="1"/>
    <col min="13" max="13" width="11.59765625" style="575" customWidth="1"/>
    <col min="14" max="16384" width="9" style="574" customWidth="1"/>
  </cols>
  <sheetData>
    <row r="1" spans="1:13" s="661" customFormat="1" ht="15" customHeight="1">
      <c r="A1" s="659" t="s">
        <v>266</v>
      </c>
      <c r="B1" s="660"/>
      <c r="C1" s="660"/>
      <c r="D1" s="660"/>
      <c r="E1" s="660"/>
      <c r="F1" s="660"/>
      <c r="G1" s="660"/>
      <c r="H1" s="578"/>
      <c r="I1" s="578"/>
      <c r="J1" s="578"/>
      <c r="K1" s="578"/>
      <c r="L1" s="578"/>
      <c r="M1" s="578"/>
    </row>
    <row r="2" spans="1:7" ht="9.75" customHeight="1" thickBot="1">
      <c r="A2" s="662"/>
      <c r="B2" s="663"/>
      <c r="C2" s="663"/>
      <c r="D2" s="663"/>
      <c r="E2" s="663"/>
      <c r="F2" s="663"/>
      <c r="G2" s="663"/>
    </row>
    <row r="3" spans="1:13" ht="15" customHeight="1" thickTop="1">
      <c r="A3" s="664" t="s">
        <v>180</v>
      </c>
      <c r="B3" s="665" t="s">
        <v>516</v>
      </c>
      <c r="C3" s="666"/>
      <c r="D3" s="666"/>
      <c r="E3" s="665" t="s">
        <v>267</v>
      </c>
      <c r="F3" s="666"/>
      <c r="G3" s="666"/>
      <c r="H3" s="606"/>
      <c r="I3" s="606"/>
      <c r="J3" s="606"/>
      <c r="K3" s="606"/>
      <c r="L3" s="606"/>
      <c r="M3" s="606"/>
    </row>
    <row r="4" spans="1:13" ht="15" customHeight="1">
      <c r="A4" s="667" t="s">
        <v>263</v>
      </c>
      <c r="B4" s="668" t="s">
        <v>264</v>
      </c>
      <c r="C4" s="668" t="s">
        <v>265</v>
      </c>
      <c r="D4" s="646" t="s">
        <v>277</v>
      </c>
      <c r="E4" s="668" t="s">
        <v>264</v>
      </c>
      <c r="F4" s="668" t="s">
        <v>265</v>
      </c>
      <c r="G4" s="647" t="s">
        <v>277</v>
      </c>
      <c r="H4" s="606"/>
      <c r="I4" s="606"/>
      <c r="J4" s="606"/>
      <c r="K4" s="606"/>
      <c r="L4" s="606"/>
      <c r="M4" s="606"/>
    </row>
    <row r="5" spans="1:13" ht="16.5" customHeight="1">
      <c r="A5" s="669">
        <v>22</v>
      </c>
      <c r="B5" s="670">
        <v>54</v>
      </c>
      <c r="C5" s="670">
        <v>103823</v>
      </c>
      <c r="D5" s="671">
        <v>1170823908</v>
      </c>
      <c r="E5" s="670">
        <v>78</v>
      </c>
      <c r="F5" s="670">
        <v>5907</v>
      </c>
      <c r="G5" s="672">
        <v>47727270</v>
      </c>
      <c r="H5" s="606"/>
      <c r="I5" s="606"/>
      <c r="J5" s="606"/>
      <c r="K5" s="606"/>
      <c r="L5" s="606"/>
      <c r="M5" s="606"/>
    </row>
    <row r="6" spans="1:16" s="675" customFormat="1" ht="16.5" customHeight="1">
      <c r="A6" s="669">
        <v>23</v>
      </c>
      <c r="B6" s="670">
        <v>54</v>
      </c>
      <c r="C6" s="670">
        <v>103030</v>
      </c>
      <c r="D6" s="670">
        <v>1134212162</v>
      </c>
      <c r="E6" s="670">
        <v>81</v>
      </c>
      <c r="F6" s="670">
        <v>6469</v>
      </c>
      <c r="G6" s="673">
        <v>65329133</v>
      </c>
      <c r="H6" s="606"/>
      <c r="I6" s="606"/>
      <c r="J6" s="606"/>
      <c r="K6" s="606"/>
      <c r="L6" s="606"/>
      <c r="M6" s="606"/>
      <c r="N6" s="574"/>
      <c r="O6" s="674"/>
      <c r="P6" s="674"/>
    </row>
    <row r="7" spans="1:16" s="675" customFormat="1" ht="16.5" customHeight="1">
      <c r="A7" s="676">
        <v>24</v>
      </c>
      <c r="B7" s="677">
        <v>53</v>
      </c>
      <c r="C7" s="677">
        <v>106359</v>
      </c>
      <c r="D7" s="677">
        <v>1158287477</v>
      </c>
      <c r="E7" s="677">
        <v>83</v>
      </c>
      <c r="F7" s="677">
        <v>6882</v>
      </c>
      <c r="G7" s="678">
        <v>68078061</v>
      </c>
      <c r="H7" s="606"/>
      <c r="I7" s="606"/>
      <c r="J7" s="606"/>
      <c r="K7" s="606"/>
      <c r="L7" s="606"/>
      <c r="M7" s="606"/>
      <c r="N7" s="574"/>
      <c r="O7" s="674"/>
      <c r="P7" s="674"/>
    </row>
    <row r="8" spans="1:13" s="679" customFormat="1" ht="12" customHeight="1">
      <c r="A8" s="600" t="s">
        <v>243</v>
      </c>
      <c r="H8" s="575"/>
      <c r="I8" s="575"/>
      <c r="J8" s="575"/>
      <c r="K8" s="575"/>
      <c r="L8" s="575"/>
      <c r="M8" s="575"/>
    </row>
    <row r="9" ht="13.5" customHeight="1">
      <c r="G9" s="680"/>
    </row>
    <row r="10" spans="6:7" ht="13.5" customHeight="1">
      <c r="F10" s="681"/>
      <c r="G10" s="682"/>
    </row>
    <row r="12" ht="13.5" customHeight="1">
      <c r="G12" s="683"/>
    </row>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26.xml><?xml version="1.0" encoding="utf-8"?>
<worksheet xmlns="http://schemas.openxmlformats.org/spreadsheetml/2006/main" xmlns:r="http://schemas.openxmlformats.org/officeDocument/2006/relationships">
  <dimension ref="A1:N13"/>
  <sheetViews>
    <sheetView zoomScalePageLayoutView="0" workbookViewId="0" topLeftCell="A1">
      <selection activeCell="A2" sqref="A2"/>
    </sheetView>
  </sheetViews>
  <sheetFormatPr defaultColWidth="8.796875" defaultRowHeight="13.5" customHeight="1"/>
  <cols>
    <col min="1" max="1" width="9.09765625" style="684" customWidth="1"/>
    <col min="2" max="13" width="6.5" style="684" customWidth="1"/>
    <col min="14" max="16384" width="9" style="684" customWidth="1"/>
  </cols>
  <sheetData>
    <row r="1" spans="1:12" s="687" customFormat="1" ht="15" customHeight="1">
      <c r="A1" s="685" t="s">
        <v>300</v>
      </c>
      <c r="B1" s="686"/>
      <c r="C1" s="686"/>
      <c r="D1" s="686"/>
      <c r="E1" s="686"/>
      <c r="F1" s="686"/>
      <c r="G1" s="686"/>
      <c r="H1" s="686"/>
      <c r="I1" s="686"/>
      <c r="J1" s="686"/>
      <c r="K1" s="686"/>
      <c r="L1" s="686"/>
    </row>
    <row r="2" spans="1:13" ht="15" customHeight="1" thickBot="1">
      <c r="A2" s="688"/>
      <c r="B2" s="689"/>
      <c r="C2" s="689"/>
      <c r="D2" s="689"/>
      <c r="E2" s="689"/>
      <c r="F2" s="689"/>
      <c r="G2" s="689"/>
      <c r="H2" s="689"/>
      <c r="I2" s="689"/>
      <c r="J2" s="689"/>
      <c r="K2" s="689"/>
      <c r="L2" s="689"/>
      <c r="M2" s="690" t="s">
        <v>31</v>
      </c>
    </row>
    <row r="3" spans="1:13" ht="17.25" customHeight="1" thickTop="1">
      <c r="A3" s="691" t="s">
        <v>301</v>
      </c>
      <c r="B3" s="692" t="s">
        <v>278</v>
      </c>
      <c r="C3" s="693"/>
      <c r="D3" s="694"/>
      <c r="E3" s="692" t="s">
        <v>279</v>
      </c>
      <c r="F3" s="693"/>
      <c r="G3" s="694"/>
      <c r="H3" s="692" t="s">
        <v>66</v>
      </c>
      <c r="I3" s="693"/>
      <c r="J3" s="694"/>
      <c r="K3" s="693" t="s">
        <v>219</v>
      </c>
      <c r="L3" s="693"/>
      <c r="M3" s="693"/>
    </row>
    <row r="4" spans="1:13" ht="17.25" customHeight="1">
      <c r="A4" s="695" t="s">
        <v>302</v>
      </c>
      <c r="B4" s="696" t="s">
        <v>280</v>
      </c>
      <c r="C4" s="696" t="s">
        <v>281</v>
      </c>
      <c r="D4" s="697" t="s">
        <v>282</v>
      </c>
      <c r="E4" s="698" t="s">
        <v>67</v>
      </c>
      <c r="F4" s="696" t="s">
        <v>281</v>
      </c>
      <c r="G4" s="697" t="s">
        <v>282</v>
      </c>
      <c r="H4" s="698" t="s">
        <v>67</v>
      </c>
      <c r="I4" s="696" t="s">
        <v>281</v>
      </c>
      <c r="J4" s="697" t="s">
        <v>282</v>
      </c>
      <c r="K4" s="698" t="s">
        <v>67</v>
      </c>
      <c r="L4" s="696" t="s">
        <v>283</v>
      </c>
      <c r="M4" s="697" t="s">
        <v>284</v>
      </c>
    </row>
    <row r="5" spans="1:14" ht="17.25" customHeight="1">
      <c r="A5" s="699">
        <v>22</v>
      </c>
      <c r="B5" s="700">
        <v>9</v>
      </c>
      <c r="C5" s="700">
        <v>9</v>
      </c>
      <c r="D5" s="700">
        <v>3</v>
      </c>
      <c r="E5" s="594">
        <v>204</v>
      </c>
      <c r="F5" s="700">
        <v>165</v>
      </c>
      <c r="G5" s="700">
        <v>39</v>
      </c>
      <c r="H5" s="594">
        <v>7029</v>
      </c>
      <c r="I5" s="701">
        <v>6106</v>
      </c>
      <c r="J5" s="701">
        <v>923</v>
      </c>
      <c r="K5" s="594">
        <v>563</v>
      </c>
      <c r="L5" s="701">
        <v>486</v>
      </c>
      <c r="M5" s="702">
        <v>77</v>
      </c>
      <c r="N5" s="703"/>
    </row>
    <row r="6" spans="1:14" s="705" customFormat="1" ht="17.25" customHeight="1">
      <c r="A6" s="699">
        <v>23</v>
      </c>
      <c r="B6" s="700">
        <v>9</v>
      </c>
      <c r="C6" s="700">
        <v>9</v>
      </c>
      <c r="D6" s="700">
        <v>3</v>
      </c>
      <c r="E6" s="594">
        <v>203</v>
      </c>
      <c r="F6" s="700">
        <v>164</v>
      </c>
      <c r="G6" s="700">
        <v>39</v>
      </c>
      <c r="H6" s="594">
        <v>7024</v>
      </c>
      <c r="I6" s="701">
        <v>6087</v>
      </c>
      <c r="J6" s="701">
        <v>937</v>
      </c>
      <c r="K6" s="594">
        <v>556</v>
      </c>
      <c r="L6" s="701">
        <v>485</v>
      </c>
      <c r="M6" s="702">
        <v>71</v>
      </c>
      <c r="N6" s="704"/>
    </row>
    <row r="7" spans="1:14" s="705" customFormat="1" ht="17.25" customHeight="1">
      <c r="A7" s="706">
        <v>24</v>
      </c>
      <c r="B7" s="707">
        <v>9</v>
      </c>
      <c r="C7" s="707">
        <v>9</v>
      </c>
      <c r="D7" s="707">
        <v>3</v>
      </c>
      <c r="E7" s="598">
        <v>204</v>
      </c>
      <c r="F7" s="707">
        <v>164</v>
      </c>
      <c r="G7" s="707">
        <v>40</v>
      </c>
      <c r="H7" s="598">
        <v>7017</v>
      </c>
      <c r="I7" s="708">
        <v>6139</v>
      </c>
      <c r="J7" s="708">
        <v>878</v>
      </c>
      <c r="K7" s="598">
        <v>544</v>
      </c>
      <c r="L7" s="708">
        <v>483</v>
      </c>
      <c r="M7" s="709">
        <v>61</v>
      </c>
      <c r="N7" s="704"/>
    </row>
    <row r="8" s="711" customFormat="1" ht="12" customHeight="1">
      <c r="A8" s="710" t="s">
        <v>285</v>
      </c>
    </row>
    <row r="9" s="711" customFormat="1" ht="13.5" customHeight="1">
      <c r="A9" s="712"/>
    </row>
    <row r="10" s="711" customFormat="1" ht="13.5" customHeight="1"/>
    <row r="12" spans="1:13" ht="13.5" customHeight="1">
      <c r="A12" s="713"/>
      <c r="B12" s="713"/>
      <c r="C12" s="713"/>
      <c r="D12" s="713"/>
      <c r="E12" s="713"/>
      <c r="F12" s="713"/>
      <c r="G12" s="713"/>
      <c r="H12" s="713"/>
      <c r="I12" s="713"/>
      <c r="J12" s="713"/>
      <c r="K12" s="713"/>
      <c r="L12" s="713"/>
      <c r="M12" s="713"/>
    </row>
    <row r="13" spans="1:13" ht="13.5" customHeight="1">
      <c r="A13" s="713"/>
      <c r="B13" s="713"/>
      <c r="C13" s="713"/>
      <c r="D13" s="713"/>
      <c r="E13" s="713"/>
      <c r="F13" s="713"/>
      <c r="G13" s="713"/>
      <c r="H13" s="713"/>
      <c r="I13" s="713"/>
      <c r="J13" s="713"/>
      <c r="K13" s="713"/>
      <c r="L13" s="713"/>
      <c r="M13" s="713"/>
    </row>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27.xml><?xml version="1.0" encoding="utf-8"?>
<worksheet xmlns="http://schemas.openxmlformats.org/spreadsheetml/2006/main" xmlns:r="http://schemas.openxmlformats.org/officeDocument/2006/relationships">
  <dimension ref="A1:M9"/>
  <sheetViews>
    <sheetView zoomScalePageLayoutView="0" workbookViewId="0" topLeftCell="A1">
      <selection activeCell="A2" sqref="A2"/>
    </sheetView>
  </sheetViews>
  <sheetFormatPr defaultColWidth="8.796875" defaultRowHeight="14.25"/>
  <cols>
    <col min="1" max="1" width="9" style="393" customWidth="1"/>
    <col min="2" max="3" width="6.5" style="393" customWidth="1"/>
    <col min="4" max="4" width="6.3984375" style="393" customWidth="1"/>
    <col min="5" max="6" width="6.5" style="393" customWidth="1"/>
    <col min="7" max="7" width="6.3984375" style="393" customWidth="1"/>
    <col min="8" max="9" width="6.69921875" style="393" customWidth="1"/>
    <col min="10" max="10" width="6.3984375" style="393" customWidth="1"/>
    <col min="11" max="13" width="6.5" style="393" customWidth="1"/>
    <col min="14" max="16384" width="9" style="393" customWidth="1"/>
  </cols>
  <sheetData>
    <row r="1" spans="1:12" s="396" customFormat="1" ht="15" customHeight="1">
      <c r="A1" s="714" t="s">
        <v>303</v>
      </c>
      <c r="K1" s="715"/>
      <c r="L1" s="715"/>
    </row>
    <row r="2" spans="1:13" ht="12.75" customHeight="1" thickBot="1">
      <c r="A2" s="579"/>
      <c r="B2" s="716"/>
      <c r="C2" s="716"/>
      <c r="D2" s="716"/>
      <c r="E2" s="716"/>
      <c r="F2" s="716"/>
      <c r="G2" s="716"/>
      <c r="H2" s="716"/>
      <c r="I2" s="716"/>
      <c r="J2" s="716"/>
      <c r="K2" s="716"/>
      <c r="L2" s="716"/>
      <c r="M2" s="581" t="s">
        <v>31</v>
      </c>
    </row>
    <row r="3" spans="1:13" ht="15" customHeight="1" thickTop="1">
      <c r="A3" s="691" t="s">
        <v>304</v>
      </c>
      <c r="B3" s="583" t="s">
        <v>278</v>
      </c>
      <c r="C3" s="584"/>
      <c r="D3" s="585"/>
      <c r="E3" s="583" t="s">
        <v>279</v>
      </c>
      <c r="F3" s="584"/>
      <c r="G3" s="585"/>
      <c r="H3" s="583" t="s">
        <v>66</v>
      </c>
      <c r="I3" s="584"/>
      <c r="J3" s="585"/>
      <c r="K3" s="584" t="s">
        <v>286</v>
      </c>
      <c r="L3" s="584"/>
      <c r="M3" s="584"/>
    </row>
    <row r="4" spans="1:13" ht="15" customHeight="1">
      <c r="A4" s="695" t="s">
        <v>305</v>
      </c>
      <c r="B4" s="587" t="s">
        <v>280</v>
      </c>
      <c r="C4" s="587" t="s">
        <v>281</v>
      </c>
      <c r="D4" s="590" t="s">
        <v>282</v>
      </c>
      <c r="E4" s="587" t="s">
        <v>67</v>
      </c>
      <c r="F4" s="587" t="s">
        <v>281</v>
      </c>
      <c r="G4" s="590" t="s">
        <v>282</v>
      </c>
      <c r="H4" s="587" t="s">
        <v>67</v>
      </c>
      <c r="I4" s="587" t="s">
        <v>281</v>
      </c>
      <c r="J4" s="590" t="s">
        <v>282</v>
      </c>
      <c r="K4" s="587" t="s">
        <v>67</v>
      </c>
      <c r="L4" s="587" t="s">
        <v>287</v>
      </c>
      <c r="M4" s="590" t="s">
        <v>9</v>
      </c>
    </row>
    <row r="5" spans="1:13" ht="16.5" customHeight="1">
      <c r="A5" s="591">
        <v>23</v>
      </c>
      <c r="B5" s="717">
        <v>3</v>
      </c>
      <c r="C5" s="717">
        <v>3</v>
      </c>
      <c r="D5" s="718" t="s">
        <v>10</v>
      </c>
      <c r="E5" s="535">
        <v>58</v>
      </c>
      <c r="F5" s="717">
        <v>58</v>
      </c>
      <c r="G5" s="718" t="s">
        <v>10</v>
      </c>
      <c r="H5" s="535">
        <v>1870</v>
      </c>
      <c r="I5" s="717">
        <v>1870</v>
      </c>
      <c r="J5" s="718" t="s">
        <v>10</v>
      </c>
      <c r="K5" s="535">
        <v>199</v>
      </c>
      <c r="L5" s="717">
        <v>159</v>
      </c>
      <c r="M5" s="719">
        <v>40</v>
      </c>
    </row>
    <row r="6" spans="1:13" ht="16.5" customHeight="1">
      <c r="A6" s="591">
        <v>24</v>
      </c>
      <c r="B6" s="717">
        <v>3</v>
      </c>
      <c r="C6" s="717">
        <v>3</v>
      </c>
      <c r="D6" s="718" t="s">
        <v>306</v>
      </c>
      <c r="E6" s="535">
        <v>59</v>
      </c>
      <c r="F6" s="717">
        <v>59</v>
      </c>
      <c r="G6" s="718" t="s">
        <v>306</v>
      </c>
      <c r="H6" s="535">
        <v>1936</v>
      </c>
      <c r="I6" s="717">
        <v>1936</v>
      </c>
      <c r="J6" s="720" t="s">
        <v>306</v>
      </c>
      <c r="K6" s="535">
        <v>198</v>
      </c>
      <c r="L6" s="717">
        <v>161</v>
      </c>
      <c r="M6" s="721">
        <v>37</v>
      </c>
    </row>
    <row r="7" spans="1:13" ht="16.5" customHeight="1">
      <c r="A7" s="596">
        <v>25</v>
      </c>
      <c r="B7" s="722">
        <v>3</v>
      </c>
      <c r="C7" s="722">
        <v>3</v>
      </c>
      <c r="D7" s="723" t="s">
        <v>306</v>
      </c>
      <c r="E7" s="571">
        <v>60</v>
      </c>
      <c r="F7" s="722">
        <v>60</v>
      </c>
      <c r="G7" s="723" t="s">
        <v>306</v>
      </c>
      <c r="H7" s="571">
        <v>1941</v>
      </c>
      <c r="I7" s="722">
        <v>1941</v>
      </c>
      <c r="J7" s="723" t="s">
        <v>306</v>
      </c>
      <c r="K7" s="571">
        <v>174</v>
      </c>
      <c r="L7" s="722">
        <v>164</v>
      </c>
      <c r="M7" s="724">
        <v>10</v>
      </c>
    </row>
    <row r="8" spans="1:13" ht="12" customHeight="1">
      <c r="A8" s="725" t="s">
        <v>307</v>
      </c>
      <c r="B8" s="601"/>
      <c r="C8" s="601"/>
      <c r="D8" s="601"/>
      <c r="E8" s="601"/>
      <c r="F8" s="601"/>
      <c r="G8" s="601"/>
      <c r="H8" s="601"/>
      <c r="I8" s="601"/>
      <c r="J8" s="601"/>
      <c r="K8" s="601"/>
      <c r="L8" s="601"/>
      <c r="M8" s="726"/>
    </row>
    <row r="9" ht="13.5">
      <c r="M9" s="726"/>
    </row>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28.xml><?xml version="1.0" encoding="utf-8"?>
<worksheet xmlns="http://schemas.openxmlformats.org/spreadsheetml/2006/main" xmlns:r="http://schemas.openxmlformats.org/officeDocument/2006/relationships">
  <dimension ref="A1:O22"/>
  <sheetViews>
    <sheetView zoomScalePageLayoutView="0" workbookViewId="0" topLeftCell="A1">
      <selection activeCell="A2" sqref="A2"/>
    </sheetView>
  </sheetViews>
  <sheetFormatPr defaultColWidth="8.796875" defaultRowHeight="13.5" customHeight="1"/>
  <cols>
    <col min="1" max="1" width="6.8984375" style="727" customWidth="1"/>
    <col min="2" max="2" width="4.59765625" style="727" customWidth="1"/>
    <col min="3" max="3" width="5.59765625" style="727" customWidth="1"/>
    <col min="4" max="4" width="8" style="727" customWidth="1"/>
    <col min="5" max="15" width="5.59765625" style="727" customWidth="1"/>
    <col min="16" max="16384" width="9" style="727" customWidth="1"/>
  </cols>
  <sheetData>
    <row r="1" s="729" customFormat="1" ht="15" customHeight="1">
      <c r="A1" s="728" t="s">
        <v>308</v>
      </c>
    </row>
    <row r="2" spans="1:15" ht="12.75" customHeight="1" thickBot="1">
      <c r="A2" s="728"/>
      <c r="O2" s="730" t="s">
        <v>31</v>
      </c>
    </row>
    <row r="3" spans="1:15" ht="15" customHeight="1" thickTop="1">
      <c r="A3" s="731" t="s">
        <v>169</v>
      </c>
      <c r="B3" s="1170" t="s">
        <v>288</v>
      </c>
      <c r="C3" s="732" t="s">
        <v>46</v>
      </c>
      <c r="D3" s="733"/>
      <c r="E3" s="732" t="s">
        <v>289</v>
      </c>
      <c r="F3" s="733"/>
      <c r="G3" s="734" t="s">
        <v>290</v>
      </c>
      <c r="H3" s="734"/>
      <c r="I3" s="732" t="s">
        <v>291</v>
      </c>
      <c r="J3" s="734"/>
      <c r="K3" s="732" t="s">
        <v>292</v>
      </c>
      <c r="L3" s="733"/>
      <c r="M3" s="734" t="s">
        <v>219</v>
      </c>
      <c r="N3" s="734"/>
      <c r="O3" s="734"/>
    </row>
    <row r="4" spans="1:15" ht="15" customHeight="1">
      <c r="A4" s="735"/>
      <c r="B4" s="1171"/>
      <c r="C4" s="1168" t="s">
        <v>64</v>
      </c>
      <c r="D4" s="1168" t="s">
        <v>293</v>
      </c>
      <c r="E4" s="1166" t="s">
        <v>64</v>
      </c>
      <c r="F4" s="1166" t="s">
        <v>294</v>
      </c>
      <c r="G4" s="1166" t="s">
        <v>64</v>
      </c>
      <c r="H4" s="1166" t="s">
        <v>295</v>
      </c>
      <c r="I4" s="1166" t="s">
        <v>64</v>
      </c>
      <c r="J4" s="1166" t="s">
        <v>296</v>
      </c>
      <c r="K4" s="1166" t="s">
        <v>64</v>
      </c>
      <c r="L4" s="1166" t="s">
        <v>296</v>
      </c>
      <c r="M4" s="1166" t="s">
        <v>0</v>
      </c>
      <c r="N4" s="1166" t="s">
        <v>297</v>
      </c>
      <c r="O4" s="1167" t="s">
        <v>298</v>
      </c>
    </row>
    <row r="5" spans="1:15" ht="15" customHeight="1">
      <c r="A5" s="736" t="s">
        <v>299</v>
      </c>
      <c r="B5" s="1172"/>
      <c r="C5" s="1173"/>
      <c r="D5" s="1169"/>
      <c r="E5" s="1123"/>
      <c r="F5" s="1123"/>
      <c r="G5" s="1123"/>
      <c r="H5" s="1123"/>
      <c r="I5" s="1123"/>
      <c r="J5" s="1123"/>
      <c r="K5" s="1123"/>
      <c r="L5" s="1123"/>
      <c r="M5" s="1123"/>
      <c r="N5" s="1123"/>
      <c r="O5" s="1125"/>
    </row>
    <row r="6" spans="1:15" ht="16.5" customHeight="1">
      <c r="A6" s="737">
        <v>22</v>
      </c>
      <c r="B6" s="738">
        <v>3</v>
      </c>
      <c r="C6" s="739">
        <v>107</v>
      </c>
      <c r="D6" s="739">
        <v>519</v>
      </c>
      <c r="E6" s="740" t="s">
        <v>10</v>
      </c>
      <c r="F6" s="740" t="s">
        <v>10</v>
      </c>
      <c r="G6" s="738">
        <v>41</v>
      </c>
      <c r="H6" s="739">
        <v>162</v>
      </c>
      <c r="I6" s="739">
        <v>23</v>
      </c>
      <c r="J6" s="739">
        <v>91</v>
      </c>
      <c r="K6" s="739">
        <v>43</v>
      </c>
      <c r="L6" s="739">
        <v>266</v>
      </c>
      <c r="M6" s="535">
        <v>348</v>
      </c>
      <c r="N6" s="741">
        <v>306</v>
      </c>
      <c r="O6" s="741">
        <v>42</v>
      </c>
    </row>
    <row r="7" spans="1:15" s="742" customFormat="1" ht="16.5" customHeight="1">
      <c r="A7" s="737">
        <v>23</v>
      </c>
      <c r="B7" s="738">
        <v>3</v>
      </c>
      <c r="C7" s="738">
        <v>112</v>
      </c>
      <c r="D7" s="738">
        <v>537</v>
      </c>
      <c r="E7" s="738">
        <v>0</v>
      </c>
      <c r="F7" s="738">
        <v>0</v>
      </c>
      <c r="G7" s="738">
        <v>44</v>
      </c>
      <c r="H7" s="738">
        <v>171</v>
      </c>
      <c r="I7" s="738">
        <v>24</v>
      </c>
      <c r="J7" s="738">
        <v>92</v>
      </c>
      <c r="K7" s="738">
        <v>44</v>
      </c>
      <c r="L7" s="738">
        <v>274</v>
      </c>
      <c r="M7" s="535">
        <v>358</v>
      </c>
      <c r="N7" s="738">
        <v>316</v>
      </c>
      <c r="O7" s="741">
        <v>42</v>
      </c>
    </row>
    <row r="8" spans="1:15" s="742" customFormat="1" ht="16.5" customHeight="1">
      <c r="A8" s="743">
        <v>24</v>
      </c>
      <c r="B8" s="744">
        <v>3</v>
      </c>
      <c r="C8" s="744">
        <v>112</v>
      </c>
      <c r="D8" s="744">
        <v>528</v>
      </c>
      <c r="E8" s="744">
        <v>0</v>
      </c>
      <c r="F8" s="744">
        <v>0</v>
      </c>
      <c r="G8" s="744">
        <v>46</v>
      </c>
      <c r="H8" s="744">
        <v>174</v>
      </c>
      <c r="I8" s="744">
        <v>24</v>
      </c>
      <c r="J8" s="744">
        <v>93</v>
      </c>
      <c r="K8" s="744">
        <v>42</v>
      </c>
      <c r="L8" s="744">
        <v>261</v>
      </c>
      <c r="M8" s="571">
        <v>339</v>
      </c>
      <c r="N8" s="744">
        <v>313</v>
      </c>
      <c r="O8" s="745">
        <v>26</v>
      </c>
    </row>
    <row r="9" spans="1:5" s="746" customFormat="1" ht="12" customHeight="1">
      <c r="A9" s="710" t="s">
        <v>285</v>
      </c>
      <c r="B9" s="711"/>
      <c r="C9" s="711"/>
      <c r="D9" s="711"/>
      <c r="E9" s="711"/>
    </row>
    <row r="10" spans="1:15" ht="13.5" customHeight="1">
      <c r="A10" s="712"/>
      <c r="B10" s="711"/>
      <c r="C10" s="711"/>
      <c r="D10" s="711"/>
      <c r="E10" s="711"/>
      <c r="O10" s="730"/>
    </row>
    <row r="11" spans="3:4" ht="13.5" customHeight="1">
      <c r="C11" s="747"/>
      <c r="D11" s="747"/>
    </row>
    <row r="12" spans="3:12" ht="13.5" customHeight="1">
      <c r="C12" s="713"/>
      <c r="F12" s="684"/>
      <c r="G12" s="684"/>
      <c r="H12" s="684"/>
      <c r="I12" s="684"/>
      <c r="J12" s="684"/>
      <c r="K12" s="684"/>
      <c r="L12" s="684"/>
    </row>
    <row r="13" spans="4:12" ht="13.5" customHeight="1">
      <c r="D13" s="684"/>
      <c r="E13" s="684"/>
      <c r="F13" s="684"/>
      <c r="G13" s="684"/>
      <c r="H13" s="684"/>
      <c r="I13" s="684"/>
      <c r="J13" s="684"/>
      <c r="K13" s="684"/>
      <c r="L13" s="713"/>
    </row>
    <row r="14" spans="4:12" ht="13.5" customHeight="1">
      <c r="D14" s="713"/>
      <c r="E14" s="713"/>
      <c r="F14" s="713"/>
      <c r="G14" s="713"/>
      <c r="H14" s="713"/>
      <c r="I14" s="713"/>
      <c r="J14" s="713"/>
      <c r="K14" s="713"/>
      <c r="L14" s="713"/>
    </row>
    <row r="15" spans="4:12" ht="13.5" customHeight="1">
      <c r="D15" s="713"/>
      <c r="E15" s="713"/>
      <c r="F15" s="713"/>
      <c r="G15" s="713"/>
      <c r="H15" s="713"/>
      <c r="I15" s="713"/>
      <c r="J15" s="713"/>
      <c r="K15" s="713"/>
      <c r="L15" s="684"/>
    </row>
    <row r="16" spans="4:12" ht="13.5" customHeight="1">
      <c r="D16" s="684"/>
      <c r="E16" s="684"/>
      <c r="F16" s="684"/>
      <c r="G16" s="684"/>
      <c r="H16" s="684"/>
      <c r="I16" s="684"/>
      <c r="J16" s="684"/>
      <c r="K16" s="684"/>
      <c r="L16" s="684"/>
    </row>
    <row r="17" spans="4:12" ht="13.5" customHeight="1">
      <c r="D17" s="684"/>
      <c r="E17" s="684"/>
      <c r="F17" s="684"/>
      <c r="G17" s="684"/>
      <c r="H17" s="684"/>
      <c r="I17" s="684"/>
      <c r="J17" s="684"/>
      <c r="K17" s="684"/>
      <c r="L17" s="684"/>
    </row>
    <row r="18" spans="4:12" ht="13.5" customHeight="1">
      <c r="D18" s="684"/>
      <c r="E18" s="684"/>
      <c r="F18" s="684"/>
      <c r="G18" s="684"/>
      <c r="H18" s="684"/>
      <c r="I18" s="684"/>
      <c r="J18" s="684"/>
      <c r="K18" s="684"/>
      <c r="L18" s="684"/>
    </row>
    <row r="19" spans="4:11" ht="13.5" customHeight="1">
      <c r="D19" s="684"/>
      <c r="E19" s="684"/>
      <c r="F19" s="684"/>
      <c r="G19" s="684"/>
      <c r="H19" s="684"/>
      <c r="I19" s="684"/>
      <c r="J19" s="684"/>
      <c r="K19" s="684"/>
    </row>
    <row r="20" spans="4:11" ht="13.5" customHeight="1">
      <c r="D20" s="684"/>
      <c r="E20" s="684"/>
      <c r="F20" s="684"/>
      <c r="G20" s="684"/>
      <c r="H20" s="684"/>
      <c r="I20" s="684"/>
      <c r="J20" s="684"/>
      <c r="K20" s="684"/>
    </row>
    <row r="21" spans="4:11" ht="13.5" customHeight="1">
      <c r="D21" s="684"/>
      <c r="E21" s="684"/>
      <c r="F21" s="684"/>
      <c r="G21" s="684"/>
      <c r="H21" s="684"/>
      <c r="I21" s="684"/>
      <c r="J21" s="684"/>
      <c r="K21" s="684"/>
    </row>
    <row r="22" spans="4:11" ht="13.5" customHeight="1">
      <c r="D22" s="684"/>
      <c r="E22" s="684"/>
      <c r="F22" s="684"/>
      <c r="G22" s="684"/>
      <c r="H22" s="684"/>
      <c r="I22" s="684"/>
      <c r="J22" s="684"/>
      <c r="K22" s="684"/>
    </row>
  </sheetData>
  <sheetProtection/>
  <mergeCells count="14">
    <mergeCell ref="D4:D5"/>
    <mergeCell ref="B3:B5"/>
    <mergeCell ref="C4:C5"/>
    <mergeCell ref="E4:E5"/>
    <mergeCell ref="F4:F5"/>
    <mergeCell ref="G4:G5"/>
    <mergeCell ref="H4:H5"/>
    <mergeCell ref="I4:I5"/>
    <mergeCell ref="N4:N5"/>
    <mergeCell ref="O4:O5"/>
    <mergeCell ref="J4:J5"/>
    <mergeCell ref="K4:K5"/>
    <mergeCell ref="L4:L5"/>
    <mergeCell ref="M4:M5"/>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29.xml><?xml version="1.0" encoding="utf-8"?>
<worksheet xmlns="http://schemas.openxmlformats.org/spreadsheetml/2006/main" xmlns:r="http://schemas.openxmlformats.org/officeDocument/2006/relationships">
  <dimension ref="A1:H9"/>
  <sheetViews>
    <sheetView zoomScalePageLayoutView="0" workbookViewId="0" topLeftCell="A1">
      <selection activeCell="A2" sqref="A2"/>
    </sheetView>
  </sheetViews>
  <sheetFormatPr defaultColWidth="8.796875" defaultRowHeight="14.25"/>
  <cols>
    <col min="1" max="1" width="7.69921875" style="750" customWidth="1"/>
    <col min="2" max="2" width="8.19921875" style="749" customWidth="1"/>
    <col min="3" max="3" width="14.59765625" style="749" customWidth="1"/>
    <col min="4" max="4" width="14" style="749" customWidth="1"/>
    <col min="5" max="5" width="6.3984375" style="749" customWidth="1"/>
    <col min="6" max="6" width="6.59765625" style="749" customWidth="1"/>
    <col min="7" max="8" width="14.59765625" style="749" customWidth="1"/>
    <col min="9" max="16384" width="9" style="749" customWidth="1"/>
  </cols>
  <sheetData>
    <row r="1" ht="15" customHeight="1">
      <c r="A1" s="748" t="s">
        <v>309</v>
      </c>
    </row>
    <row r="2" spans="3:8" ht="12.75" customHeight="1" thickBot="1">
      <c r="C2" s="751"/>
      <c r="D2" s="751"/>
      <c r="E2" s="751"/>
      <c r="F2" s="751"/>
      <c r="G2" s="751"/>
      <c r="H2" s="752" t="s">
        <v>310</v>
      </c>
    </row>
    <row r="3" spans="1:8" ht="19.5" customHeight="1" thickTop="1">
      <c r="A3" s="753" t="s">
        <v>311</v>
      </c>
      <c r="B3" s="1174" t="s">
        <v>241</v>
      </c>
      <c r="C3" s="754" t="s">
        <v>312</v>
      </c>
      <c r="D3" s="754" t="s">
        <v>313</v>
      </c>
      <c r="E3" s="1176" t="s">
        <v>314</v>
      </c>
      <c r="F3" s="1176"/>
      <c r="G3" s="754" t="s">
        <v>315</v>
      </c>
      <c r="H3" s="756" t="s">
        <v>316</v>
      </c>
    </row>
    <row r="4" spans="1:8" ht="19.5" customHeight="1">
      <c r="A4" s="757" t="s">
        <v>317</v>
      </c>
      <c r="B4" s="1175"/>
      <c r="C4" s="758" t="s">
        <v>318</v>
      </c>
      <c r="D4" s="758" t="s">
        <v>319</v>
      </c>
      <c r="E4" s="759" t="s">
        <v>320</v>
      </c>
      <c r="F4" s="755" t="s">
        <v>321</v>
      </c>
      <c r="G4" s="758" t="s">
        <v>322</v>
      </c>
      <c r="H4" s="760" t="s">
        <v>323</v>
      </c>
    </row>
    <row r="5" spans="1:8" ht="17.25" customHeight="1">
      <c r="A5" s="761">
        <v>23</v>
      </c>
      <c r="B5" s="762">
        <v>5869</v>
      </c>
      <c r="C5" s="762">
        <v>2794</v>
      </c>
      <c r="D5" s="762">
        <v>162</v>
      </c>
      <c r="E5" s="763">
        <v>911</v>
      </c>
      <c r="F5" s="763">
        <v>822</v>
      </c>
      <c r="G5" s="762">
        <v>1180</v>
      </c>
      <c r="H5" s="764" t="s">
        <v>324</v>
      </c>
    </row>
    <row r="6" spans="1:8" ht="17.25" customHeight="1">
      <c r="A6" s="761">
        <v>24</v>
      </c>
      <c r="B6" s="765">
        <v>12532</v>
      </c>
      <c r="C6" s="765">
        <v>2657</v>
      </c>
      <c r="D6" s="765">
        <v>156</v>
      </c>
      <c r="E6" s="766">
        <v>913</v>
      </c>
      <c r="F6" s="766">
        <v>873</v>
      </c>
      <c r="G6" s="765">
        <v>1846</v>
      </c>
      <c r="H6" s="767">
        <v>6087</v>
      </c>
    </row>
    <row r="7" spans="1:8" ht="17.25" customHeight="1">
      <c r="A7" s="768">
        <v>25</v>
      </c>
      <c r="B7" s="769">
        <v>13103</v>
      </c>
      <c r="C7" s="769">
        <v>2653</v>
      </c>
      <c r="D7" s="769">
        <v>144</v>
      </c>
      <c r="E7" s="769">
        <v>1030</v>
      </c>
      <c r="F7" s="769">
        <v>934</v>
      </c>
      <c r="G7" s="769">
        <v>2335</v>
      </c>
      <c r="H7" s="770">
        <v>6007</v>
      </c>
    </row>
    <row r="8" ht="12" customHeight="1">
      <c r="A8" s="771" t="s">
        <v>325</v>
      </c>
    </row>
    <row r="9" ht="13.5">
      <c r="A9" s="772"/>
    </row>
  </sheetData>
  <sheetProtection/>
  <mergeCells count="2">
    <mergeCell ref="B3:B4"/>
    <mergeCell ref="E3:F3"/>
  </mergeCells>
  <printOptions/>
  <pageMargins left="0.7874015748031497" right="0.7874015748031497" top="0.984251968503937" bottom="0.984251968503937" header="0.5118110236220472" footer="0.5118110236220472"/>
  <pageSetup horizontalDpi="1200" verticalDpi="1200" orientation="portrait" paperSize="9" r:id="rId2"/>
  <headerFooter alignWithMargins="0">
    <oddFooter>&amp;C&amp;A</oddFooter>
  </headerFooter>
  <drawing r:id="rId1"/>
</worksheet>
</file>

<file path=xl/worksheets/sheet3.xml><?xml version="1.0" encoding="utf-8"?>
<worksheet xmlns="http://schemas.openxmlformats.org/spreadsheetml/2006/main" xmlns:r="http://schemas.openxmlformats.org/officeDocument/2006/relationships">
  <dimension ref="A1:P12"/>
  <sheetViews>
    <sheetView zoomScalePageLayoutView="0" workbookViewId="0" topLeftCell="A1">
      <selection activeCell="A2" sqref="A2"/>
    </sheetView>
  </sheetViews>
  <sheetFormatPr defaultColWidth="8.796875" defaultRowHeight="13.5" customHeight="1"/>
  <cols>
    <col min="1" max="1" width="6.09765625" style="96" customWidth="1"/>
    <col min="2" max="4" width="6.3984375" style="96" customWidth="1"/>
    <col min="5" max="16" width="5.09765625" style="96" customWidth="1"/>
    <col min="17" max="16384" width="9" style="96" customWidth="1"/>
  </cols>
  <sheetData>
    <row r="1" spans="1:15" s="98" customFormat="1" ht="15" customHeight="1">
      <c r="A1" s="341" t="s">
        <v>96</v>
      </c>
      <c r="B1" s="97"/>
      <c r="C1" s="97"/>
      <c r="D1" s="97"/>
      <c r="E1" s="97"/>
      <c r="F1" s="97"/>
      <c r="G1" s="97"/>
      <c r="H1" s="97"/>
      <c r="I1" s="97"/>
      <c r="J1" s="97"/>
      <c r="K1" s="97"/>
      <c r="L1" s="97"/>
      <c r="M1" s="97"/>
      <c r="N1" s="97"/>
      <c r="O1" s="97"/>
    </row>
    <row r="2" spans="1:16" ht="12.75" customHeight="1" thickBot="1">
      <c r="A2" s="99"/>
      <c r="B2" s="100"/>
      <c r="C2" s="100"/>
      <c r="D2" s="100"/>
      <c r="E2" s="100"/>
      <c r="F2" s="100"/>
      <c r="G2" s="100"/>
      <c r="H2" s="100"/>
      <c r="I2" s="100"/>
      <c r="J2" s="100"/>
      <c r="K2" s="100"/>
      <c r="L2" s="100"/>
      <c r="M2" s="100"/>
      <c r="N2" s="100"/>
      <c r="O2" s="100"/>
      <c r="P2" s="101" t="s">
        <v>114</v>
      </c>
    </row>
    <row r="3" spans="1:16" ht="15" customHeight="1" thickTop="1">
      <c r="A3" s="126" t="s">
        <v>499</v>
      </c>
      <c r="B3" s="102" t="s">
        <v>19</v>
      </c>
      <c r="C3" s="103"/>
      <c r="D3" s="104"/>
      <c r="E3" s="103" t="s">
        <v>68</v>
      </c>
      <c r="F3" s="104"/>
      <c r="G3" s="102" t="s">
        <v>69</v>
      </c>
      <c r="H3" s="104"/>
      <c r="I3" s="102" t="s">
        <v>70</v>
      </c>
      <c r="J3" s="104"/>
      <c r="K3" s="102" t="s">
        <v>71</v>
      </c>
      <c r="L3" s="104"/>
      <c r="M3" s="102" t="s">
        <v>72</v>
      </c>
      <c r="N3" s="104"/>
      <c r="O3" s="103" t="s">
        <v>73</v>
      </c>
      <c r="P3" s="103"/>
    </row>
    <row r="4" spans="1:16" ht="15" customHeight="1">
      <c r="A4" s="130" t="s">
        <v>500</v>
      </c>
      <c r="B4" s="105" t="s">
        <v>0</v>
      </c>
      <c r="C4" s="106" t="s">
        <v>11</v>
      </c>
      <c r="D4" s="106" t="s">
        <v>12</v>
      </c>
      <c r="E4" s="106" t="s">
        <v>11</v>
      </c>
      <c r="F4" s="106" t="s">
        <v>12</v>
      </c>
      <c r="G4" s="106" t="s">
        <v>11</v>
      </c>
      <c r="H4" s="107" t="s">
        <v>12</v>
      </c>
      <c r="I4" s="106" t="s">
        <v>11</v>
      </c>
      <c r="J4" s="107" t="s">
        <v>12</v>
      </c>
      <c r="K4" s="106" t="s">
        <v>11</v>
      </c>
      <c r="L4" s="107" t="s">
        <v>12</v>
      </c>
      <c r="M4" s="106" t="s">
        <v>11</v>
      </c>
      <c r="N4" s="107" t="s">
        <v>12</v>
      </c>
      <c r="O4" s="106" t="s">
        <v>11</v>
      </c>
      <c r="P4" s="108" t="s">
        <v>12</v>
      </c>
    </row>
    <row r="5" spans="1:16" s="113" customFormat="1" ht="16.5" customHeight="1">
      <c r="A5" s="109">
        <v>23</v>
      </c>
      <c r="B5" s="110">
        <v>31902</v>
      </c>
      <c r="C5" s="111">
        <v>16240</v>
      </c>
      <c r="D5" s="111">
        <v>15662</v>
      </c>
      <c r="E5" s="111">
        <v>2544</v>
      </c>
      <c r="F5" s="111">
        <v>2577</v>
      </c>
      <c r="G5" s="111">
        <v>2640</v>
      </c>
      <c r="H5" s="110">
        <v>2568</v>
      </c>
      <c r="I5" s="111">
        <v>2695</v>
      </c>
      <c r="J5" s="110">
        <v>2577</v>
      </c>
      <c r="K5" s="111">
        <v>2756</v>
      </c>
      <c r="L5" s="110">
        <v>2664</v>
      </c>
      <c r="M5" s="111">
        <v>2875</v>
      </c>
      <c r="N5" s="110">
        <v>2624</v>
      </c>
      <c r="O5" s="111">
        <v>2730</v>
      </c>
      <c r="P5" s="112">
        <v>2652</v>
      </c>
    </row>
    <row r="6" spans="1:16" s="113" customFormat="1" ht="16.5" customHeight="1">
      <c r="A6" s="109">
        <v>24</v>
      </c>
      <c r="B6" s="111">
        <v>31462</v>
      </c>
      <c r="C6" s="111">
        <v>15998</v>
      </c>
      <c r="D6" s="111">
        <v>15464</v>
      </c>
      <c r="E6" s="111">
        <v>2488</v>
      </c>
      <c r="F6" s="111">
        <v>2419</v>
      </c>
      <c r="G6" s="111">
        <v>2537</v>
      </c>
      <c r="H6" s="111">
        <v>2573</v>
      </c>
      <c r="I6" s="111">
        <v>2625</v>
      </c>
      <c r="J6" s="111">
        <v>2562</v>
      </c>
      <c r="K6" s="111">
        <v>2700</v>
      </c>
      <c r="L6" s="111">
        <v>2607</v>
      </c>
      <c r="M6" s="111">
        <v>2771</v>
      </c>
      <c r="N6" s="111">
        <v>2677</v>
      </c>
      <c r="O6" s="111">
        <v>2877</v>
      </c>
      <c r="P6" s="114">
        <v>2626</v>
      </c>
    </row>
    <row r="7" spans="1:16" s="113" customFormat="1" ht="16.5" customHeight="1">
      <c r="A7" s="115">
        <v>25</v>
      </c>
      <c r="B7" s="311">
        <v>31264</v>
      </c>
      <c r="C7" s="311">
        <f>E7+G7+I7+K7+M7+O7</f>
        <v>15891</v>
      </c>
      <c r="D7" s="311">
        <f>F7+H7+J7+L7+N7+P7</f>
        <v>15373</v>
      </c>
      <c r="E7" s="311">
        <v>2695</v>
      </c>
      <c r="F7" s="311">
        <v>2510</v>
      </c>
      <c r="G7" s="311">
        <v>2494</v>
      </c>
      <c r="H7" s="311">
        <v>2424</v>
      </c>
      <c r="I7" s="311">
        <v>2542</v>
      </c>
      <c r="J7" s="311">
        <v>2577</v>
      </c>
      <c r="K7" s="311">
        <v>2656</v>
      </c>
      <c r="L7" s="311">
        <v>2580</v>
      </c>
      <c r="M7" s="311">
        <v>2719</v>
      </c>
      <c r="N7" s="311">
        <v>2588</v>
      </c>
      <c r="O7" s="311">
        <v>2785</v>
      </c>
      <c r="P7" s="312">
        <v>2694</v>
      </c>
    </row>
    <row r="8" spans="1:16" s="117" customFormat="1" ht="12" customHeight="1">
      <c r="A8" s="116" t="s">
        <v>18</v>
      </c>
      <c r="P8" s="118" t="s">
        <v>97</v>
      </c>
    </row>
    <row r="9" spans="2:4" ht="13.5" customHeight="1">
      <c r="B9" s="119"/>
      <c r="C9" s="119"/>
      <c r="D9" s="119"/>
    </row>
    <row r="10" spans="2:3" ht="13.5" customHeight="1">
      <c r="B10" s="119"/>
      <c r="C10" s="119"/>
    </row>
    <row r="11" spans="3:4" ht="13.5" customHeight="1">
      <c r="C11" s="119"/>
      <c r="D11" s="119"/>
    </row>
    <row r="12" spans="12:15" ht="13.5" customHeight="1">
      <c r="L12" s="119"/>
      <c r="O12" s="119"/>
    </row>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30.xml><?xml version="1.0" encoding="utf-8"?>
<worksheet xmlns="http://schemas.openxmlformats.org/spreadsheetml/2006/main" xmlns:r="http://schemas.openxmlformats.org/officeDocument/2006/relationships">
  <dimension ref="A1:K25"/>
  <sheetViews>
    <sheetView zoomScalePageLayoutView="0" workbookViewId="0" topLeftCell="A1">
      <selection activeCell="A2" sqref="A2"/>
    </sheetView>
  </sheetViews>
  <sheetFormatPr defaultColWidth="8.796875" defaultRowHeight="13.5" customHeight="1"/>
  <cols>
    <col min="1" max="1" width="1" style="773" customWidth="1"/>
    <col min="2" max="2" width="16.59765625" style="773" customWidth="1"/>
    <col min="3" max="3" width="1" style="773" customWidth="1"/>
    <col min="4" max="10" width="9.69921875" style="773" customWidth="1"/>
    <col min="11" max="15" width="9.09765625" style="773" customWidth="1"/>
    <col min="16" max="16384" width="9" style="773" customWidth="1"/>
  </cols>
  <sheetData>
    <row r="1" spans="1:11" s="775" customFormat="1" ht="15" customHeight="1">
      <c r="A1" s="776" t="s">
        <v>326</v>
      </c>
      <c r="C1" s="777"/>
      <c r="D1" s="778"/>
      <c r="E1" s="778"/>
      <c r="F1" s="778"/>
      <c r="G1" s="778"/>
      <c r="H1" s="778"/>
      <c r="I1" s="778"/>
      <c r="J1" s="778"/>
      <c r="K1" s="779"/>
    </row>
    <row r="2" spans="2:11" ht="9.75" customHeight="1" thickBot="1">
      <c r="B2" s="776"/>
      <c r="C2" s="780"/>
      <c r="D2" s="781"/>
      <c r="E2" s="781"/>
      <c r="F2" s="781"/>
      <c r="G2" s="781"/>
      <c r="H2" s="781"/>
      <c r="I2" s="781"/>
      <c r="J2" s="781"/>
      <c r="K2" s="774"/>
    </row>
    <row r="3" spans="1:11" ht="17.25" customHeight="1" thickTop="1">
      <c r="A3" s="1061"/>
      <c r="B3" s="1179" t="s">
        <v>499</v>
      </c>
      <c r="C3" s="1180"/>
      <c r="D3" s="1177" t="s">
        <v>328</v>
      </c>
      <c r="E3" s="782" t="s">
        <v>329</v>
      </c>
      <c r="F3" s="783"/>
      <c r="G3" s="784"/>
      <c r="H3" s="782" t="s">
        <v>330</v>
      </c>
      <c r="I3" s="783"/>
      <c r="J3" s="785" t="s">
        <v>331</v>
      </c>
      <c r="K3" s="774"/>
    </row>
    <row r="4" spans="1:11" ht="17.25" customHeight="1">
      <c r="A4" s="786" t="s">
        <v>518</v>
      </c>
      <c r="B4" s="787"/>
      <c r="C4" s="788"/>
      <c r="D4" s="1178"/>
      <c r="E4" s="789" t="s">
        <v>19</v>
      </c>
      <c r="F4" s="789" t="s">
        <v>332</v>
      </c>
      <c r="G4" s="790" t="s">
        <v>333</v>
      </c>
      <c r="H4" s="791" t="s">
        <v>334</v>
      </c>
      <c r="I4" s="791" t="s">
        <v>335</v>
      </c>
      <c r="J4" s="792" t="s">
        <v>336</v>
      </c>
      <c r="K4" s="774"/>
    </row>
    <row r="5" spans="2:11" ht="16.5" customHeight="1">
      <c r="B5" s="793">
        <v>22</v>
      </c>
      <c r="C5" s="794"/>
      <c r="D5" s="795">
        <v>18432</v>
      </c>
      <c r="E5" s="795">
        <v>1423</v>
      </c>
      <c r="F5" s="795">
        <v>865</v>
      </c>
      <c r="G5" s="795">
        <v>558</v>
      </c>
      <c r="H5" s="795">
        <v>905</v>
      </c>
      <c r="I5" s="795">
        <v>518</v>
      </c>
      <c r="J5" s="796">
        <v>419</v>
      </c>
      <c r="K5" s="774"/>
    </row>
    <row r="6" spans="2:11" s="797" customFormat="1" ht="16.5" customHeight="1">
      <c r="B6" s="793">
        <v>23</v>
      </c>
      <c r="C6" s="794"/>
      <c r="D6" s="795">
        <v>18256</v>
      </c>
      <c r="E6" s="795">
        <v>1387</v>
      </c>
      <c r="F6" s="795">
        <v>869</v>
      </c>
      <c r="G6" s="795">
        <v>518</v>
      </c>
      <c r="H6" s="795">
        <v>836</v>
      </c>
      <c r="I6" s="795">
        <v>551</v>
      </c>
      <c r="J6" s="796">
        <v>418</v>
      </c>
      <c r="K6" s="798"/>
    </row>
    <row r="7" spans="2:11" s="797" customFormat="1" ht="16.5" customHeight="1">
      <c r="B7" s="799">
        <v>24</v>
      </c>
      <c r="C7" s="800"/>
      <c r="D7" s="801">
        <v>19411</v>
      </c>
      <c r="E7" s="801">
        <v>1494</v>
      </c>
      <c r="F7" s="801">
        <v>943</v>
      </c>
      <c r="G7" s="801">
        <v>551</v>
      </c>
      <c r="H7" s="801">
        <v>984</v>
      </c>
      <c r="I7" s="801">
        <v>510</v>
      </c>
      <c r="J7" s="802">
        <v>435</v>
      </c>
      <c r="K7" s="798"/>
    </row>
    <row r="8" spans="2:11" s="797" customFormat="1" ht="16.5" customHeight="1">
      <c r="B8" s="799"/>
      <c r="C8" s="800"/>
      <c r="D8" s="801"/>
      <c r="E8" s="801"/>
      <c r="F8" s="801"/>
      <c r="G8" s="803"/>
      <c r="H8" s="801"/>
      <c r="I8" s="801"/>
      <c r="J8" s="802"/>
      <c r="K8" s="804"/>
    </row>
    <row r="9" spans="2:11" ht="16.5" customHeight="1">
      <c r="B9" s="805" t="s">
        <v>345</v>
      </c>
      <c r="C9" s="806"/>
      <c r="D9" s="795">
        <v>117</v>
      </c>
      <c r="E9" s="795">
        <v>13</v>
      </c>
      <c r="F9" s="795">
        <v>9</v>
      </c>
      <c r="G9" s="807">
        <v>4</v>
      </c>
      <c r="H9" s="795">
        <v>7</v>
      </c>
      <c r="I9" s="795">
        <v>6</v>
      </c>
      <c r="J9" s="796">
        <v>0</v>
      </c>
      <c r="K9" s="774"/>
    </row>
    <row r="10" spans="2:11" ht="16.5" customHeight="1">
      <c r="B10" s="805" t="s">
        <v>337</v>
      </c>
      <c r="C10" s="806"/>
      <c r="D10" s="795">
        <v>1273</v>
      </c>
      <c r="E10" s="795">
        <v>122</v>
      </c>
      <c r="F10" s="795">
        <v>68</v>
      </c>
      <c r="G10" s="807">
        <v>54</v>
      </c>
      <c r="H10" s="795">
        <v>79</v>
      </c>
      <c r="I10" s="795">
        <v>43</v>
      </c>
      <c r="J10" s="796">
        <v>17</v>
      </c>
      <c r="K10" s="774"/>
    </row>
    <row r="11" spans="2:11" ht="16.5" customHeight="1">
      <c r="B11" s="805" t="s">
        <v>338</v>
      </c>
      <c r="C11" s="806"/>
      <c r="D11" s="795">
        <v>793</v>
      </c>
      <c r="E11" s="795">
        <v>34</v>
      </c>
      <c r="F11" s="795">
        <v>11</v>
      </c>
      <c r="G11" s="807">
        <v>23</v>
      </c>
      <c r="H11" s="795">
        <v>16</v>
      </c>
      <c r="I11" s="795">
        <v>18</v>
      </c>
      <c r="J11" s="796">
        <v>16</v>
      </c>
      <c r="K11" s="774"/>
    </row>
    <row r="12" spans="2:11" ht="16.5" customHeight="1">
      <c r="B12" s="805" t="s">
        <v>339</v>
      </c>
      <c r="C12" s="806"/>
      <c r="D12" s="795">
        <v>15310</v>
      </c>
      <c r="E12" s="795">
        <v>900</v>
      </c>
      <c r="F12" s="795">
        <v>452</v>
      </c>
      <c r="G12" s="807">
        <v>448</v>
      </c>
      <c r="H12" s="795">
        <v>487</v>
      </c>
      <c r="I12" s="795">
        <v>413</v>
      </c>
      <c r="J12" s="796">
        <v>181</v>
      </c>
      <c r="K12" s="774"/>
    </row>
    <row r="13" spans="2:11" ht="16.5" customHeight="1">
      <c r="B13" s="805" t="s">
        <v>340</v>
      </c>
      <c r="C13" s="806"/>
      <c r="D13" s="795">
        <v>73</v>
      </c>
      <c r="E13" s="795">
        <v>5</v>
      </c>
      <c r="F13" s="795">
        <v>4</v>
      </c>
      <c r="G13" s="807">
        <v>1</v>
      </c>
      <c r="H13" s="795">
        <v>0</v>
      </c>
      <c r="I13" s="795">
        <v>5</v>
      </c>
      <c r="J13" s="796">
        <v>3</v>
      </c>
      <c r="K13" s="774"/>
    </row>
    <row r="14" spans="2:11" ht="16.5" customHeight="1">
      <c r="B14" s="805" t="s">
        <v>341</v>
      </c>
      <c r="C14" s="806"/>
      <c r="D14" s="795">
        <v>178</v>
      </c>
      <c r="E14" s="795">
        <v>9</v>
      </c>
      <c r="F14" s="795">
        <v>4</v>
      </c>
      <c r="G14" s="807">
        <v>5</v>
      </c>
      <c r="H14" s="795">
        <v>6</v>
      </c>
      <c r="I14" s="795">
        <v>3</v>
      </c>
      <c r="J14" s="796">
        <v>3</v>
      </c>
      <c r="K14" s="774"/>
    </row>
    <row r="15" spans="2:11" ht="16.5" customHeight="1">
      <c r="B15" s="805" t="s">
        <v>342</v>
      </c>
      <c r="C15" s="806"/>
      <c r="D15" s="795">
        <v>0</v>
      </c>
      <c r="E15" s="795">
        <v>0</v>
      </c>
      <c r="F15" s="808">
        <v>0</v>
      </c>
      <c r="G15" s="807">
        <v>0</v>
      </c>
      <c r="H15" s="795">
        <v>0</v>
      </c>
      <c r="I15" s="809">
        <v>0</v>
      </c>
      <c r="J15" s="796">
        <v>1</v>
      </c>
      <c r="K15" s="774"/>
    </row>
    <row r="16" spans="2:11" ht="16.5" customHeight="1">
      <c r="B16" s="805" t="s">
        <v>343</v>
      </c>
      <c r="C16" s="806"/>
      <c r="D16" s="795">
        <v>170</v>
      </c>
      <c r="E16" s="795">
        <v>9</v>
      </c>
      <c r="F16" s="795">
        <v>4</v>
      </c>
      <c r="G16" s="807">
        <v>5</v>
      </c>
      <c r="H16" s="795">
        <v>5</v>
      </c>
      <c r="I16" s="795">
        <v>4</v>
      </c>
      <c r="J16" s="796">
        <v>6</v>
      </c>
      <c r="K16" s="774"/>
    </row>
    <row r="17" spans="2:11" ht="16.5" customHeight="1">
      <c r="B17" s="805" t="s">
        <v>517</v>
      </c>
      <c r="C17" s="806"/>
      <c r="D17" s="795">
        <v>393</v>
      </c>
      <c r="E17" s="795">
        <v>34</v>
      </c>
      <c r="F17" s="795">
        <v>23</v>
      </c>
      <c r="G17" s="807">
        <v>11</v>
      </c>
      <c r="H17" s="795">
        <v>22</v>
      </c>
      <c r="I17" s="795">
        <v>12</v>
      </c>
      <c r="J17" s="796">
        <v>208</v>
      </c>
      <c r="K17" s="810"/>
    </row>
    <row r="18" spans="1:11" ht="16.5" customHeight="1">
      <c r="A18" s="811"/>
      <c r="B18" s="805" t="s">
        <v>346</v>
      </c>
      <c r="C18" s="806"/>
      <c r="D18" s="795">
        <v>636</v>
      </c>
      <c r="E18" s="795">
        <v>212</v>
      </c>
      <c r="F18" s="795">
        <v>212</v>
      </c>
      <c r="G18" s="812">
        <v>0</v>
      </c>
      <c r="H18" s="813">
        <v>210</v>
      </c>
      <c r="I18" s="809">
        <v>2</v>
      </c>
      <c r="J18" s="809">
        <v>0</v>
      </c>
      <c r="K18" s="814"/>
    </row>
    <row r="19" spans="1:11" ht="16.5" customHeight="1">
      <c r="A19" s="786"/>
      <c r="B19" s="815" t="s">
        <v>344</v>
      </c>
      <c r="C19" s="816"/>
      <c r="D19" s="817">
        <v>468</v>
      </c>
      <c r="E19" s="817">
        <v>156</v>
      </c>
      <c r="F19" s="817">
        <v>156</v>
      </c>
      <c r="G19" s="818">
        <v>0</v>
      </c>
      <c r="H19" s="819">
        <v>152</v>
      </c>
      <c r="I19" s="818">
        <v>4</v>
      </c>
      <c r="J19" s="820">
        <v>0</v>
      </c>
      <c r="K19" s="814"/>
    </row>
    <row r="20" spans="1:11" s="825" customFormat="1" ht="12.75" customHeight="1">
      <c r="A20" s="821" t="s">
        <v>347</v>
      </c>
      <c r="B20" s="822"/>
      <c r="C20" s="822"/>
      <c r="D20" s="822"/>
      <c r="E20" s="823"/>
      <c r="F20" s="823"/>
      <c r="G20" s="823"/>
      <c r="H20" s="823"/>
      <c r="I20" s="823"/>
      <c r="J20" s="824" t="s">
        <v>348</v>
      </c>
      <c r="K20" s="823"/>
    </row>
    <row r="21" spans="2:11" s="825" customFormat="1" ht="13.5" customHeight="1">
      <c r="B21" s="823"/>
      <c r="C21" s="823"/>
      <c r="D21" s="823"/>
      <c r="E21" s="823"/>
      <c r="F21" s="823"/>
      <c r="G21" s="823"/>
      <c r="H21" s="823"/>
      <c r="I21" s="823"/>
      <c r="J21" s="823"/>
      <c r="K21" s="823"/>
    </row>
    <row r="22" spans="2:11" s="825" customFormat="1" ht="13.5" customHeight="1">
      <c r="B22" s="823"/>
      <c r="C22" s="823"/>
      <c r="D22" s="826"/>
      <c r="E22" s="826"/>
      <c r="F22" s="826"/>
      <c r="G22" s="826"/>
      <c r="H22" s="826"/>
      <c r="I22" s="826"/>
      <c r="J22" s="826"/>
      <c r="K22" s="823"/>
    </row>
    <row r="23" s="825" customFormat="1" ht="13.5" customHeight="1"/>
    <row r="24" s="825" customFormat="1" ht="13.5" customHeight="1">
      <c r="E24" s="827"/>
    </row>
    <row r="25" spans="4:10" ht="13.5" customHeight="1">
      <c r="D25" s="828"/>
      <c r="E25" s="828"/>
      <c r="F25" s="828"/>
      <c r="G25" s="828"/>
      <c r="H25" s="828"/>
      <c r="I25" s="828"/>
      <c r="J25" s="828"/>
    </row>
  </sheetData>
  <sheetProtection/>
  <mergeCells count="2">
    <mergeCell ref="D3:D4"/>
    <mergeCell ref="B3:C3"/>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31.xml><?xml version="1.0" encoding="utf-8"?>
<worksheet xmlns="http://schemas.openxmlformats.org/spreadsheetml/2006/main" xmlns:r="http://schemas.openxmlformats.org/officeDocument/2006/relationships">
  <dimension ref="A1:E8"/>
  <sheetViews>
    <sheetView zoomScalePageLayoutView="0" workbookViewId="0" topLeftCell="A1">
      <selection activeCell="A2" sqref="A2"/>
    </sheetView>
  </sheetViews>
  <sheetFormatPr defaultColWidth="8.796875" defaultRowHeight="14.25"/>
  <cols>
    <col min="1" max="1" width="17.5" style="393" customWidth="1"/>
    <col min="2" max="5" width="17.3984375" style="393" customWidth="1"/>
    <col min="6" max="6" width="13.59765625" style="393" customWidth="1"/>
    <col min="7" max="16384" width="9" style="393" customWidth="1"/>
  </cols>
  <sheetData>
    <row r="1" s="396" customFormat="1" ht="15" customHeight="1">
      <c r="A1" s="829" t="s">
        <v>359</v>
      </c>
    </row>
    <row r="2" s="830" customFormat="1" ht="9.75" customHeight="1" thickBot="1">
      <c r="A2" s="829"/>
    </row>
    <row r="3" spans="1:5" s="830" customFormat="1" ht="15" customHeight="1" thickTop="1">
      <c r="A3" s="831" t="s">
        <v>360</v>
      </c>
      <c r="B3" s="832" t="s">
        <v>349</v>
      </c>
      <c r="C3" s="832"/>
      <c r="D3" s="833"/>
      <c r="E3" s="834" t="s">
        <v>350</v>
      </c>
    </row>
    <row r="4" spans="1:5" s="830" customFormat="1" ht="15" customHeight="1">
      <c r="A4" s="586" t="s">
        <v>351</v>
      </c>
      <c r="B4" s="835" t="s">
        <v>352</v>
      </c>
      <c r="C4" s="836" t="s">
        <v>353</v>
      </c>
      <c r="D4" s="835" t="s">
        <v>354</v>
      </c>
      <c r="E4" s="837" t="s">
        <v>355</v>
      </c>
    </row>
    <row r="5" spans="1:5" s="830" customFormat="1" ht="16.5" customHeight="1">
      <c r="A5" s="838">
        <v>22</v>
      </c>
      <c r="B5" s="594">
        <v>110</v>
      </c>
      <c r="C5" s="839">
        <v>45</v>
      </c>
      <c r="D5" s="839">
        <v>65</v>
      </c>
      <c r="E5" s="840">
        <v>32545</v>
      </c>
    </row>
    <row r="6" spans="1:5" s="830" customFormat="1" ht="16.5" customHeight="1">
      <c r="A6" s="838">
        <v>23</v>
      </c>
      <c r="B6" s="594">
        <v>92</v>
      </c>
      <c r="C6" s="841" t="s">
        <v>361</v>
      </c>
      <c r="D6" s="839">
        <v>92</v>
      </c>
      <c r="E6" s="840">
        <v>32824</v>
      </c>
    </row>
    <row r="7" spans="1:5" s="830" customFormat="1" ht="16.5" customHeight="1">
      <c r="A7" s="842">
        <v>24</v>
      </c>
      <c r="B7" s="598">
        <v>85</v>
      </c>
      <c r="C7" s="843" t="s">
        <v>361</v>
      </c>
      <c r="D7" s="844">
        <v>85</v>
      </c>
      <c r="E7" s="845">
        <v>32330</v>
      </c>
    </row>
    <row r="8" spans="1:5" ht="12" customHeight="1">
      <c r="A8" s="600" t="s">
        <v>243</v>
      </c>
      <c r="B8" s="846"/>
      <c r="C8" s="846"/>
      <c r="D8" s="846"/>
      <c r="E8" s="846"/>
    </row>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32.xml><?xml version="1.0" encoding="utf-8"?>
<worksheet xmlns="http://schemas.openxmlformats.org/spreadsheetml/2006/main" xmlns:r="http://schemas.openxmlformats.org/officeDocument/2006/relationships">
  <dimension ref="A1:E11"/>
  <sheetViews>
    <sheetView zoomScalePageLayoutView="0" workbookViewId="0" topLeftCell="A1">
      <selection activeCell="A2" sqref="A2"/>
    </sheetView>
  </sheetViews>
  <sheetFormatPr defaultColWidth="8.796875" defaultRowHeight="14.25"/>
  <cols>
    <col min="1" max="1" width="22" style="393" customWidth="1"/>
    <col min="2" max="4" width="21.59765625" style="393" customWidth="1"/>
    <col min="5" max="16384" width="9" style="393" customWidth="1"/>
  </cols>
  <sheetData>
    <row r="1" spans="1:5" s="396" customFormat="1" ht="15" customHeight="1">
      <c r="A1" s="829" t="s">
        <v>362</v>
      </c>
      <c r="B1" s="847"/>
      <c r="C1" s="847"/>
      <c r="D1" s="847"/>
      <c r="E1" s="715"/>
    </row>
    <row r="2" spans="1:5" ht="9.75" customHeight="1" thickBot="1">
      <c r="A2" s="829"/>
      <c r="B2" s="829"/>
      <c r="C2" s="829"/>
      <c r="D2" s="829"/>
      <c r="E2" s="848"/>
    </row>
    <row r="3" spans="1:5" ht="15" customHeight="1" thickTop="1">
      <c r="A3" s="831" t="s">
        <v>360</v>
      </c>
      <c r="B3" s="1181" t="s">
        <v>352</v>
      </c>
      <c r="C3" s="1181" t="s">
        <v>356</v>
      </c>
      <c r="D3" s="1183" t="s">
        <v>357</v>
      </c>
      <c r="E3" s="848"/>
    </row>
    <row r="4" spans="1:5" ht="15" customHeight="1">
      <c r="A4" s="586" t="s">
        <v>358</v>
      </c>
      <c r="B4" s="1182"/>
      <c r="C4" s="1182"/>
      <c r="D4" s="1184"/>
      <c r="E4" s="848"/>
    </row>
    <row r="5" spans="1:5" ht="16.5" customHeight="1">
      <c r="A5" s="838">
        <v>22</v>
      </c>
      <c r="B5" s="594">
        <v>154053</v>
      </c>
      <c r="C5" s="849">
        <v>63786</v>
      </c>
      <c r="D5" s="850">
        <v>90267</v>
      </c>
      <c r="E5" s="848"/>
    </row>
    <row r="6" spans="1:5" ht="16.5" customHeight="1">
      <c r="A6" s="851">
        <v>23</v>
      </c>
      <c r="B6" s="594">
        <v>141856</v>
      </c>
      <c r="C6" s="852">
        <v>58227</v>
      </c>
      <c r="D6" s="850">
        <v>83629</v>
      </c>
      <c r="E6" s="848"/>
    </row>
    <row r="7" spans="1:5" ht="16.5" customHeight="1">
      <c r="A7" s="853">
        <v>24</v>
      </c>
      <c r="B7" s="598">
        <v>163182</v>
      </c>
      <c r="C7" s="854">
        <v>66116</v>
      </c>
      <c r="D7" s="855">
        <v>97066</v>
      </c>
      <c r="E7" s="848"/>
    </row>
    <row r="8" spans="1:5" ht="12" customHeight="1">
      <c r="A8" s="600" t="s">
        <v>243</v>
      </c>
      <c r="B8" s="846"/>
      <c r="C8" s="846"/>
      <c r="D8" s="856"/>
      <c r="E8" s="848"/>
    </row>
    <row r="10" ht="13.5">
      <c r="B10" s="857"/>
    </row>
    <row r="11" ht="13.5">
      <c r="B11" s="857"/>
    </row>
  </sheetData>
  <sheetProtection/>
  <mergeCells count="3">
    <mergeCell ref="B3:B4"/>
    <mergeCell ref="C3:C4"/>
    <mergeCell ref="D3:D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33.xml><?xml version="1.0" encoding="utf-8"?>
<worksheet xmlns="http://schemas.openxmlformats.org/spreadsheetml/2006/main" xmlns:r="http://schemas.openxmlformats.org/officeDocument/2006/relationships">
  <dimension ref="A1:G8"/>
  <sheetViews>
    <sheetView zoomScalePageLayoutView="0" workbookViewId="0" topLeftCell="A1">
      <selection activeCell="A2" sqref="A2"/>
    </sheetView>
  </sheetViews>
  <sheetFormatPr defaultColWidth="8.796875" defaultRowHeight="13.5" customHeight="1"/>
  <cols>
    <col min="1" max="1" width="12.69921875" style="858" customWidth="1"/>
    <col min="2" max="7" width="12.3984375" style="858" customWidth="1"/>
    <col min="8" max="16384" width="9" style="858" customWidth="1"/>
  </cols>
  <sheetData>
    <row r="1" spans="1:6" ht="15" customHeight="1">
      <c r="A1" s="859" t="s">
        <v>363</v>
      </c>
      <c r="B1" s="860"/>
      <c r="C1" s="860"/>
      <c r="D1" s="860"/>
      <c r="E1" s="860"/>
      <c r="F1" s="860"/>
    </row>
    <row r="2" spans="1:7" ht="13.5" customHeight="1" thickBot="1">
      <c r="A2" s="861"/>
      <c r="B2" s="862"/>
      <c r="C2" s="862"/>
      <c r="D2" s="862"/>
      <c r="E2" s="862"/>
      <c r="F2" s="862"/>
      <c r="G2" s="863" t="s">
        <v>364</v>
      </c>
    </row>
    <row r="3" spans="1:7" ht="15" customHeight="1" thickTop="1">
      <c r="A3" s="864" t="s">
        <v>327</v>
      </c>
      <c r="B3" s="865" t="s">
        <v>519</v>
      </c>
      <c r="C3" s="866"/>
      <c r="D3" s="865" t="s">
        <v>365</v>
      </c>
      <c r="E3" s="866"/>
      <c r="F3" s="867" t="s">
        <v>366</v>
      </c>
      <c r="G3" s="867"/>
    </row>
    <row r="4" spans="1:7" ht="15" customHeight="1">
      <c r="A4" s="868" t="s">
        <v>367</v>
      </c>
      <c r="B4" s="869" t="s">
        <v>368</v>
      </c>
      <c r="C4" s="870" t="s">
        <v>369</v>
      </c>
      <c r="D4" s="869" t="s">
        <v>368</v>
      </c>
      <c r="E4" s="870" t="s">
        <v>369</v>
      </c>
      <c r="F4" s="869" t="s">
        <v>368</v>
      </c>
      <c r="G4" s="871" t="s">
        <v>369</v>
      </c>
    </row>
    <row r="5" spans="1:7" ht="16.5" customHeight="1">
      <c r="A5" s="872">
        <v>23</v>
      </c>
      <c r="B5" s="873">
        <v>254</v>
      </c>
      <c r="C5" s="873">
        <v>22929</v>
      </c>
      <c r="D5" s="873">
        <v>248</v>
      </c>
      <c r="E5" s="874">
        <v>22096</v>
      </c>
      <c r="F5" s="873">
        <v>6</v>
      </c>
      <c r="G5" s="875">
        <v>833</v>
      </c>
    </row>
    <row r="6" spans="1:7" s="878" customFormat="1" ht="16.5" customHeight="1">
      <c r="A6" s="876">
        <v>24</v>
      </c>
      <c r="B6" s="873">
        <v>249</v>
      </c>
      <c r="C6" s="873">
        <v>22448</v>
      </c>
      <c r="D6" s="873">
        <v>243</v>
      </c>
      <c r="E6" s="873">
        <v>21639</v>
      </c>
      <c r="F6" s="873">
        <v>6</v>
      </c>
      <c r="G6" s="877">
        <v>809</v>
      </c>
    </row>
    <row r="7" spans="1:7" s="878" customFormat="1" ht="16.5" customHeight="1">
      <c r="A7" s="879">
        <v>25</v>
      </c>
      <c r="B7" s="880">
        <v>232</v>
      </c>
      <c r="C7" s="880">
        <v>22015</v>
      </c>
      <c r="D7" s="880">
        <v>226</v>
      </c>
      <c r="E7" s="880">
        <v>21174</v>
      </c>
      <c r="F7" s="880">
        <v>6</v>
      </c>
      <c r="G7" s="881">
        <v>841</v>
      </c>
    </row>
    <row r="8" s="882" customFormat="1" ht="12" customHeight="1">
      <c r="A8" s="600" t="s">
        <v>370</v>
      </c>
    </row>
    <row r="9" s="882" customFormat="1" ht="13.5" customHeight="1"/>
    <row r="10" s="882" customFormat="1" ht="13.5" customHeight="1"/>
    <row r="11" s="882" customFormat="1" ht="13.5" customHeight="1"/>
    <row r="12" s="882" customFormat="1" ht="13.5" customHeight="1"/>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34.xml><?xml version="1.0" encoding="utf-8"?>
<worksheet xmlns="http://schemas.openxmlformats.org/spreadsheetml/2006/main" xmlns:r="http://schemas.openxmlformats.org/officeDocument/2006/relationships">
  <dimension ref="A1:E10"/>
  <sheetViews>
    <sheetView zoomScalePageLayoutView="0" workbookViewId="0" topLeftCell="A1">
      <selection activeCell="A2" sqref="A2"/>
    </sheetView>
  </sheetViews>
  <sheetFormatPr defaultColWidth="8.796875" defaultRowHeight="13.5" customHeight="1"/>
  <cols>
    <col min="1" max="1" width="22" style="1062" customWidth="1"/>
    <col min="2" max="4" width="21.59765625" style="1062" customWidth="1"/>
    <col min="5" max="16384" width="9" style="1062" customWidth="1"/>
  </cols>
  <sheetData>
    <row r="1" spans="1:3" s="1064" customFormat="1" ht="15" customHeight="1">
      <c r="A1" s="1063" t="s">
        <v>520</v>
      </c>
      <c r="B1" s="1041"/>
      <c r="C1" s="1041"/>
    </row>
    <row r="2" spans="1:4" ht="12.75" customHeight="1" thickBot="1">
      <c r="A2" s="1065"/>
      <c r="B2" s="1066"/>
      <c r="C2" s="1066"/>
      <c r="D2" s="1067" t="s">
        <v>521</v>
      </c>
    </row>
    <row r="3" spans="1:4" ht="15" customHeight="1" thickTop="1">
      <c r="A3" s="1068" t="s">
        <v>22</v>
      </c>
      <c r="B3" s="1185" t="s">
        <v>522</v>
      </c>
      <c r="C3" s="1185" t="s">
        <v>523</v>
      </c>
      <c r="D3" s="1187" t="s">
        <v>524</v>
      </c>
    </row>
    <row r="4" spans="1:4" ht="15" customHeight="1">
      <c r="A4" s="1069" t="s">
        <v>525</v>
      </c>
      <c r="B4" s="1186"/>
      <c r="C4" s="1186"/>
      <c r="D4" s="1188"/>
    </row>
    <row r="5" spans="1:5" ht="16.5" customHeight="1">
      <c r="A5" s="1052">
        <v>23</v>
      </c>
      <c r="B5" s="1048">
        <v>5863</v>
      </c>
      <c r="C5" s="1048">
        <v>2990</v>
      </c>
      <c r="D5" s="1070">
        <f>IF(ISBLANK(C5),"",C5/B5*100)</f>
        <v>50.99778270509978</v>
      </c>
      <c r="E5" s="1043"/>
    </row>
    <row r="6" spans="1:4" s="1072" customFormat="1" ht="16.5" customHeight="1">
      <c r="A6" s="1047">
        <v>24</v>
      </c>
      <c r="B6" s="1048">
        <v>6055</v>
      </c>
      <c r="C6" s="1048">
        <v>3120</v>
      </c>
      <c r="D6" s="1071">
        <v>51.53</v>
      </c>
    </row>
    <row r="7" spans="1:4" s="1072" customFormat="1" ht="16.5" customHeight="1">
      <c r="A7" s="1073">
        <v>25</v>
      </c>
      <c r="B7" s="1055">
        <v>5989</v>
      </c>
      <c r="C7" s="1055">
        <v>3360</v>
      </c>
      <c r="D7" s="1074">
        <v>56.1</v>
      </c>
    </row>
    <row r="8" s="1058" customFormat="1" ht="12.75" customHeight="1">
      <c r="A8" s="600" t="s">
        <v>371</v>
      </c>
    </row>
    <row r="9" s="1058" customFormat="1" ht="13.5" customHeight="1"/>
    <row r="10" s="1058" customFormat="1" ht="13.5" customHeight="1">
      <c r="B10" s="1075"/>
    </row>
    <row r="11" s="1058" customFormat="1" ht="13.5" customHeight="1"/>
  </sheetData>
  <sheetProtection/>
  <mergeCells count="3">
    <mergeCell ref="B3:B4"/>
    <mergeCell ref="C3:C4"/>
    <mergeCell ref="D3:D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35.xml><?xml version="1.0" encoding="utf-8"?>
<worksheet xmlns="http://schemas.openxmlformats.org/spreadsheetml/2006/main" xmlns:r="http://schemas.openxmlformats.org/officeDocument/2006/relationships">
  <dimension ref="A1:I10"/>
  <sheetViews>
    <sheetView zoomScalePageLayoutView="0" workbookViewId="0" topLeftCell="A1">
      <selection activeCell="A2" sqref="A2"/>
    </sheetView>
  </sheetViews>
  <sheetFormatPr defaultColWidth="8.796875" defaultRowHeight="13.5" customHeight="1"/>
  <cols>
    <col min="1" max="8" width="10.8984375" style="884" customWidth="1"/>
    <col min="9" max="16384" width="9" style="884" customWidth="1"/>
  </cols>
  <sheetData>
    <row r="1" spans="1:9" ht="15" customHeight="1">
      <c r="A1" s="885" t="s">
        <v>378</v>
      </c>
      <c r="B1" s="883"/>
      <c r="C1" s="883"/>
      <c r="D1" s="883"/>
      <c r="E1" s="883"/>
      <c r="F1" s="883"/>
      <c r="G1" s="883"/>
      <c r="H1" s="886"/>
      <c r="I1" s="883"/>
    </row>
    <row r="2" spans="1:9" ht="9.75" customHeight="1" thickBot="1">
      <c r="A2" s="887"/>
      <c r="B2" s="888"/>
      <c r="C2" s="888"/>
      <c r="D2" s="888"/>
      <c r="E2" s="888"/>
      <c r="F2" s="888"/>
      <c r="G2" s="888"/>
      <c r="H2" s="889"/>
      <c r="I2" s="883"/>
    </row>
    <row r="3" spans="1:9" ht="17.25" customHeight="1" thickTop="1">
      <c r="A3" s="890" t="s">
        <v>22</v>
      </c>
      <c r="B3" s="891" t="s">
        <v>372</v>
      </c>
      <c r="C3" s="891" t="s">
        <v>379</v>
      </c>
      <c r="D3" s="891" t="s">
        <v>373</v>
      </c>
      <c r="E3" s="891" t="s">
        <v>374</v>
      </c>
      <c r="F3" s="891" t="s">
        <v>375</v>
      </c>
      <c r="G3" s="892"/>
      <c r="H3" s="891" t="s">
        <v>376</v>
      </c>
      <c r="I3" s="883"/>
    </row>
    <row r="4" spans="1:9" ht="17.25" customHeight="1">
      <c r="A4" s="893" t="s">
        <v>174</v>
      </c>
      <c r="B4" s="894" t="s">
        <v>377</v>
      </c>
      <c r="C4" s="895" t="s">
        <v>380</v>
      </c>
      <c r="D4" s="895" t="s">
        <v>377</v>
      </c>
      <c r="E4" s="895" t="s">
        <v>380</v>
      </c>
      <c r="F4" s="895" t="s">
        <v>377</v>
      </c>
      <c r="G4" s="896" t="s">
        <v>380</v>
      </c>
      <c r="H4" s="895" t="s">
        <v>377</v>
      </c>
      <c r="I4" s="883"/>
    </row>
    <row r="5" spans="1:9" ht="16.5" customHeight="1">
      <c r="A5" s="897">
        <v>22</v>
      </c>
      <c r="B5" s="898">
        <v>108</v>
      </c>
      <c r="C5" s="899">
        <v>894</v>
      </c>
      <c r="D5" s="899">
        <v>21</v>
      </c>
      <c r="E5" s="899">
        <v>368</v>
      </c>
      <c r="F5" s="899">
        <v>102</v>
      </c>
      <c r="G5" s="899">
        <v>172</v>
      </c>
      <c r="H5" s="898">
        <v>118</v>
      </c>
      <c r="I5" s="900"/>
    </row>
    <row r="6" spans="1:9" ht="16.5" customHeight="1">
      <c r="A6" s="897">
        <v>23</v>
      </c>
      <c r="B6" s="899">
        <v>110</v>
      </c>
      <c r="C6" s="899">
        <v>692</v>
      </c>
      <c r="D6" s="899">
        <v>20</v>
      </c>
      <c r="E6" s="899">
        <v>353</v>
      </c>
      <c r="F6" s="899">
        <v>97</v>
      </c>
      <c r="G6" s="899">
        <v>168</v>
      </c>
      <c r="H6" s="898">
        <v>81</v>
      </c>
      <c r="I6" s="900"/>
    </row>
    <row r="7" spans="1:9" ht="16.5" customHeight="1">
      <c r="A7" s="901">
        <v>24</v>
      </c>
      <c r="B7" s="902">
        <v>105</v>
      </c>
      <c r="C7" s="902">
        <v>421</v>
      </c>
      <c r="D7" s="902">
        <v>20</v>
      </c>
      <c r="E7" s="902">
        <v>129</v>
      </c>
      <c r="F7" s="902">
        <v>88</v>
      </c>
      <c r="G7" s="902">
        <v>203</v>
      </c>
      <c r="H7" s="903">
        <v>109</v>
      </c>
      <c r="I7" s="900"/>
    </row>
    <row r="8" spans="1:9" ht="12" customHeight="1">
      <c r="A8" s="904" t="s">
        <v>381</v>
      </c>
      <c r="B8" s="905"/>
      <c r="C8" s="905"/>
      <c r="D8" s="905"/>
      <c r="E8" s="905"/>
      <c r="F8" s="905"/>
      <c r="G8" s="905"/>
      <c r="H8" s="906" t="s">
        <v>382</v>
      </c>
      <c r="I8" s="907"/>
    </row>
    <row r="9" spans="1:9" ht="13.5">
      <c r="A9" s="905"/>
      <c r="B9" s="905"/>
      <c r="C9" s="905"/>
      <c r="D9" s="905"/>
      <c r="E9" s="905"/>
      <c r="F9" s="905"/>
      <c r="G9" s="905"/>
      <c r="H9" s="905"/>
      <c r="I9" s="905"/>
    </row>
    <row r="10" ht="13.5" customHeight="1">
      <c r="A10" s="908"/>
    </row>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36.xml><?xml version="1.0" encoding="utf-8"?>
<worksheet xmlns="http://schemas.openxmlformats.org/spreadsheetml/2006/main" xmlns:r="http://schemas.openxmlformats.org/officeDocument/2006/relationships">
  <dimension ref="A1:O35"/>
  <sheetViews>
    <sheetView zoomScalePageLayoutView="0" workbookViewId="0" topLeftCell="A1">
      <selection activeCell="A2" sqref="A2"/>
    </sheetView>
  </sheetViews>
  <sheetFormatPr defaultColWidth="8.796875" defaultRowHeight="14.25"/>
  <cols>
    <col min="1" max="1" width="11.5" style="910" customWidth="1"/>
    <col min="2" max="2" width="9.8984375" style="910" customWidth="1"/>
    <col min="3" max="4" width="8.3984375" style="910" customWidth="1"/>
    <col min="5" max="5" width="7.09765625" style="910" customWidth="1"/>
    <col min="6" max="6" width="9.3984375" style="910" customWidth="1"/>
    <col min="7" max="7" width="9.5" style="910" customWidth="1"/>
    <col min="8" max="8" width="8.19921875" style="910" customWidth="1"/>
    <col min="9" max="9" width="6.3984375" style="910" customWidth="1"/>
    <col min="10" max="10" width="8.3984375" style="910" customWidth="1"/>
    <col min="11" max="16384" width="9" style="910" customWidth="1"/>
  </cols>
  <sheetData>
    <row r="1" s="912" customFormat="1" ht="15" customHeight="1">
      <c r="A1" s="911" t="s">
        <v>526</v>
      </c>
    </row>
    <row r="2" ht="4.5" customHeight="1">
      <c r="A2" s="909"/>
    </row>
    <row r="3" ht="12.75" customHeight="1" thickBot="1">
      <c r="A3" s="913" t="s">
        <v>410</v>
      </c>
    </row>
    <row r="4" spans="1:15" ht="16.5" customHeight="1" thickTop="1">
      <c r="A4" s="914" t="s">
        <v>528</v>
      </c>
      <c r="B4" s="915" t="s">
        <v>383</v>
      </c>
      <c r="C4" s="916"/>
      <c r="D4" s="917" t="s">
        <v>411</v>
      </c>
      <c r="E4" s="917"/>
      <c r="F4" s="917"/>
      <c r="G4" s="917"/>
      <c r="H4" s="918"/>
      <c r="I4" s="917" t="s">
        <v>412</v>
      </c>
      <c r="J4" s="917"/>
      <c r="K4" s="919"/>
      <c r="L4" s="920"/>
      <c r="M4" s="920"/>
      <c r="N4" s="920"/>
      <c r="O4" s="920"/>
    </row>
    <row r="5" spans="1:15" ht="18" customHeight="1">
      <c r="A5" s="921"/>
      <c r="B5" s="1189" t="s">
        <v>413</v>
      </c>
      <c r="C5" s="1189" t="s">
        <v>384</v>
      </c>
      <c r="D5" s="923" t="s">
        <v>414</v>
      </c>
      <c r="E5" s="924"/>
      <c r="F5" s="925" t="s">
        <v>415</v>
      </c>
      <c r="G5" s="924"/>
      <c r="H5" s="922" t="s">
        <v>385</v>
      </c>
      <c r="I5" s="1189" t="s">
        <v>386</v>
      </c>
      <c r="J5" s="1191" t="s">
        <v>387</v>
      </c>
      <c r="K5" s="919"/>
      <c r="L5" s="920"/>
      <c r="M5" s="920"/>
      <c r="N5" s="920"/>
      <c r="O5" s="920"/>
    </row>
    <row r="6" spans="1:15" ht="18" customHeight="1">
      <c r="A6" s="926" t="s">
        <v>388</v>
      </c>
      <c r="B6" s="1190"/>
      <c r="C6" s="1190"/>
      <c r="D6" s="927" t="s">
        <v>389</v>
      </c>
      <c r="E6" s="928" t="s">
        <v>384</v>
      </c>
      <c r="F6" s="927" t="s">
        <v>387</v>
      </c>
      <c r="G6" s="927" t="s">
        <v>384</v>
      </c>
      <c r="H6" s="927" t="s">
        <v>390</v>
      </c>
      <c r="I6" s="1190"/>
      <c r="J6" s="1192"/>
      <c r="K6" s="919"/>
      <c r="L6" s="929"/>
      <c r="M6" s="920"/>
      <c r="N6" s="920"/>
      <c r="O6" s="920"/>
    </row>
    <row r="7" spans="1:15" s="936" customFormat="1" ht="16.5" customHeight="1">
      <c r="A7" s="930">
        <v>22</v>
      </c>
      <c r="B7" s="931">
        <v>1721399</v>
      </c>
      <c r="C7" s="931">
        <v>507264</v>
      </c>
      <c r="D7" s="931">
        <v>265557</v>
      </c>
      <c r="E7" s="931">
        <v>22013</v>
      </c>
      <c r="F7" s="931">
        <v>3268986</v>
      </c>
      <c r="G7" s="931">
        <v>1193599</v>
      </c>
      <c r="H7" s="931">
        <v>558993</v>
      </c>
      <c r="I7" s="931">
        <v>2887</v>
      </c>
      <c r="J7" s="932">
        <v>569202</v>
      </c>
      <c r="K7" s="933"/>
      <c r="L7" s="934"/>
      <c r="M7" s="935"/>
      <c r="N7" s="935"/>
      <c r="O7" s="935"/>
    </row>
    <row r="8" spans="1:15" s="937" customFormat="1" ht="16.5" customHeight="1">
      <c r="A8" s="930">
        <v>23</v>
      </c>
      <c r="B8" s="931">
        <v>1727183</v>
      </c>
      <c r="C8" s="931">
        <v>507191</v>
      </c>
      <c r="D8" s="931">
        <v>280916</v>
      </c>
      <c r="E8" s="931">
        <v>23281</v>
      </c>
      <c r="F8" s="931">
        <v>3524474</v>
      </c>
      <c r="G8" s="931">
        <v>1168486</v>
      </c>
      <c r="H8" s="931">
        <v>687644</v>
      </c>
      <c r="I8" s="931">
        <v>3071</v>
      </c>
      <c r="J8" s="932">
        <v>542006</v>
      </c>
      <c r="K8" s="933"/>
      <c r="L8" s="935"/>
      <c r="M8" s="935"/>
      <c r="N8" s="935"/>
      <c r="O8" s="935"/>
    </row>
    <row r="9" spans="1:15" s="937" customFormat="1" ht="16.5" customHeight="1">
      <c r="A9" s="938">
        <v>24</v>
      </c>
      <c r="B9" s="939">
        <v>1717742</v>
      </c>
      <c r="C9" s="939">
        <v>503380</v>
      </c>
      <c r="D9" s="939">
        <v>211716</v>
      </c>
      <c r="E9" s="939">
        <v>22608</v>
      </c>
      <c r="F9" s="939">
        <v>3482935</v>
      </c>
      <c r="G9" s="939">
        <v>1161972</v>
      </c>
      <c r="H9" s="939">
        <v>726301</v>
      </c>
      <c r="I9" s="939">
        <v>3238</v>
      </c>
      <c r="J9" s="940">
        <v>545998</v>
      </c>
      <c r="K9" s="933"/>
      <c r="L9" s="935"/>
      <c r="M9" s="935"/>
      <c r="N9" s="935"/>
      <c r="O9" s="935"/>
    </row>
    <row r="10" spans="1:15" s="944" customFormat="1" ht="9.75" customHeight="1">
      <c r="A10" s="941"/>
      <c r="B10" s="939"/>
      <c r="C10" s="942"/>
      <c r="D10" s="939"/>
      <c r="E10" s="943"/>
      <c r="F10" s="939"/>
      <c r="G10" s="939"/>
      <c r="H10" s="939"/>
      <c r="I10" s="942"/>
      <c r="J10" s="940"/>
      <c r="K10" s="919"/>
      <c r="L10" s="920"/>
      <c r="M10" s="920"/>
      <c r="N10" s="920"/>
      <c r="O10" s="920"/>
    </row>
    <row r="11" spans="1:15" s="944" customFormat="1" ht="16.5" customHeight="1">
      <c r="A11" s="929" t="s">
        <v>391</v>
      </c>
      <c r="B11" s="931">
        <v>713550</v>
      </c>
      <c r="C11" s="945">
        <v>164081</v>
      </c>
      <c r="D11" s="931">
        <v>47792</v>
      </c>
      <c r="E11" s="946">
        <v>2645</v>
      </c>
      <c r="F11" s="931">
        <v>683878</v>
      </c>
      <c r="G11" s="931">
        <v>154887</v>
      </c>
      <c r="H11" s="931">
        <v>27165</v>
      </c>
      <c r="I11" s="947">
        <v>1603</v>
      </c>
      <c r="J11" s="932">
        <v>364786</v>
      </c>
      <c r="K11" s="919"/>
      <c r="L11" s="920"/>
      <c r="M11" s="920"/>
      <c r="N11" s="920"/>
      <c r="O11" s="920"/>
    </row>
    <row r="12" spans="1:15" s="944" customFormat="1" ht="16.5" customHeight="1">
      <c r="A12" s="929" t="s">
        <v>392</v>
      </c>
      <c r="B12" s="931">
        <v>25847</v>
      </c>
      <c r="C12" s="945">
        <v>9143</v>
      </c>
      <c r="D12" s="931">
        <v>3702</v>
      </c>
      <c r="E12" s="946">
        <v>376</v>
      </c>
      <c r="F12" s="931">
        <v>79521</v>
      </c>
      <c r="G12" s="931">
        <v>18110</v>
      </c>
      <c r="H12" s="931">
        <v>7909</v>
      </c>
      <c r="I12" s="947">
        <v>49</v>
      </c>
      <c r="J12" s="932">
        <v>5511</v>
      </c>
      <c r="K12" s="919"/>
      <c r="L12" s="920"/>
      <c r="M12" s="920"/>
      <c r="N12" s="920"/>
      <c r="O12" s="920"/>
    </row>
    <row r="13" spans="1:15" s="944" customFormat="1" ht="16.5" customHeight="1">
      <c r="A13" s="929" t="s">
        <v>393</v>
      </c>
      <c r="B13" s="931">
        <v>70998</v>
      </c>
      <c r="C13" s="945">
        <v>23774</v>
      </c>
      <c r="D13" s="931">
        <v>10810</v>
      </c>
      <c r="E13" s="946">
        <v>1535</v>
      </c>
      <c r="F13" s="931">
        <v>186715</v>
      </c>
      <c r="G13" s="931">
        <v>70513</v>
      </c>
      <c r="H13" s="931">
        <v>14508</v>
      </c>
      <c r="I13" s="947">
        <v>140</v>
      </c>
      <c r="J13" s="932">
        <v>11814</v>
      </c>
      <c r="K13" s="919"/>
      <c r="L13" s="920"/>
      <c r="M13" s="920"/>
      <c r="N13" s="920"/>
      <c r="O13" s="920"/>
    </row>
    <row r="14" spans="1:15" s="944" customFormat="1" ht="16.5" customHeight="1">
      <c r="A14" s="929" t="s">
        <v>394</v>
      </c>
      <c r="B14" s="931">
        <v>65849</v>
      </c>
      <c r="C14" s="945">
        <v>22867</v>
      </c>
      <c r="D14" s="931">
        <v>17235</v>
      </c>
      <c r="E14" s="946">
        <v>1605</v>
      </c>
      <c r="F14" s="931">
        <v>294611</v>
      </c>
      <c r="G14" s="931">
        <v>88961</v>
      </c>
      <c r="H14" s="931">
        <v>26973</v>
      </c>
      <c r="I14" s="947">
        <v>111</v>
      </c>
      <c r="J14" s="932">
        <v>5105</v>
      </c>
      <c r="K14" s="919"/>
      <c r="L14" s="920"/>
      <c r="M14" s="920"/>
      <c r="N14" s="920"/>
      <c r="O14" s="920"/>
    </row>
    <row r="15" spans="1:15" s="944" customFormat="1" ht="16.5" customHeight="1">
      <c r="A15" s="929" t="s">
        <v>395</v>
      </c>
      <c r="B15" s="931">
        <v>65728</v>
      </c>
      <c r="C15" s="945">
        <v>24220</v>
      </c>
      <c r="D15" s="931">
        <v>12925</v>
      </c>
      <c r="E15" s="946">
        <v>1755</v>
      </c>
      <c r="F15" s="931">
        <v>239045</v>
      </c>
      <c r="G15" s="931">
        <v>88626</v>
      </c>
      <c r="H15" s="931">
        <v>18240</v>
      </c>
      <c r="I15" s="947">
        <v>147</v>
      </c>
      <c r="J15" s="932">
        <v>12491</v>
      </c>
      <c r="K15" s="919"/>
      <c r="L15" s="920"/>
      <c r="M15" s="920"/>
      <c r="N15" s="920"/>
      <c r="O15" s="920"/>
    </row>
    <row r="16" spans="1:15" s="944" customFormat="1" ht="16.5" customHeight="1">
      <c r="A16" s="929" t="s">
        <v>396</v>
      </c>
      <c r="B16" s="931">
        <v>67941</v>
      </c>
      <c r="C16" s="945">
        <v>24199</v>
      </c>
      <c r="D16" s="931">
        <v>18328</v>
      </c>
      <c r="E16" s="946">
        <v>2168</v>
      </c>
      <c r="F16" s="931">
        <v>333981</v>
      </c>
      <c r="G16" s="931">
        <v>121059</v>
      </c>
      <c r="H16" s="931">
        <v>33980</v>
      </c>
      <c r="I16" s="947">
        <v>78</v>
      </c>
      <c r="J16" s="932">
        <v>10588</v>
      </c>
      <c r="K16" s="919"/>
      <c r="L16" s="920"/>
      <c r="M16" s="920"/>
      <c r="N16" s="920"/>
      <c r="O16" s="920"/>
    </row>
    <row r="17" spans="1:15" s="944" customFormat="1" ht="16.5" customHeight="1">
      <c r="A17" s="929" t="s">
        <v>397</v>
      </c>
      <c r="B17" s="931">
        <v>55686</v>
      </c>
      <c r="C17" s="945">
        <v>19722</v>
      </c>
      <c r="D17" s="931">
        <v>11563</v>
      </c>
      <c r="E17" s="946">
        <v>1522</v>
      </c>
      <c r="F17" s="931">
        <v>183376</v>
      </c>
      <c r="G17" s="931">
        <v>62864</v>
      </c>
      <c r="H17" s="931">
        <v>15949</v>
      </c>
      <c r="I17" s="947">
        <v>118</v>
      </c>
      <c r="J17" s="932">
        <v>7969</v>
      </c>
      <c r="K17" s="919"/>
      <c r="L17" s="920"/>
      <c r="M17" s="920"/>
      <c r="N17" s="920"/>
      <c r="O17" s="920"/>
    </row>
    <row r="18" spans="1:15" s="944" customFormat="1" ht="16.5" customHeight="1">
      <c r="A18" s="929" t="s">
        <v>398</v>
      </c>
      <c r="B18" s="931">
        <v>68161</v>
      </c>
      <c r="C18" s="945">
        <v>23958</v>
      </c>
      <c r="D18" s="931">
        <v>10575</v>
      </c>
      <c r="E18" s="946">
        <v>1570</v>
      </c>
      <c r="F18" s="931">
        <v>102806</v>
      </c>
      <c r="G18" s="931">
        <v>46864</v>
      </c>
      <c r="H18" s="931">
        <v>5807</v>
      </c>
      <c r="I18" s="947">
        <v>111</v>
      </c>
      <c r="J18" s="932">
        <v>4242</v>
      </c>
      <c r="K18" s="919"/>
      <c r="L18" s="920"/>
      <c r="M18" s="920"/>
      <c r="N18" s="920"/>
      <c r="O18" s="920"/>
    </row>
    <row r="19" spans="1:15" s="944" customFormat="1" ht="16.5" customHeight="1">
      <c r="A19" s="929" t="s">
        <v>399</v>
      </c>
      <c r="B19" s="931">
        <v>72969</v>
      </c>
      <c r="C19" s="945">
        <v>24629</v>
      </c>
      <c r="D19" s="931">
        <v>11750</v>
      </c>
      <c r="E19" s="946">
        <v>1608</v>
      </c>
      <c r="F19" s="931">
        <v>194115</v>
      </c>
      <c r="G19" s="931">
        <v>72643</v>
      </c>
      <c r="H19" s="931">
        <v>15635</v>
      </c>
      <c r="I19" s="947">
        <v>104</v>
      </c>
      <c r="J19" s="932">
        <v>17106</v>
      </c>
      <c r="K19" s="919"/>
      <c r="L19" s="920"/>
      <c r="M19" s="920"/>
      <c r="N19" s="920"/>
      <c r="O19" s="920"/>
    </row>
    <row r="20" spans="1:15" s="944" customFormat="1" ht="16.5" customHeight="1">
      <c r="A20" s="929" t="s">
        <v>400</v>
      </c>
      <c r="B20" s="931">
        <v>70752</v>
      </c>
      <c r="C20" s="945">
        <v>23357</v>
      </c>
      <c r="D20" s="931">
        <v>7681</v>
      </c>
      <c r="E20" s="946">
        <v>844</v>
      </c>
      <c r="F20" s="931">
        <v>148815</v>
      </c>
      <c r="G20" s="931">
        <v>50343</v>
      </c>
      <c r="H20" s="931">
        <v>9376</v>
      </c>
      <c r="I20" s="947">
        <v>94</v>
      </c>
      <c r="J20" s="932">
        <v>8292</v>
      </c>
      <c r="K20" s="919"/>
      <c r="L20" s="920"/>
      <c r="M20" s="920"/>
      <c r="N20" s="920"/>
      <c r="O20" s="920"/>
    </row>
    <row r="21" spans="1:15" s="944" customFormat="1" ht="16.5" customHeight="1">
      <c r="A21" s="929" t="s">
        <v>401</v>
      </c>
      <c r="B21" s="931">
        <v>75683</v>
      </c>
      <c r="C21" s="945">
        <v>29763</v>
      </c>
      <c r="D21" s="931">
        <v>12964</v>
      </c>
      <c r="E21" s="946">
        <v>1698</v>
      </c>
      <c r="F21" s="931">
        <v>233543</v>
      </c>
      <c r="G21" s="931">
        <v>91534</v>
      </c>
      <c r="H21" s="931">
        <v>16809</v>
      </c>
      <c r="I21" s="947">
        <v>170</v>
      </c>
      <c r="J21" s="932">
        <v>11168</v>
      </c>
      <c r="K21" s="919"/>
      <c r="L21" s="920"/>
      <c r="M21" s="920"/>
      <c r="N21" s="920"/>
      <c r="O21" s="920"/>
    </row>
    <row r="22" spans="1:15" s="944" customFormat="1" ht="16.5" customHeight="1">
      <c r="A22" s="929" t="s">
        <v>402</v>
      </c>
      <c r="B22" s="931">
        <v>70575</v>
      </c>
      <c r="C22" s="945">
        <v>20939</v>
      </c>
      <c r="D22" s="931">
        <v>11940</v>
      </c>
      <c r="E22" s="946">
        <v>1556</v>
      </c>
      <c r="F22" s="931">
        <v>244480</v>
      </c>
      <c r="G22" s="931">
        <v>98643</v>
      </c>
      <c r="H22" s="931">
        <v>17782</v>
      </c>
      <c r="I22" s="947">
        <v>132</v>
      </c>
      <c r="J22" s="932">
        <v>16696</v>
      </c>
      <c r="K22" s="919"/>
      <c r="L22" s="920"/>
      <c r="M22" s="920"/>
      <c r="N22" s="920"/>
      <c r="O22" s="920"/>
    </row>
    <row r="23" spans="1:15" s="944" customFormat="1" ht="16.5" customHeight="1">
      <c r="A23" s="929" t="s">
        <v>403</v>
      </c>
      <c r="B23" s="931">
        <v>79572</v>
      </c>
      <c r="C23" s="945">
        <v>26223</v>
      </c>
      <c r="D23" s="931">
        <v>10028</v>
      </c>
      <c r="E23" s="946">
        <v>1051</v>
      </c>
      <c r="F23" s="931">
        <v>147490</v>
      </c>
      <c r="G23" s="931">
        <v>50725</v>
      </c>
      <c r="H23" s="931">
        <v>8866</v>
      </c>
      <c r="I23" s="947">
        <v>142</v>
      </c>
      <c r="J23" s="932">
        <v>31307</v>
      </c>
      <c r="K23" s="919"/>
      <c r="L23" s="920"/>
      <c r="M23" s="920"/>
      <c r="N23" s="920"/>
      <c r="O23" s="920"/>
    </row>
    <row r="24" spans="1:15" s="944" customFormat="1" ht="16.5" customHeight="1">
      <c r="A24" s="929" t="s">
        <v>416</v>
      </c>
      <c r="B24" s="931">
        <v>106141</v>
      </c>
      <c r="C24" s="945">
        <v>29259</v>
      </c>
      <c r="D24" s="931">
        <v>16710</v>
      </c>
      <c r="E24" s="946">
        <v>1469</v>
      </c>
      <c r="F24" s="931">
        <v>262099</v>
      </c>
      <c r="G24" s="931">
        <v>87247</v>
      </c>
      <c r="H24" s="931">
        <v>19648</v>
      </c>
      <c r="I24" s="947">
        <v>147</v>
      </c>
      <c r="J24" s="932">
        <v>25968</v>
      </c>
      <c r="K24" s="919"/>
      <c r="L24" s="920"/>
      <c r="M24" s="920"/>
      <c r="N24" s="920"/>
      <c r="O24" s="920"/>
    </row>
    <row r="25" spans="1:15" s="944" customFormat="1" ht="16.5" customHeight="1">
      <c r="A25" s="929" t="s">
        <v>404</v>
      </c>
      <c r="B25" s="931">
        <v>47963</v>
      </c>
      <c r="C25" s="945">
        <v>15817</v>
      </c>
      <c r="D25" s="931">
        <v>2810</v>
      </c>
      <c r="E25" s="946">
        <v>390</v>
      </c>
      <c r="F25" s="931">
        <v>46160</v>
      </c>
      <c r="G25" s="931">
        <v>14593</v>
      </c>
      <c r="H25" s="931">
        <v>3009</v>
      </c>
      <c r="I25" s="947">
        <v>33</v>
      </c>
      <c r="J25" s="932">
        <v>5860</v>
      </c>
      <c r="K25" s="919"/>
      <c r="L25" s="920"/>
      <c r="M25" s="920"/>
      <c r="N25" s="920"/>
      <c r="O25" s="920"/>
    </row>
    <row r="26" spans="1:15" s="944" customFormat="1" ht="16.5" customHeight="1">
      <c r="A26" s="948" t="s">
        <v>405</v>
      </c>
      <c r="B26" s="931">
        <v>60327</v>
      </c>
      <c r="C26" s="931">
        <v>21429</v>
      </c>
      <c r="D26" s="931">
        <v>4903</v>
      </c>
      <c r="E26" s="931">
        <v>816</v>
      </c>
      <c r="F26" s="931">
        <v>102300</v>
      </c>
      <c r="G26" s="931">
        <v>44360</v>
      </c>
      <c r="H26" s="931">
        <v>7017</v>
      </c>
      <c r="I26" s="931">
        <v>59</v>
      </c>
      <c r="J26" s="932">
        <v>7095</v>
      </c>
      <c r="K26" s="919"/>
      <c r="L26" s="920"/>
      <c r="M26" s="920"/>
      <c r="N26" s="920"/>
      <c r="O26" s="920"/>
    </row>
    <row r="27" spans="1:15" s="944" customFormat="1" ht="16.5" customHeight="1">
      <c r="A27" s="949" t="s">
        <v>417</v>
      </c>
      <c r="B27" s="950"/>
      <c r="C27" s="950"/>
      <c r="D27" s="950"/>
      <c r="E27" s="950"/>
      <c r="F27" s="950"/>
      <c r="G27" s="950"/>
      <c r="H27" s="950">
        <v>477628</v>
      </c>
      <c r="I27" s="950"/>
      <c r="J27" s="951"/>
      <c r="K27" s="919"/>
      <c r="L27" s="920"/>
      <c r="M27" s="920"/>
      <c r="N27" s="920"/>
      <c r="O27" s="920"/>
    </row>
    <row r="28" spans="1:15" s="944" customFormat="1" ht="12" customHeight="1">
      <c r="A28" s="972" t="s">
        <v>427</v>
      </c>
      <c r="B28" s="952"/>
      <c r="C28" s="952"/>
      <c r="D28" s="952"/>
      <c r="E28" s="920"/>
      <c r="F28" s="953"/>
      <c r="G28" s="954"/>
      <c r="H28" s="954"/>
      <c r="I28" s="954"/>
      <c r="J28" s="955" t="s">
        <v>418</v>
      </c>
      <c r="K28" s="920"/>
      <c r="L28" s="920"/>
      <c r="M28" s="920"/>
      <c r="N28" s="920"/>
      <c r="O28" s="920"/>
    </row>
    <row r="29" spans="1:15" ht="12" customHeight="1">
      <c r="A29" s="919"/>
      <c r="B29" s="919"/>
      <c r="C29" s="919"/>
      <c r="D29" s="919"/>
      <c r="E29" s="920"/>
      <c r="F29" s="956"/>
      <c r="G29" s="957"/>
      <c r="H29" s="958"/>
      <c r="I29" s="956"/>
      <c r="J29" s="955" t="s">
        <v>419</v>
      </c>
      <c r="K29" s="920"/>
      <c r="L29" s="920"/>
      <c r="M29" s="920"/>
      <c r="N29" s="920"/>
      <c r="O29" s="920"/>
    </row>
    <row r="30" spans="1:15" ht="12" customHeight="1">
      <c r="A30" s="919"/>
      <c r="B30" s="919"/>
      <c r="C30" s="919"/>
      <c r="D30" s="919"/>
      <c r="F30" s="956"/>
      <c r="G30" s="956"/>
      <c r="H30" s="958"/>
      <c r="I30" s="959"/>
      <c r="J30" s="955" t="s">
        <v>420</v>
      </c>
      <c r="K30" s="920"/>
      <c r="L30" s="920"/>
      <c r="M30" s="920"/>
      <c r="N30" s="920"/>
      <c r="O30" s="920"/>
    </row>
    <row r="31" spans="1:15" ht="12" customHeight="1">
      <c r="A31" s="920"/>
      <c r="B31" s="920"/>
      <c r="C31" s="920"/>
      <c r="D31" s="960"/>
      <c r="F31" s="920"/>
      <c r="G31" s="920"/>
      <c r="H31" s="920"/>
      <c r="I31" s="920"/>
      <c r="J31" s="955" t="s">
        <v>421</v>
      </c>
      <c r="K31" s="920"/>
      <c r="L31" s="920"/>
      <c r="M31" s="920"/>
      <c r="N31" s="920"/>
      <c r="O31" s="920"/>
    </row>
    <row r="32" spans="1:15" ht="12" customHeight="1">
      <c r="A32" s="920"/>
      <c r="B32" s="920"/>
      <c r="C32" s="920"/>
      <c r="D32" s="920"/>
      <c r="F32" s="920"/>
      <c r="G32" s="920"/>
      <c r="H32" s="920"/>
      <c r="I32" s="920"/>
      <c r="J32" s="955" t="s">
        <v>422</v>
      </c>
      <c r="K32" s="920"/>
      <c r="L32" s="920"/>
      <c r="M32" s="920"/>
      <c r="N32" s="920"/>
      <c r="O32" s="920"/>
    </row>
    <row r="33" ht="12" customHeight="1">
      <c r="J33" s="955" t="s">
        <v>423</v>
      </c>
    </row>
    <row r="34" ht="12" customHeight="1">
      <c r="J34" s="955" t="s">
        <v>424</v>
      </c>
    </row>
    <row r="35" ht="13.5">
      <c r="J35" s="955"/>
    </row>
  </sheetData>
  <sheetProtection/>
  <mergeCells count="4">
    <mergeCell ref="B5:B6"/>
    <mergeCell ref="C5:C6"/>
    <mergeCell ref="I5:I6"/>
    <mergeCell ref="J5:J6"/>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37.xml><?xml version="1.0" encoding="utf-8"?>
<worksheet xmlns="http://schemas.openxmlformats.org/spreadsheetml/2006/main" xmlns:r="http://schemas.openxmlformats.org/officeDocument/2006/relationships">
  <dimension ref="A1:N25"/>
  <sheetViews>
    <sheetView zoomScalePageLayoutView="0" workbookViewId="0" topLeftCell="A1">
      <selection activeCell="A2" sqref="A2"/>
    </sheetView>
  </sheetViews>
  <sheetFormatPr defaultColWidth="8.796875" defaultRowHeight="14.25"/>
  <cols>
    <col min="1" max="1" width="9.59765625" style="944" customWidth="1"/>
    <col min="2" max="5" width="19.3984375" style="944" customWidth="1"/>
    <col min="6" max="9" width="8.59765625" style="944" customWidth="1"/>
    <col min="10" max="10" width="9.09765625" style="944" customWidth="1"/>
    <col min="11" max="16384" width="9" style="944" customWidth="1"/>
  </cols>
  <sheetData>
    <row r="1" s="912" customFormat="1" ht="15" customHeight="1">
      <c r="A1" s="911" t="s">
        <v>527</v>
      </c>
    </row>
    <row r="2" s="910" customFormat="1" ht="4.5" customHeight="1">
      <c r="A2" s="909"/>
    </row>
    <row r="3" ht="12.75" customHeight="1" thickBot="1">
      <c r="A3" s="913" t="s">
        <v>425</v>
      </c>
    </row>
    <row r="4" spans="1:9" ht="15" customHeight="1" thickTop="1">
      <c r="A4" s="961" t="s">
        <v>528</v>
      </c>
      <c r="B4" s="1194" t="s">
        <v>530</v>
      </c>
      <c r="C4" s="1195"/>
      <c r="D4" s="1195"/>
      <c r="E4" s="1195"/>
      <c r="F4" s="919"/>
      <c r="G4" s="920"/>
      <c r="H4" s="920"/>
      <c r="I4" s="920"/>
    </row>
    <row r="5" spans="1:9" ht="15" customHeight="1">
      <c r="A5" s="962"/>
      <c r="B5" s="1196" t="s">
        <v>426</v>
      </c>
      <c r="C5" s="1197"/>
      <c r="D5" s="1198"/>
      <c r="E5" s="1191" t="s">
        <v>406</v>
      </c>
      <c r="F5" s="919"/>
      <c r="G5" s="920"/>
      <c r="H5" s="920"/>
      <c r="I5" s="920"/>
    </row>
    <row r="6" spans="1:9" ht="15" customHeight="1">
      <c r="A6" s="963" t="s">
        <v>529</v>
      </c>
      <c r="B6" s="927" t="s">
        <v>407</v>
      </c>
      <c r="C6" s="927" t="s">
        <v>408</v>
      </c>
      <c r="D6" s="927" t="s">
        <v>409</v>
      </c>
      <c r="E6" s="1193"/>
      <c r="F6" s="919"/>
      <c r="G6" s="920"/>
      <c r="H6" s="920"/>
      <c r="I6" s="920"/>
    </row>
    <row r="7" spans="1:9" s="937" customFormat="1" ht="16.5" customHeight="1">
      <c r="A7" s="964">
        <v>22</v>
      </c>
      <c r="B7" s="965">
        <v>1566</v>
      </c>
      <c r="C7" s="966">
        <v>16173</v>
      </c>
      <c r="D7" s="966">
        <v>3341</v>
      </c>
      <c r="E7" s="967">
        <v>131116</v>
      </c>
      <c r="F7" s="935"/>
      <c r="G7" s="935"/>
      <c r="H7" s="935"/>
      <c r="I7" s="935"/>
    </row>
    <row r="8" spans="1:9" s="937" customFormat="1" ht="16.5" customHeight="1">
      <c r="A8" s="964">
        <v>23</v>
      </c>
      <c r="B8" s="965">
        <v>1681</v>
      </c>
      <c r="C8" s="966">
        <v>16545</v>
      </c>
      <c r="D8" s="966">
        <v>2250</v>
      </c>
      <c r="E8" s="967">
        <v>127725</v>
      </c>
      <c r="F8" s="935"/>
      <c r="G8" s="935"/>
      <c r="H8" s="935"/>
      <c r="I8" s="935"/>
    </row>
    <row r="9" spans="1:9" s="937" customFormat="1" ht="16.5" customHeight="1">
      <c r="A9" s="968">
        <v>24</v>
      </c>
      <c r="B9" s="969">
        <v>1781</v>
      </c>
      <c r="C9" s="970">
        <v>17185</v>
      </c>
      <c r="D9" s="970">
        <v>2299</v>
      </c>
      <c r="E9" s="971">
        <v>120644</v>
      </c>
      <c r="F9" s="935"/>
      <c r="G9" s="935"/>
      <c r="H9" s="935"/>
      <c r="I9" s="935"/>
    </row>
    <row r="10" spans="1:14" ht="12" customHeight="1">
      <c r="A10" s="972" t="s">
        <v>427</v>
      </c>
      <c r="B10" s="920"/>
      <c r="C10" s="920"/>
      <c r="D10" s="920"/>
      <c r="E10" s="920"/>
      <c r="F10" s="920"/>
      <c r="G10" s="920"/>
      <c r="H10" s="920"/>
      <c r="I10" s="920"/>
      <c r="J10" s="973"/>
      <c r="K10" s="920"/>
      <c r="L10" s="920"/>
      <c r="M10" s="920"/>
      <c r="N10" s="920"/>
    </row>
    <row r="11" spans="1:14" ht="13.5">
      <c r="A11" s="920"/>
      <c r="B11" s="920"/>
      <c r="C11" s="920"/>
      <c r="D11" s="920"/>
      <c r="E11" s="920"/>
      <c r="F11" s="920"/>
      <c r="G11" s="920"/>
      <c r="H11" s="920"/>
      <c r="I11" s="920"/>
      <c r="J11" s="920"/>
      <c r="K11" s="920"/>
      <c r="L11" s="920"/>
      <c r="M11" s="920"/>
      <c r="N11" s="920"/>
    </row>
    <row r="12" spans="1:14" ht="13.5">
      <c r="A12" s="920"/>
      <c r="B12" s="920"/>
      <c r="C12" s="920"/>
      <c r="D12" s="920"/>
      <c r="E12" s="920"/>
      <c r="F12" s="920"/>
      <c r="G12" s="920"/>
      <c r="H12" s="920"/>
      <c r="I12" s="920"/>
      <c r="J12" s="920"/>
      <c r="K12" s="920"/>
      <c r="L12" s="920"/>
      <c r="M12" s="920"/>
      <c r="N12" s="920"/>
    </row>
    <row r="13" spans="1:14" ht="13.5">
      <c r="A13" s="920"/>
      <c r="B13" s="920"/>
      <c r="C13" s="920"/>
      <c r="D13" s="920"/>
      <c r="E13" s="920"/>
      <c r="F13" s="920"/>
      <c r="G13" s="920"/>
      <c r="H13" s="920"/>
      <c r="I13" s="920"/>
      <c r="J13" s="920"/>
      <c r="K13" s="920"/>
      <c r="L13" s="920"/>
      <c r="M13" s="920"/>
      <c r="N13" s="920"/>
    </row>
    <row r="14" spans="1:14" ht="13.5">
      <c r="A14" s="920"/>
      <c r="B14" s="920"/>
      <c r="C14" s="920"/>
      <c r="D14" s="920"/>
      <c r="E14" s="920"/>
      <c r="F14" s="920"/>
      <c r="G14" s="920"/>
      <c r="H14" s="920"/>
      <c r="I14" s="920"/>
      <c r="J14" s="920"/>
      <c r="K14" s="920"/>
      <c r="L14" s="920"/>
      <c r="M14" s="920"/>
      <c r="N14" s="920"/>
    </row>
    <row r="15" spans="1:14" ht="13.5">
      <c r="A15" s="920"/>
      <c r="B15" s="920"/>
      <c r="C15" s="920"/>
      <c r="D15" s="920"/>
      <c r="E15" s="920"/>
      <c r="F15" s="920"/>
      <c r="G15" s="920"/>
      <c r="H15" s="920"/>
      <c r="I15" s="920"/>
      <c r="J15" s="920"/>
      <c r="K15" s="920"/>
      <c r="L15" s="920"/>
      <c r="M15" s="920"/>
      <c r="N15" s="920"/>
    </row>
    <row r="16" spans="1:14" ht="13.5">
      <c r="A16" s="920"/>
      <c r="B16" s="920"/>
      <c r="C16" s="920"/>
      <c r="D16" s="920"/>
      <c r="E16" s="920"/>
      <c r="F16" s="920"/>
      <c r="G16" s="920"/>
      <c r="H16" s="920"/>
      <c r="I16" s="920"/>
      <c r="J16" s="920"/>
      <c r="K16" s="920"/>
      <c r="L16" s="920"/>
      <c r="M16" s="920"/>
      <c r="N16" s="920"/>
    </row>
    <row r="17" spans="1:14" ht="13.5">
      <c r="A17" s="920"/>
      <c r="B17" s="920"/>
      <c r="C17" s="920"/>
      <c r="D17" s="920"/>
      <c r="E17" s="920"/>
      <c r="F17" s="920"/>
      <c r="G17" s="920"/>
      <c r="H17" s="920"/>
      <c r="I17" s="920"/>
      <c r="J17" s="920"/>
      <c r="K17" s="920"/>
      <c r="L17" s="920"/>
      <c r="M17" s="920"/>
      <c r="N17" s="920"/>
    </row>
    <row r="18" spans="1:14" ht="13.5">
      <c r="A18" s="920"/>
      <c r="B18" s="920"/>
      <c r="C18" s="920"/>
      <c r="D18" s="920"/>
      <c r="E18" s="920"/>
      <c r="F18" s="920"/>
      <c r="G18" s="920"/>
      <c r="H18" s="920"/>
      <c r="I18" s="920"/>
      <c r="J18" s="920"/>
      <c r="K18" s="920"/>
      <c r="L18" s="920"/>
      <c r="M18" s="920"/>
      <c r="N18" s="920"/>
    </row>
    <row r="19" spans="1:14" ht="13.5">
      <c r="A19" s="920"/>
      <c r="B19" s="920"/>
      <c r="C19" s="920"/>
      <c r="D19" s="920"/>
      <c r="E19" s="920"/>
      <c r="F19" s="920"/>
      <c r="G19" s="920"/>
      <c r="H19" s="920"/>
      <c r="I19" s="920"/>
      <c r="J19" s="920"/>
      <c r="K19" s="920"/>
      <c r="L19" s="920"/>
      <c r="M19" s="920"/>
      <c r="N19" s="920"/>
    </row>
    <row r="20" spans="1:14" ht="13.5">
      <c r="A20" s="920"/>
      <c r="B20" s="920"/>
      <c r="C20" s="920"/>
      <c r="D20" s="920"/>
      <c r="E20" s="920"/>
      <c r="F20" s="920"/>
      <c r="G20" s="920"/>
      <c r="H20" s="920"/>
      <c r="I20" s="920"/>
      <c r="J20" s="920"/>
      <c r="K20" s="920"/>
      <c r="L20" s="920"/>
      <c r="M20" s="920"/>
      <c r="N20" s="920"/>
    </row>
    <row r="21" spans="1:14" ht="13.5">
      <c r="A21" s="920"/>
      <c r="B21" s="920"/>
      <c r="C21" s="920"/>
      <c r="D21" s="920"/>
      <c r="E21" s="920"/>
      <c r="F21" s="920"/>
      <c r="G21" s="920"/>
      <c r="H21" s="920"/>
      <c r="I21" s="920"/>
      <c r="J21" s="920"/>
      <c r="K21" s="920"/>
      <c r="L21" s="920"/>
      <c r="M21" s="920"/>
      <c r="N21" s="920"/>
    </row>
    <row r="22" spans="1:14" ht="13.5">
      <c r="A22" s="920"/>
      <c r="B22" s="920"/>
      <c r="C22" s="920"/>
      <c r="D22" s="920"/>
      <c r="E22" s="920"/>
      <c r="F22" s="920"/>
      <c r="G22" s="920"/>
      <c r="H22" s="920"/>
      <c r="I22" s="920"/>
      <c r="J22" s="920"/>
      <c r="K22" s="920"/>
      <c r="L22" s="920"/>
      <c r="M22" s="920"/>
      <c r="N22" s="920"/>
    </row>
    <row r="23" spans="1:14" ht="13.5">
      <c r="A23" s="920"/>
      <c r="B23" s="920"/>
      <c r="C23" s="920"/>
      <c r="D23" s="920"/>
      <c r="E23" s="920"/>
      <c r="F23" s="920"/>
      <c r="G23" s="920"/>
      <c r="H23" s="920"/>
      <c r="I23" s="920"/>
      <c r="J23" s="920"/>
      <c r="K23" s="920"/>
      <c r="L23" s="920"/>
      <c r="M23" s="920"/>
      <c r="N23" s="920"/>
    </row>
    <row r="24" spans="1:14" ht="13.5">
      <c r="A24" s="920"/>
      <c r="B24" s="920"/>
      <c r="C24" s="920"/>
      <c r="D24" s="920"/>
      <c r="E24" s="920"/>
      <c r="F24" s="920"/>
      <c r="G24" s="920"/>
      <c r="H24" s="920"/>
      <c r="I24" s="920"/>
      <c r="J24" s="920"/>
      <c r="K24" s="920"/>
      <c r="L24" s="920"/>
      <c r="M24" s="920"/>
      <c r="N24" s="920"/>
    </row>
    <row r="25" spans="1:14" ht="13.5">
      <c r="A25" s="920"/>
      <c r="B25" s="920"/>
      <c r="C25" s="920"/>
      <c r="D25" s="920"/>
      <c r="E25" s="920"/>
      <c r="F25" s="920"/>
      <c r="G25" s="920"/>
      <c r="H25" s="920"/>
      <c r="I25" s="920"/>
      <c r="J25" s="920"/>
      <c r="K25" s="920"/>
      <c r="L25" s="920"/>
      <c r="M25" s="920"/>
      <c r="N25" s="920"/>
    </row>
  </sheetData>
  <sheetProtection/>
  <mergeCells count="3">
    <mergeCell ref="E5:E6"/>
    <mergeCell ref="B4:E4"/>
    <mergeCell ref="B5:D5"/>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38.xml><?xml version="1.0" encoding="utf-8"?>
<worksheet xmlns="http://schemas.openxmlformats.org/spreadsheetml/2006/main" xmlns:r="http://schemas.openxmlformats.org/officeDocument/2006/relationships">
  <dimension ref="A1:H10"/>
  <sheetViews>
    <sheetView zoomScalePageLayoutView="0" workbookViewId="0" topLeftCell="A1">
      <selection activeCell="A2" sqref="A2"/>
    </sheetView>
  </sheetViews>
  <sheetFormatPr defaultColWidth="8.796875" defaultRowHeight="14.25"/>
  <cols>
    <col min="1" max="1" width="9.59765625" style="393" customWidth="1"/>
    <col min="2" max="2" width="12.59765625" style="393" customWidth="1"/>
    <col min="3" max="3" width="22.09765625" style="393" customWidth="1"/>
    <col min="4" max="7" width="10.59765625" style="393" customWidth="1"/>
    <col min="8" max="8" width="6.09765625" style="848" customWidth="1"/>
    <col min="9" max="16384" width="9" style="393" customWidth="1"/>
  </cols>
  <sheetData>
    <row r="1" spans="1:8" s="975" customFormat="1" ht="15" customHeight="1">
      <c r="A1" s="974" t="s">
        <v>449</v>
      </c>
      <c r="H1" s="976"/>
    </row>
    <row r="2" spans="1:8" s="977" customFormat="1" ht="9.75" customHeight="1" thickBot="1">
      <c r="A2" s="974"/>
      <c r="H2" s="978"/>
    </row>
    <row r="3" spans="1:8" s="982" customFormat="1" ht="15" customHeight="1" thickTop="1">
      <c r="A3" s="979" t="s">
        <v>22</v>
      </c>
      <c r="B3" s="980"/>
      <c r="C3" s="980"/>
      <c r="D3" s="980"/>
      <c r="E3" s="1199" t="s">
        <v>450</v>
      </c>
      <c r="F3" s="1199" t="s">
        <v>428</v>
      </c>
      <c r="G3" s="1201" t="s">
        <v>451</v>
      </c>
      <c r="H3" s="981"/>
    </row>
    <row r="4" spans="1:8" s="982" customFormat="1" ht="15" customHeight="1">
      <c r="A4" s="983" t="s">
        <v>452</v>
      </c>
      <c r="B4" s="591" t="s">
        <v>429</v>
      </c>
      <c r="C4" s="591" t="s">
        <v>430</v>
      </c>
      <c r="D4" s="591" t="s">
        <v>431</v>
      </c>
      <c r="E4" s="1200"/>
      <c r="F4" s="1200"/>
      <c r="G4" s="1202"/>
      <c r="H4" s="981"/>
    </row>
    <row r="5" spans="1:8" s="982" customFormat="1" ht="15" customHeight="1">
      <c r="A5" s="984" t="s">
        <v>453</v>
      </c>
      <c r="B5" s="589"/>
      <c r="C5" s="589"/>
      <c r="D5" s="589"/>
      <c r="E5" s="1173"/>
      <c r="F5" s="1173"/>
      <c r="G5" s="1203"/>
      <c r="H5" s="603"/>
    </row>
    <row r="6" spans="1:8" s="982" customFormat="1" ht="22.5" customHeight="1">
      <c r="A6" s="985" t="s">
        <v>454</v>
      </c>
      <c r="B6" s="986" t="s">
        <v>531</v>
      </c>
      <c r="C6" s="986" t="s">
        <v>455</v>
      </c>
      <c r="D6" s="985" t="s">
        <v>432</v>
      </c>
      <c r="E6" s="987">
        <v>14</v>
      </c>
      <c r="F6" s="987">
        <v>222</v>
      </c>
      <c r="G6" s="988">
        <v>102</v>
      </c>
      <c r="H6" s="989"/>
    </row>
    <row r="7" spans="1:8" s="994" customFormat="1" ht="22.5" customHeight="1">
      <c r="A7" s="985" t="s">
        <v>456</v>
      </c>
      <c r="B7" s="990" t="s">
        <v>532</v>
      </c>
      <c r="C7" s="990" t="s">
        <v>457</v>
      </c>
      <c r="D7" s="990" t="s">
        <v>433</v>
      </c>
      <c r="E7" s="991">
        <v>24</v>
      </c>
      <c r="F7" s="991">
        <v>199</v>
      </c>
      <c r="G7" s="992">
        <v>25</v>
      </c>
      <c r="H7" s="993"/>
    </row>
    <row r="8" spans="1:8" s="994" customFormat="1" ht="22.5" customHeight="1">
      <c r="A8" s="995" t="s">
        <v>434</v>
      </c>
      <c r="B8" s="996" t="s">
        <v>435</v>
      </c>
      <c r="C8" s="996" t="s">
        <v>457</v>
      </c>
      <c r="D8" s="996" t="s">
        <v>433</v>
      </c>
      <c r="E8" s="997">
        <v>24</v>
      </c>
      <c r="F8" s="997">
        <v>202</v>
      </c>
      <c r="G8" s="998">
        <v>25</v>
      </c>
      <c r="H8" s="993"/>
    </row>
    <row r="9" spans="1:8" s="604" customFormat="1" ht="12" customHeight="1">
      <c r="A9" s="601" t="s">
        <v>436</v>
      </c>
      <c r="H9" s="999"/>
    </row>
    <row r="10" spans="3:8" ht="13.5">
      <c r="C10" s="606"/>
      <c r="H10" s="999"/>
    </row>
  </sheetData>
  <sheetProtection/>
  <mergeCells count="3">
    <mergeCell ref="F3:F5"/>
    <mergeCell ref="G3:G5"/>
    <mergeCell ref="E3:E5"/>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39.xml><?xml version="1.0" encoding="utf-8"?>
<worksheet xmlns="http://schemas.openxmlformats.org/spreadsheetml/2006/main" xmlns:r="http://schemas.openxmlformats.org/officeDocument/2006/relationships">
  <dimension ref="A1:J13"/>
  <sheetViews>
    <sheetView zoomScalePageLayoutView="0" workbookViewId="0" topLeftCell="A1">
      <selection activeCell="A2" sqref="A2"/>
    </sheetView>
  </sheetViews>
  <sheetFormatPr defaultColWidth="8.796875" defaultRowHeight="14.25"/>
  <cols>
    <col min="1" max="1" width="6.8984375" style="393" customWidth="1"/>
    <col min="2" max="2" width="7.5" style="393" customWidth="1"/>
    <col min="3" max="3" width="33.19921875" style="393" customWidth="1"/>
    <col min="4" max="4" width="6.59765625" style="393" customWidth="1"/>
    <col min="5" max="5" width="7.69921875" style="393" customWidth="1"/>
    <col min="6" max="6" width="6.59765625" style="393" customWidth="1"/>
    <col min="7" max="7" width="7.09765625" style="393" customWidth="1"/>
    <col min="8" max="9" width="5.59765625" style="393" customWidth="1"/>
    <col min="10" max="16384" width="9" style="393" customWidth="1"/>
  </cols>
  <sheetData>
    <row r="1" spans="1:10" s="396" customFormat="1" ht="15" customHeight="1">
      <c r="A1" s="974" t="s">
        <v>458</v>
      </c>
      <c r="B1" s="975"/>
      <c r="C1" s="975"/>
      <c r="D1" s="975"/>
      <c r="E1" s="975"/>
      <c r="F1" s="975"/>
      <c r="G1" s="975"/>
      <c r="H1" s="975"/>
      <c r="I1" s="975"/>
      <c r="J1" s="976"/>
    </row>
    <row r="2" spans="1:10" s="830" customFormat="1" ht="9.75" customHeight="1" thickBot="1">
      <c r="A2" s="974"/>
      <c r="B2" s="1000"/>
      <c r="C2" s="1000"/>
      <c r="D2" s="1000"/>
      <c r="E2" s="1000"/>
      <c r="F2" s="1000"/>
      <c r="G2" s="1000"/>
      <c r="H2" s="1000"/>
      <c r="I2" s="1000"/>
      <c r="J2" s="1001"/>
    </row>
    <row r="3" spans="1:10" s="830" customFormat="1" ht="15" customHeight="1" thickTop="1">
      <c r="A3" s="979" t="s">
        <v>459</v>
      </c>
      <c r="B3" s="980"/>
      <c r="C3" s="980"/>
      <c r="D3" s="980"/>
      <c r="E3" s="980"/>
      <c r="F3" s="980"/>
      <c r="G3" s="1204" t="s">
        <v>460</v>
      </c>
      <c r="H3" s="1199" t="s">
        <v>461</v>
      </c>
      <c r="I3" s="1201" t="s">
        <v>437</v>
      </c>
      <c r="J3" s="981"/>
    </row>
    <row r="4" spans="1:10" s="830" customFormat="1" ht="15" customHeight="1">
      <c r="A4" s="983" t="s">
        <v>438</v>
      </c>
      <c r="B4" s="591" t="s">
        <v>429</v>
      </c>
      <c r="C4" s="591" t="s">
        <v>430</v>
      </c>
      <c r="D4" s="591" t="s">
        <v>439</v>
      </c>
      <c r="E4" s="591" t="s">
        <v>440</v>
      </c>
      <c r="F4" s="591" t="s">
        <v>441</v>
      </c>
      <c r="G4" s="1205"/>
      <c r="H4" s="1200"/>
      <c r="I4" s="1202"/>
      <c r="J4" s="981"/>
    </row>
    <row r="5" spans="1:10" s="830" customFormat="1" ht="15" customHeight="1">
      <c r="A5" s="984" t="s">
        <v>442</v>
      </c>
      <c r="B5" s="589"/>
      <c r="C5" s="589"/>
      <c r="D5" s="589"/>
      <c r="E5" s="589"/>
      <c r="F5" s="589"/>
      <c r="G5" s="1206"/>
      <c r="H5" s="1173"/>
      <c r="I5" s="1203"/>
      <c r="J5" s="603"/>
    </row>
    <row r="6" spans="1:10" s="830" customFormat="1" ht="22.5" customHeight="1">
      <c r="A6" s="985" t="s">
        <v>462</v>
      </c>
      <c r="B6" s="1076" t="s">
        <v>533</v>
      </c>
      <c r="C6" s="986" t="s">
        <v>443</v>
      </c>
      <c r="D6" s="1002">
        <v>11940</v>
      </c>
      <c r="E6" s="986" t="s">
        <v>463</v>
      </c>
      <c r="F6" s="1003" t="s">
        <v>232</v>
      </c>
      <c r="G6" s="1004">
        <v>1903</v>
      </c>
      <c r="H6" s="1004">
        <v>94</v>
      </c>
      <c r="I6" s="1005">
        <v>115</v>
      </c>
      <c r="J6" s="989"/>
    </row>
    <row r="7" spans="1:10" s="830" customFormat="1" ht="22.5" customHeight="1">
      <c r="A7" s="985" t="s">
        <v>464</v>
      </c>
      <c r="B7" s="1077" t="s">
        <v>534</v>
      </c>
      <c r="C7" s="990" t="s">
        <v>465</v>
      </c>
      <c r="D7" s="1006">
        <v>10446</v>
      </c>
      <c r="E7" s="990" t="s">
        <v>466</v>
      </c>
      <c r="F7" s="1007">
        <v>26</v>
      </c>
      <c r="G7" s="1008">
        <v>2115</v>
      </c>
      <c r="H7" s="1008">
        <v>159</v>
      </c>
      <c r="I7" s="1009">
        <v>135</v>
      </c>
      <c r="J7" s="993"/>
    </row>
    <row r="8" spans="1:10" s="830" customFormat="1" ht="22.5" customHeight="1">
      <c r="A8" s="995" t="s">
        <v>467</v>
      </c>
      <c r="B8" s="1010">
        <v>41195</v>
      </c>
      <c r="C8" s="996" t="s">
        <v>465</v>
      </c>
      <c r="D8" s="1011">
        <v>14960</v>
      </c>
      <c r="E8" s="996" t="s">
        <v>468</v>
      </c>
      <c r="F8" s="1012">
        <v>30</v>
      </c>
      <c r="G8" s="1013">
        <v>2047</v>
      </c>
      <c r="H8" s="1013">
        <v>117</v>
      </c>
      <c r="I8" s="1014">
        <v>132</v>
      </c>
      <c r="J8" s="993"/>
    </row>
    <row r="9" spans="1:10" s="830" customFormat="1" ht="12" customHeight="1">
      <c r="A9" s="601" t="s">
        <v>436</v>
      </c>
      <c r="B9" s="601"/>
      <c r="C9" s="601"/>
      <c r="D9" s="601"/>
      <c r="G9" s="601"/>
      <c r="H9" s="601"/>
      <c r="I9" s="1015" t="s">
        <v>469</v>
      </c>
      <c r="J9" s="1016"/>
    </row>
    <row r="10" spans="3:10" ht="13.5">
      <c r="C10" s="604"/>
      <c r="J10" s="848"/>
    </row>
    <row r="11" ht="13.5">
      <c r="J11" s="848"/>
    </row>
    <row r="12" ht="13.5">
      <c r="J12" s="848"/>
    </row>
    <row r="13" ht="13.5">
      <c r="J13" s="848"/>
    </row>
  </sheetData>
  <sheetProtection/>
  <mergeCells count="3">
    <mergeCell ref="I3:I5"/>
    <mergeCell ref="H3:H5"/>
    <mergeCell ref="G3:G5"/>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dimension ref="A1:J10"/>
  <sheetViews>
    <sheetView zoomScalePageLayoutView="0" workbookViewId="0" topLeftCell="A1">
      <selection activeCell="A2" sqref="A2"/>
    </sheetView>
  </sheetViews>
  <sheetFormatPr defaultColWidth="8.796875" defaultRowHeight="13.5" customHeight="1"/>
  <cols>
    <col min="1" max="1" width="9.19921875" style="120" customWidth="1"/>
    <col min="2" max="10" width="8.59765625" style="120" customWidth="1"/>
    <col min="11" max="16384" width="9" style="120" customWidth="1"/>
  </cols>
  <sheetData>
    <row r="1" spans="1:9" s="122" customFormat="1" ht="15" customHeight="1">
      <c r="A1" s="342" t="s">
        <v>91</v>
      </c>
      <c r="B1" s="121"/>
      <c r="C1" s="121"/>
      <c r="D1" s="121"/>
      <c r="E1" s="121"/>
      <c r="F1" s="121"/>
      <c r="G1" s="121"/>
      <c r="H1" s="121"/>
      <c r="I1" s="121"/>
    </row>
    <row r="2" spans="1:10" ht="12.75" customHeight="1" thickBot="1">
      <c r="A2" s="123"/>
      <c r="B2" s="124"/>
      <c r="C2" s="124"/>
      <c r="D2" s="124"/>
      <c r="E2" s="124"/>
      <c r="F2" s="124"/>
      <c r="G2" s="124"/>
      <c r="H2" s="124"/>
      <c r="I2" s="124"/>
      <c r="J2" s="125" t="s">
        <v>59</v>
      </c>
    </row>
    <row r="3" spans="1:10" ht="15" customHeight="1" thickTop="1">
      <c r="A3" s="126" t="s">
        <v>22</v>
      </c>
      <c r="B3" s="1113" t="s">
        <v>58</v>
      </c>
      <c r="C3" s="127" t="s">
        <v>92</v>
      </c>
      <c r="D3" s="128"/>
      <c r="E3" s="128"/>
      <c r="F3" s="128"/>
      <c r="G3" s="128"/>
      <c r="H3" s="128"/>
      <c r="I3" s="129"/>
      <c r="J3" s="1111" t="s">
        <v>93</v>
      </c>
    </row>
    <row r="4" spans="1:10" ht="15" customHeight="1">
      <c r="A4" s="130" t="s">
        <v>94</v>
      </c>
      <c r="B4" s="1114"/>
      <c r="C4" s="131" t="s">
        <v>0</v>
      </c>
      <c r="D4" s="132" t="s">
        <v>68</v>
      </c>
      <c r="E4" s="132" t="s">
        <v>69</v>
      </c>
      <c r="F4" s="132" t="s">
        <v>70</v>
      </c>
      <c r="G4" s="132" t="s">
        <v>71</v>
      </c>
      <c r="H4" s="132" t="s">
        <v>72</v>
      </c>
      <c r="I4" s="132" t="s">
        <v>73</v>
      </c>
      <c r="J4" s="1112"/>
    </row>
    <row r="5" spans="1:10" s="136" customFormat="1" ht="16.5" customHeight="1">
      <c r="A5" s="133">
        <v>23</v>
      </c>
      <c r="B5" s="134">
        <v>72</v>
      </c>
      <c r="C5" s="135">
        <v>1019</v>
      </c>
      <c r="D5" s="134">
        <v>178</v>
      </c>
      <c r="E5" s="134">
        <v>166</v>
      </c>
      <c r="F5" s="134">
        <v>165</v>
      </c>
      <c r="G5" s="134">
        <v>170</v>
      </c>
      <c r="H5" s="134">
        <v>170</v>
      </c>
      <c r="I5" s="134">
        <v>170</v>
      </c>
      <c r="J5" s="135">
        <v>69</v>
      </c>
    </row>
    <row r="6" spans="1:10" s="136" customFormat="1" ht="16.5" customHeight="1">
      <c r="A6" s="137">
        <v>24</v>
      </c>
      <c r="B6" s="134">
        <v>71</v>
      </c>
      <c r="C6" s="134">
        <v>1016</v>
      </c>
      <c r="D6" s="134">
        <v>171</v>
      </c>
      <c r="E6" s="134">
        <v>177</v>
      </c>
      <c r="F6" s="134">
        <v>165</v>
      </c>
      <c r="G6" s="134">
        <v>166</v>
      </c>
      <c r="H6" s="134">
        <v>170</v>
      </c>
      <c r="I6" s="134">
        <v>167</v>
      </c>
      <c r="J6" s="135">
        <v>68</v>
      </c>
    </row>
    <row r="7" spans="1:10" s="136" customFormat="1" ht="16.5" customHeight="1">
      <c r="A7" s="138">
        <v>25</v>
      </c>
      <c r="B7" s="313">
        <v>70</v>
      </c>
      <c r="C7" s="313">
        <f>SUM(D7:I7)</f>
        <v>1015</v>
      </c>
      <c r="D7" s="313">
        <v>178</v>
      </c>
      <c r="E7" s="313">
        <v>173</v>
      </c>
      <c r="F7" s="313">
        <v>165</v>
      </c>
      <c r="G7" s="313">
        <v>164</v>
      </c>
      <c r="H7" s="313">
        <v>166</v>
      </c>
      <c r="I7" s="313">
        <v>169</v>
      </c>
      <c r="J7" s="314">
        <v>66</v>
      </c>
    </row>
    <row r="8" spans="1:10" s="140" customFormat="1" ht="12" customHeight="1">
      <c r="A8" s="139" t="s">
        <v>18</v>
      </c>
      <c r="J8" s="141" t="s">
        <v>95</v>
      </c>
    </row>
    <row r="9" ht="13.5" customHeight="1">
      <c r="C9" s="142"/>
    </row>
    <row r="10" ht="13.5" customHeight="1">
      <c r="C10" s="142"/>
    </row>
  </sheetData>
  <sheetProtection/>
  <mergeCells count="2">
    <mergeCell ref="J3:J4"/>
    <mergeCell ref="B3:B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40.xml><?xml version="1.0" encoding="utf-8"?>
<worksheet xmlns="http://schemas.openxmlformats.org/spreadsheetml/2006/main" xmlns:r="http://schemas.openxmlformats.org/officeDocument/2006/relationships">
  <dimension ref="A1:H12"/>
  <sheetViews>
    <sheetView zoomScalePageLayoutView="0" workbookViewId="0" topLeftCell="A1">
      <selection activeCell="A2" sqref="A2"/>
    </sheetView>
  </sheetViews>
  <sheetFormatPr defaultColWidth="8.796875" defaultRowHeight="14.25"/>
  <cols>
    <col min="1" max="1" width="9.59765625" style="393" customWidth="1"/>
    <col min="2" max="2" width="12.59765625" style="393" customWidth="1"/>
    <col min="3" max="3" width="21" style="393" customWidth="1"/>
    <col min="4" max="4" width="8.59765625" style="393" customWidth="1"/>
    <col min="5" max="5" width="11.59765625" style="393" customWidth="1"/>
    <col min="6" max="8" width="7.8984375" style="393" customWidth="1"/>
    <col min="9" max="16384" width="9" style="393" customWidth="1"/>
  </cols>
  <sheetData>
    <row r="1" spans="1:8" s="396" customFormat="1" ht="15" customHeight="1">
      <c r="A1" s="974" t="s">
        <v>470</v>
      </c>
      <c r="B1" s="975"/>
      <c r="C1" s="975"/>
      <c r="D1" s="975"/>
      <c r="E1" s="975"/>
      <c r="F1" s="975"/>
      <c r="G1" s="975"/>
      <c r="H1" s="975"/>
    </row>
    <row r="2" spans="1:8" ht="9.75" customHeight="1" thickBot="1">
      <c r="A2" s="974"/>
      <c r="B2" s="977"/>
      <c r="C2" s="977"/>
      <c r="D2" s="977"/>
      <c r="E2" s="977"/>
      <c r="F2" s="977"/>
      <c r="G2" s="977"/>
      <c r="H2" s="977"/>
    </row>
    <row r="3" spans="1:8" ht="15" customHeight="1" thickTop="1">
      <c r="A3" s="979" t="s">
        <v>459</v>
      </c>
      <c r="B3" s="1017"/>
      <c r="C3" s="1017"/>
      <c r="D3" s="1017"/>
      <c r="E3" s="1018"/>
      <c r="F3" s="1199" t="s">
        <v>537</v>
      </c>
      <c r="G3" s="1199" t="s">
        <v>538</v>
      </c>
      <c r="H3" s="1201" t="s">
        <v>539</v>
      </c>
    </row>
    <row r="4" spans="1:8" ht="15" customHeight="1">
      <c r="A4" s="983" t="s">
        <v>438</v>
      </c>
      <c r="B4" s="1019" t="s">
        <v>444</v>
      </c>
      <c r="C4" s="1019" t="s">
        <v>430</v>
      </c>
      <c r="D4" s="1019" t="s">
        <v>445</v>
      </c>
      <c r="E4" s="1019" t="s">
        <v>431</v>
      </c>
      <c r="F4" s="1200"/>
      <c r="G4" s="1200"/>
      <c r="H4" s="1202"/>
    </row>
    <row r="5" spans="1:8" ht="15" customHeight="1">
      <c r="A5" s="1020" t="s">
        <v>442</v>
      </c>
      <c r="B5" s="1021"/>
      <c r="C5" s="1021"/>
      <c r="D5" s="1021"/>
      <c r="E5" s="1022"/>
      <c r="F5" s="1173"/>
      <c r="G5" s="1173"/>
      <c r="H5" s="1203"/>
    </row>
    <row r="6" spans="1:8" s="830" customFormat="1" ht="22.5" customHeight="1">
      <c r="A6" s="985" t="s">
        <v>446</v>
      </c>
      <c r="B6" s="1023" t="s">
        <v>471</v>
      </c>
      <c r="C6" s="986" t="s">
        <v>447</v>
      </c>
      <c r="D6" s="985" t="s">
        <v>472</v>
      </c>
      <c r="E6" s="1023" t="s">
        <v>448</v>
      </c>
      <c r="F6" s="987">
        <v>32</v>
      </c>
      <c r="G6" s="987">
        <v>29</v>
      </c>
      <c r="H6" s="988">
        <v>73</v>
      </c>
    </row>
    <row r="7" spans="1:8" s="830" customFormat="1" ht="22.5" customHeight="1">
      <c r="A7" s="985" t="s">
        <v>473</v>
      </c>
      <c r="B7" s="1024" t="s">
        <v>535</v>
      </c>
      <c r="C7" s="990" t="s">
        <v>447</v>
      </c>
      <c r="D7" s="1025" t="s">
        <v>472</v>
      </c>
      <c r="E7" s="1024" t="s">
        <v>474</v>
      </c>
      <c r="F7" s="1026">
        <v>33</v>
      </c>
      <c r="G7" s="1026">
        <v>29</v>
      </c>
      <c r="H7" s="1027">
        <v>6</v>
      </c>
    </row>
    <row r="8" spans="1:8" s="830" customFormat="1" ht="22.5" customHeight="1">
      <c r="A8" s="995" t="s">
        <v>475</v>
      </c>
      <c r="B8" s="1028" t="s">
        <v>536</v>
      </c>
      <c r="C8" s="996" t="s">
        <v>447</v>
      </c>
      <c r="D8" s="1029" t="s">
        <v>472</v>
      </c>
      <c r="E8" s="1028" t="s">
        <v>474</v>
      </c>
      <c r="F8" s="1030">
        <v>32</v>
      </c>
      <c r="G8" s="1030">
        <v>35</v>
      </c>
      <c r="H8" s="1031">
        <v>7</v>
      </c>
    </row>
    <row r="9" spans="1:8" s="1033" customFormat="1" ht="12" customHeight="1">
      <c r="A9" s="601" t="s">
        <v>476</v>
      </c>
      <c r="B9" s="1032"/>
      <c r="C9" s="1032"/>
      <c r="D9" s="1032"/>
      <c r="F9" s="1032"/>
      <c r="G9" s="1032"/>
      <c r="H9" s="1015" t="s">
        <v>477</v>
      </c>
    </row>
    <row r="12" ht="13.5">
      <c r="E12" s="604"/>
    </row>
  </sheetData>
  <sheetProtection/>
  <mergeCells count="3">
    <mergeCell ref="F3:F5"/>
    <mergeCell ref="G3:G5"/>
    <mergeCell ref="H3:H5"/>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41.xml><?xml version="1.0" encoding="utf-8"?>
<worksheet xmlns="http://schemas.openxmlformats.org/spreadsheetml/2006/main" xmlns:r="http://schemas.openxmlformats.org/officeDocument/2006/relationships">
  <dimension ref="A1:G12"/>
  <sheetViews>
    <sheetView zoomScalePageLayoutView="0" workbookViewId="0" topLeftCell="A1">
      <selection activeCell="A2" sqref="A2"/>
    </sheetView>
  </sheetViews>
  <sheetFormatPr defaultColWidth="8.796875" defaultRowHeight="14.25"/>
  <cols>
    <col min="1" max="1" width="9.59765625" style="393" customWidth="1"/>
    <col min="2" max="2" width="12.59765625" style="393" customWidth="1"/>
    <col min="3" max="3" width="23.5" style="393" customWidth="1"/>
    <col min="4" max="5" width="12.59765625" style="393" customWidth="1"/>
    <col min="6" max="6" width="14.3984375" style="393" customWidth="1"/>
    <col min="7" max="16384" width="9" style="393" customWidth="1"/>
  </cols>
  <sheetData>
    <row r="1" spans="1:6" s="396" customFormat="1" ht="15" customHeight="1">
      <c r="A1" s="974" t="s">
        <v>478</v>
      </c>
      <c r="B1" s="975"/>
      <c r="C1" s="975"/>
      <c r="D1" s="975"/>
      <c r="E1" s="975"/>
      <c r="F1" s="975"/>
    </row>
    <row r="2" spans="1:6" ht="9.75" customHeight="1" thickBot="1">
      <c r="A2" s="974"/>
      <c r="B2" s="977"/>
      <c r="C2" s="977"/>
      <c r="D2" s="977"/>
      <c r="E2" s="977"/>
      <c r="F2" s="977"/>
    </row>
    <row r="3" spans="1:7" ht="15" customHeight="1" thickTop="1">
      <c r="A3" s="1034" t="s">
        <v>479</v>
      </c>
      <c r="B3" s="1017"/>
      <c r="C3" s="1017"/>
      <c r="D3" s="1017"/>
      <c r="E3" s="1018"/>
      <c r="F3" s="1201" t="s">
        <v>540</v>
      </c>
      <c r="G3" s="848"/>
    </row>
    <row r="4" spans="1:7" ht="15" customHeight="1">
      <c r="A4" s="1078" t="s">
        <v>438</v>
      </c>
      <c r="B4" s="591" t="s">
        <v>429</v>
      </c>
      <c r="C4" s="591" t="s">
        <v>430</v>
      </c>
      <c r="D4" s="591" t="s">
        <v>480</v>
      </c>
      <c r="E4" s="591" t="s">
        <v>481</v>
      </c>
      <c r="F4" s="1202"/>
      <c r="G4" s="848"/>
    </row>
    <row r="5" spans="1:7" ht="15" customHeight="1">
      <c r="A5" s="1035" t="s">
        <v>442</v>
      </c>
      <c r="B5" s="1021"/>
      <c r="C5" s="1021"/>
      <c r="D5" s="1021"/>
      <c r="E5" s="1022"/>
      <c r="F5" s="1203"/>
      <c r="G5" s="848"/>
    </row>
    <row r="6" spans="1:7" s="830" customFormat="1" ht="22.5" customHeight="1">
      <c r="A6" s="985" t="s">
        <v>482</v>
      </c>
      <c r="B6" s="1024" t="s">
        <v>483</v>
      </c>
      <c r="C6" s="1036" t="s">
        <v>484</v>
      </c>
      <c r="D6" s="1037">
        <v>0</v>
      </c>
      <c r="E6" s="1037">
        <v>0</v>
      </c>
      <c r="F6" s="1038">
        <v>0</v>
      </c>
      <c r="G6" s="432"/>
    </row>
    <row r="7" spans="1:7" s="830" customFormat="1" ht="22.5" customHeight="1">
      <c r="A7" s="985" t="s">
        <v>485</v>
      </c>
      <c r="B7" s="1036" t="s">
        <v>484</v>
      </c>
      <c r="C7" s="1036" t="s">
        <v>484</v>
      </c>
      <c r="D7" s="1037">
        <v>0</v>
      </c>
      <c r="E7" s="1037">
        <v>0</v>
      </c>
      <c r="F7" s="1038">
        <v>0</v>
      </c>
      <c r="G7" s="432"/>
    </row>
    <row r="8" spans="1:7" s="830" customFormat="1" ht="22.5" customHeight="1">
      <c r="A8" s="995" t="s">
        <v>486</v>
      </c>
      <c r="B8" s="1029" t="s">
        <v>487</v>
      </c>
      <c r="C8" s="996" t="s">
        <v>488</v>
      </c>
      <c r="D8" s="1012" t="s">
        <v>489</v>
      </c>
      <c r="E8" s="1079" t="s">
        <v>541</v>
      </c>
      <c r="F8" s="1014">
        <v>98</v>
      </c>
      <c r="G8" s="432"/>
    </row>
    <row r="9" spans="1:6" s="1033" customFormat="1" ht="12" customHeight="1">
      <c r="A9" s="601" t="s">
        <v>476</v>
      </c>
      <c r="B9" s="1032"/>
      <c r="C9" s="1032"/>
      <c r="D9" s="1032"/>
      <c r="F9" s="726" t="s">
        <v>490</v>
      </c>
    </row>
    <row r="10" spans="1:6" ht="12" customHeight="1">
      <c r="A10" s="1039"/>
      <c r="F10" s="726" t="s">
        <v>491</v>
      </c>
    </row>
    <row r="11" spans="1:6" ht="13.5">
      <c r="A11" s="1039"/>
      <c r="F11" s="726"/>
    </row>
    <row r="12" ht="13.5">
      <c r="E12" s="604"/>
    </row>
  </sheetData>
  <sheetProtection/>
  <mergeCells count="1">
    <mergeCell ref="F3:F5"/>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42.xml><?xml version="1.0" encoding="utf-8"?>
<worksheet xmlns="http://schemas.openxmlformats.org/spreadsheetml/2006/main" xmlns:r="http://schemas.openxmlformats.org/officeDocument/2006/relationships">
  <dimension ref="A1:F21"/>
  <sheetViews>
    <sheetView zoomScalePageLayoutView="0" workbookViewId="0" topLeftCell="A1">
      <selection activeCell="A2" sqref="A2"/>
    </sheetView>
  </sheetViews>
  <sheetFormatPr defaultColWidth="8.796875" defaultRowHeight="14.25"/>
  <cols>
    <col min="1" max="1" width="9.59765625" style="393" customWidth="1"/>
    <col min="2" max="5" width="19.3984375" style="393" customWidth="1"/>
    <col min="6" max="9" width="18.59765625" style="393" customWidth="1"/>
    <col min="10" max="16384" width="9" style="393" customWidth="1"/>
  </cols>
  <sheetData>
    <row r="1" spans="1:4" s="715" customFormat="1" ht="15" customHeight="1">
      <c r="A1" s="1040" t="s">
        <v>492</v>
      </c>
      <c r="B1" s="1041"/>
      <c r="C1" s="1041"/>
      <c r="D1" s="1042"/>
    </row>
    <row r="2" spans="1:4" ht="9.75" customHeight="1" thickBot="1">
      <c r="A2" s="1040"/>
      <c r="B2" s="1043"/>
      <c r="C2" s="1043"/>
      <c r="D2" s="1044"/>
    </row>
    <row r="3" spans="1:5" ht="16.5" customHeight="1" thickTop="1">
      <c r="A3" s="1045" t="s">
        <v>542</v>
      </c>
      <c r="B3" s="1207" t="s">
        <v>493</v>
      </c>
      <c r="C3" s="1207" t="s">
        <v>494</v>
      </c>
      <c r="D3" s="1207" t="s">
        <v>495</v>
      </c>
      <c r="E3" s="1208" t="s">
        <v>496</v>
      </c>
    </row>
    <row r="4" spans="1:5" ht="16.5" customHeight="1">
      <c r="A4" s="1046" t="s">
        <v>497</v>
      </c>
      <c r="B4" s="1186"/>
      <c r="C4" s="1186"/>
      <c r="D4" s="1186"/>
      <c r="E4" s="1188"/>
    </row>
    <row r="5" spans="1:5" s="1051" customFormat="1" ht="16.5" customHeight="1">
      <c r="A5" s="1047">
        <v>22</v>
      </c>
      <c r="B5" s="1048">
        <v>8</v>
      </c>
      <c r="C5" s="1048">
        <v>2147</v>
      </c>
      <c r="D5" s="1049">
        <v>115</v>
      </c>
      <c r="E5" s="1050">
        <v>39900</v>
      </c>
    </row>
    <row r="6" spans="1:6" s="1051" customFormat="1" ht="16.5" customHeight="1">
      <c r="A6" s="1052">
        <v>23</v>
      </c>
      <c r="B6" s="1048">
        <v>9</v>
      </c>
      <c r="C6" s="1048">
        <v>2450</v>
      </c>
      <c r="D6" s="1048">
        <v>135</v>
      </c>
      <c r="E6" s="1050">
        <v>35000</v>
      </c>
      <c r="F6" s="1053"/>
    </row>
    <row r="7" spans="1:5" s="1051" customFormat="1" ht="16.5" customHeight="1">
      <c r="A7" s="1054">
        <v>24</v>
      </c>
      <c r="B7" s="1055">
        <v>9</v>
      </c>
      <c r="C7" s="1055">
        <v>2078</v>
      </c>
      <c r="D7" s="1055">
        <v>155</v>
      </c>
      <c r="E7" s="1056">
        <v>40192</v>
      </c>
    </row>
    <row r="8" spans="1:4" ht="12" customHeight="1">
      <c r="A8" s="1057" t="s">
        <v>498</v>
      </c>
      <c r="B8" s="1058"/>
      <c r="C8" s="1058"/>
      <c r="D8" s="1058"/>
    </row>
    <row r="10" ht="13.5">
      <c r="B10" s="1059"/>
    </row>
    <row r="21" spans="2:5" ht="13.5">
      <c r="B21" s="1039"/>
      <c r="C21" s="1039"/>
      <c r="D21" s="1039"/>
      <c r="E21" s="1039"/>
    </row>
  </sheetData>
  <sheetProtection/>
  <mergeCells count="4">
    <mergeCell ref="B3:B4"/>
    <mergeCell ref="C3:C4"/>
    <mergeCell ref="D3:D4"/>
    <mergeCell ref="E3:E4"/>
  </mergeCells>
  <printOptions/>
  <pageMargins left="0.7874015748031497" right="0.7874015748031497" top="0.984251968503937" bottom="0.984251968503937" header="0.5118110236220472" footer="0.5118110236220472"/>
  <pageSetup horizontalDpi="1200" verticalDpi="1200" orientation="portrait" paperSize="9" r:id="rId2"/>
  <headerFooter alignWithMargins="0">
    <oddFooter>&amp;C&amp;A</oddFooter>
  </headerFooter>
  <drawing r:id="rId1"/>
</worksheet>
</file>

<file path=xl/worksheets/sheet5.xml><?xml version="1.0" encoding="utf-8"?>
<worksheet xmlns="http://schemas.openxmlformats.org/spreadsheetml/2006/main" xmlns:r="http://schemas.openxmlformats.org/officeDocument/2006/relationships">
  <dimension ref="A1:J10"/>
  <sheetViews>
    <sheetView zoomScalePageLayoutView="0" workbookViewId="0" topLeftCell="A1">
      <selection activeCell="A2" sqref="A2"/>
    </sheetView>
  </sheetViews>
  <sheetFormatPr defaultColWidth="8.796875" defaultRowHeight="13.5" customHeight="1"/>
  <cols>
    <col min="1" max="1" width="9.3984375" style="143" customWidth="1"/>
    <col min="2" max="10" width="8.59765625" style="143" customWidth="1"/>
    <col min="11" max="16384" width="9" style="143" customWidth="1"/>
  </cols>
  <sheetData>
    <row r="1" spans="1:9" s="145" customFormat="1" ht="15" customHeight="1">
      <c r="A1" s="343" t="s">
        <v>85</v>
      </c>
      <c r="B1" s="144"/>
      <c r="C1" s="144"/>
      <c r="D1" s="144"/>
      <c r="E1" s="144"/>
      <c r="F1" s="144"/>
      <c r="G1" s="144"/>
      <c r="H1" s="144"/>
      <c r="I1" s="144"/>
    </row>
    <row r="2" spans="1:10" ht="12.75" customHeight="1" thickBot="1">
      <c r="A2" s="146"/>
      <c r="B2" s="147"/>
      <c r="C2" s="147"/>
      <c r="D2" s="147"/>
      <c r="E2" s="147"/>
      <c r="F2" s="147"/>
      <c r="G2" s="147"/>
      <c r="H2" s="147"/>
      <c r="I2" s="147"/>
      <c r="J2" s="148" t="s">
        <v>59</v>
      </c>
    </row>
    <row r="3" spans="1:10" ht="15" customHeight="1" thickTop="1">
      <c r="A3" s="149" t="s">
        <v>22</v>
      </c>
      <c r="B3" s="150" t="s">
        <v>86</v>
      </c>
      <c r="C3" s="151"/>
      <c r="D3" s="151"/>
      <c r="E3" s="150" t="s">
        <v>87</v>
      </c>
      <c r="F3" s="151"/>
      <c r="G3" s="150" t="s">
        <v>88</v>
      </c>
      <c r="H3" s="151"/>
      <c r="I3" s="150" t="s">
        <v>89</v>
      </c>
      <c r="J3" s="151"/>
    </row>
    <row r="4" spans="1:10" ht="15" customHeight="1">
      <c r="A4" s="152" t="s">
        <v>60</v>
      </c>
      <c r="B4" s="153" t="s">
        <v>0</v>
      </c>
      <c r="C4" s="154" t="s">
        <v>11</v>
      </c>
      <c r="D4" s="155" t="s">
        <v>12</v>
      </c>
      <c r="E4" s="153" t="s">
        <v>11</v>
      </c>
      <c r="F4" s="154" t="s">
        <v>12</v>
      </c>
      <c r="G4" s="153" t="s">
        <v>11</v>
      </c>
      <c r="H4" s="154" t="s">
        <v>12</v>
      </c>
      <c r="I4" s="153" t="s">
        <v>11</v>
      </c>
      <c r="J4" s="156" t="s">
        <v>12</v>
      </c>
    </row>
    <row r="5" spans="1:10" s="160" customFormat="1" ht="16.5" customHeight="1">
      <c r="A5" s="157">
        <v>23</v>
      </c>
      <c r="B5" s="158">
        <v>14298</v>
      </c>
      <c r="C5" s="159">
        <v>7521</v>
      </c>
      <c r="D5" s="159">
        <v>6777</v>
      </c>
      <c r="E5" s="158">
        <v>2532</v>
      </c>
      <c r="F5" s="159">
        <v>2263</v>
      </c>
      <c r="G5" s="158">
        <v>2514</v>
      </c>
      <c r="H5" s="159">
        <v>2254</v>
      </c>
      <c r="I5" s="158">
        <v>2475</v>
      </c>
      <c r="J5" s="158">
        <v>2260</v>
      </c>
    </row>
    <row r="6" spans="1:10" s="160" customFormat="1" ht="16.5" customHeight="1">
      <c r="A6" s="161">
        <v>24</v>
      </c>
      <c r="B6" s="159">
        <v>14393</v>
      </c>
      <c r="C6" s="159">
        <v>7500</v>
      </c>
      <c r="D6" s="159">
        <v>6893</v>
      </c>
      <c r="E6" s="159">
        <v>2402</v>
      </c>
      <c r="F6" s="159">
        <v>2325</v>
      </c>
      <c r="G6" s="159">
        <v>2546</v>
      </c>
      <c r="H6" s="159">
        <v>2286</v>
      </c>
      <c r="I6" s="159">
        <v>2552</v>
      </c>
      <c r="J6" s="158">
        <v>2282</v>
      </c>
    </row>
    <row r="7" spans="1:10" s="160" customFormat="1" ht="16.5" customHeight="1">
      <c r="A7" s="162">
        <v>25</v>
      </c>
      <c r="B7" s="315">
        <v>14425</v>
      </c>
      <c r="C7" s="315">
        <f>E7+G7+I7</f>
        <v>7520</v>
      </c>
      <c r="D7" s="315">
        <f>F7+H7+J7</f>
        <v>6905</v>
      </c>
      <c r="E7" s="315">
        <v>2551</v>
      </c>
      <c r="F7" s="315">
        <v>2249</v>
      </c>
      <c r="G7" s="315">
        <v>2416</v>
      </c>
      <c r="H7" s="315">
        <v>2352</v>
      </c>
      <c r="I7" s="315">
        <v>2553</v>
      </c>
      <c r="J7" s="316">
        <v>2304</v>
      </c>
    </row>
    <row r="8" spans="1:10" s="163" customFormat="1" ht="12" customHeight="1">
      <c r="A8" s="139" t="s">
        <v>18</v>
      </c>
      <c r="J8" s="164" t="s">
        <v>90</v>
      </c>
    </row>
    <row r="9" spans="2:10" ht="13.5" customHeight="1">
      <c r="B9" s="165"/>
      <c r="C9" s="165"/>
      <c r="D9" s="165"/>
      <c r="G9" s="1115"/>
      <c r="H9" s="1115"/>
      <c r="I9" s="1115"/>
      <c r="J9" s="1115"/>
    </row>
    <row r="10" spans="2:4" ht="13.5" customHeight="1">
      <c r="B10" s="165"/>
      <c r="C10" s="165"/>
      <c r="D10" s="165"/>
    </row>
  </sheetData>
  <sheetProtection/>
  <mergeCells count="1">
    <mergeCell ref="G9:J9"/>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dimension ref="A1:K10"/>
  <sheetViews>
    <sheetView zoomScalePageLayoutView="0" workbookViewId="0" topLeftCell="A1">
      <selection activeCell="A2" sqref="A2"/>
    </sheetView>
  </sheetViews>
  <sheetFormatPr defaultColWidth="8.796875" defaultRowHeight="13.5" customHeight="1"/>
  <cols>
    <col min="1" max="1" width="10" style="166" customWidth="1"/>
    <col min="2" max="5" width="9.59765625" style="166" customWidth="1"/>
    <col min="6" max="6" width="9.3984375" style="166" customWidth="1"/>
    <col min="7" max="7" width="9" style="166" customWidth="1"/>
    <col min="8" max="8" width="9.59765625" style="166" customWidth="1"/>
    <col min="9" max="9" width="10.5" style="166" customWidth="1"/>
    <col min="10" max="16384" width="9" style="166" customWidth="1"/>
  </cols>
  <sheetData>
    <row r="1" spans="1:8" s="168" customFormat="1" ht="15" customHeight="1">
      <c r="A1" s="344" t="s">
        <v>76</v>
      </c>
      <c r="B1" s="167"/>
      <c r="C1" s="167"/>
      <c r="D1" s="167"/>
      <c r="E1" s="167"/>
      <c r="F1" s="167"/>
      <c r="G1" s="167"/>
      <c r="H1" s="167"/>
    </row>
    <row r="2" spans="1:9" s="172" customFormat="1" ht="12.75" customHeight="1" thickBot="1">
      <c r="A2" s="169"/>
      <c r="B2" s="170"/>
      <c r="C2" s="170"/>
      <c r="D2" s="170"/>
      <c r="E2" s="170"/>
      <c r="F2" s="170"/>
      <c r="G2" s="170"/>
      <c r="H2" s="170"/>
      <c r="I2" s="171" t="s">
        <v>59</v>
      </c>
    </row>
    <row r="3" spans="1:9" ht="15" customHeight="1" thickTop="1">
      <c r="A3" s="149" t="s">
        <v>83</v>
      </c>
      <c r="B3" s="1118" t="s">
        <v>84</v>
      </c>
      <c r="C3" s="173" t="s">
        <v>77</v>
      </c>
      <c r="D3" s="174"/>
      <c r="E3" s="174"/>
      <c r="F3" s="174"/>
      <c r="G3" s="1116" t="s">
        <v>78</v>
      </c>
      <c r="H3" s="173" t="s">
        <v>79</v>
      </c>
      <c r="I3" s="174"/>
    </row>
    <row r="4" spans="1:11" ht="15" customHeight="1">
      <c r="A4" s="152" t="s">
        <v>60</v>
      </c>
      <c r="B4" s="1119"/>
      <c r="C4" s="175" t="s">
        <v>80</v>
      </c>
      <c r="D4" s="176" t="s">
        <v>68</v>
      </c>
      <c r="E4" s="176" t="s">
        <v>69</v>
      </c>
      <c r="F4" s="176" t="s">
        <v>70</v>
      </c>
      <c r="G4" s="1117"/>
      <c r="H4" s="175" t="s">
        <v>81</v>
      </c>
      <c r="I4" s="176" t="s">
        <v>82</v>
      </c>
      <c r="K4" s="177"/>
    </row>
    <row r="5" spans="1:9" s="180" customFormat="1" ht="16.5" customHeight="1">
      <c r="A5" s="177">
        <v>23</v>
      </c>
      <c r="B5" s="178">
        <v>37</v>
      </c>
      <c r="C5" s="179">
        <v>405</v>
      </c>
      <c r="D5" s="179">
        <v>135</v>
      </c>
      <c r="E5" s="179">
        <v>134</v>
      </c>
      <c r="F5" s="179">
        <v>136</v>
      </c>
      <c r="G5" s="178">
        <v>30</v>
      </c>
      <c r="H5" s="179">
        <v>3</v>
      </c>
      <c r="I5" s="179">
        <v>3</v>
      </c>
    </row>
    <row r="6" spans="1:9" s="180" customFormat="1" ht="16.5" customHeight="1">
      <c r="A6" s="181">
        <v>24</v>
      </c>
      <c r="B6" s="178">
        <v>37</v>
      </c>
      <c r="C6" s="178">
        <v>403</v>
      </c>
      <c r="D6" s="178">
        <v>133</v>
      </c>
      <c r="E6" s="178">
        <v>136</v>
      </c>
      <c r="F6" s="178">
        <v>134</v>
      </c>
      <c r="G6" s="178">
        <v>32</v>
      </c>
      <c r="H6" s="178">
        <v>3</v>
      </c>
      <c r="I6" s="179">
        <v>3</v>
      </c>
    </row>
    <row r="7" spans="1:9" s="180" customFormat="1" ht="16.5" customHeight="1">
      <c r="A7" s="182">
        <v>25</v>
      </c>
      <c r="B7" s="317">
        <v>37</v>
      </c>
      <c r="C7" s="317">
        <f>SUM(D7:F7)</f>
        <v>423</v>
      </c>
      <c r="D7" s="317">
        <v>154</v>
      </c>
      <c r="E7" s="317">
        <v>133</v>
      </c>
      <c r="F7" s="317">
        <v>136</v>
      </c>
      <c r="G7" s="317">
        <v>33</v>
      </c>
      <c r="H7" s="317">
        <v>3</v>
      </c>
      <c r="I7" s="318">
        <v>3</v>
      </c>
    </row>
    <row r="8" s="183" customFormat="1" ht="12" customHeight="1">
      <c r="A8" s="139" t="s">
        <v>18</v>
      </c>
    </row>
    <row r="10" ht="13.5" customHeight="1">
      <c r="C10" s="184"/>
    </row>
  </sheetData>
  <sheetProtection/>
  <mergeCells count="2">
    <mergeCell ref="G3:G4"/>
    <mergeCell ref="B3:B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7.xml><?xml version="1.0" encoding="utf-8"?>
<worksheet xmlns="http://schemas.openxmlformats.org/spreadsheetml/2006/main" xmlns:r="http://schemas.openxmlformats.org/officeDocument/2006/relationships">
  <dimension ref="A1:Q21"/>
  <sheetViews>
    <sheetView zoomScalePageLayoutView="0" workbookViewId="0" topLeftCell="A1">
      <pane xSplit="17025" topLeftCell="W1" activePane="topLeft" state="split"/>
      <selection pane="topLeft" activeCell="A2" sqref="A2"/>
      <selection pane="topRight" activeCell="E25" sqref="E25"/>
    </sheetView>
  </sheetViews>
  <sheetFormatPr defaultColWidth="8.796875" defaultRowHeight="13.5" customHeight="1"/>
  <cols>
    <col min="1" max="1" width="9.19921875" style="185" customWidth="1"/>
    <col min="2" max="3" width="5.09765625" style="185" customWidth="1"/>
    <col min="4" max="4" width="5.5" style="185" customWidth="1"/>
    <col min="5" max="12" width="5.09765625" style="185" customWidth="1"/>
    <col min="13" max="13" width="5.59765625" style="185" customWidth="1"/>
    <col min="14" max="16" width="5.09765625" style="185" customWidth="1"/>
    <col min="17" max="16384" width="9" style="185" customWidth="1"/>
  </cols>
  <sheetData>
    <row r="1" spans="1:14" s="187" customFormat="1" ht="15" customHeight="1">
      <c r="A1" s="345" t="s">
        <v>61</v>
      </c>
      <c r="B1" s="186"/>
      <c r="C1" s="186"/>
      <c r="D1" s="186"/>
      <c r="E1" s="186"/>
      <c r="F1" s="186"/>
      <c r="G1" s="186"/>
      <c r="H1" s="186"/>
      <c r="I1" s="186"/>
      <c r="J1" s="186"/>
      <c r="K1" s="186"/>
      <c r="L1" s="186"/>
      <c r="M1" s="186"/>
      <c r="N1" s="186"/>
    </row>
    <row r="2" spans="1:16" ht="12.75" customHeight="1" thickBot="1">
      <c r="A2" s="188"/>
      <c r="B2" s="189"/>
      <c r="C2" s="189"/>
      <c r="D2" s="189"/>
      <c r="E2" s="189"/>
      <c r="F2" s="189"/>
      <c r="G2" s="189"/>
      <c r="H2" s="189"/>
      <c r="I2" s="189"/>
      <c r="J2" s="189"/>
      <c r="K2" s="189"/>
      <c r="L2" s="189"/>
      <c r="M2" s="189"/>
      <c r="N2" s="189"/>
      <c r="O2" s="189"/>
      <c r="P2" s="190" t="s">
        <v>59</v>
      </c>
    </row>
    <row r="3" spans="1:16" ht="15" customHeight="1" thickTop="1">
      <c r="A3" s="191" t="s">
        <v>22</v>
      </c>
      <c r="B3" s="192" t="s">
        <v>62</v>
      </c>
      <c r="C3" s="192"/>
      <c r="D3" s="192"/>
      <c r="E3" s="192"/>
      <c r="F3" s="192"/>
      <c r="G3" s="192"/>
      <c r="H3" s="192"/>
      <c r="I3" s="192"/>
      <c r="J3" s="192"/>
      <c r="K3" s="193" t="s">
        <v>57</v>
      </c>
      <c r="L3" s="192"/>
      <c r="M3" s="192"/>
      <c r="N3" s="192"/>
      <c r="O3" s="192"/>
      <c r="P3" s="192"/>
    </row>
    <row r="4" spans="1:16" ht="15" customHeight="1">
      <c r="A4" s="194" t="s">
        <v>115</v>
      </c>
      <c r="B4" s="1120" t="s">
        <v>63</v>
      </c>
      <c r="C4" s="1120" t="s">
        <v>64</v>
      </c>
      <c r="D4" s="195" t="s">
        <v>65</v>
      </c>
      <c r="E4" s="196"/>
      <c r="F4" s="196"/>
      <c r="G4" s="196"/>
      <c r="H4" s="196"/>
      <c r="I4" s="196"/>
      <c r="J4" s="197"/>
      <c r="K4" s="1120" t="s">
        <v>63</v>
      </c>
      <c r="L4" s="1120" t="s">
        <v>64</v>
      </c>
      <c r="M4" s="195" t="s">
        <v>66</v>
      </c>
      <c r="N4" s="196"/>
      <c r="O4" s="196"/>
      <c r="P4" s="196"/>
    </row>
    <row r="5" spans="1:16" ht="15" customHeight="1">
      <c r="A5" s="198" t="s">
        <v>22</v>
      </c>
      <c r="B5" s="1121"/>
      <c r="C5" s="1121"/>
      <c r="D5" s="199" t="s">
        <v>67</v>
      </c>
      <c r="E5" s="200" t="s">
        <v>68</v>
      </c>
      <c r="F5" s="200" t="s">
        <v>69</v>
      </c>
      <c r="G5" s="201" t="s">
        <v>70</v>
      </c>
      <c r="H5" s="200" t="s">
        <v>71</v>
      </c>
      <c r="I5" s="200" t="s">
        <v>72</v>
      </c>
      <c r="J5" s="200" t="s">
        <v>73</v>
      </c>
      <c r="K5" s="1121"/>
      <c r="L5" s="1121"/>
      <c r="M5" s="199" t="s">
        <v>67</v>
      </c>
      <c r="N5" s="200" t="s">
        <v>68</v>
      </c>
      <c r="O5" s="200" t="s">
        <v>69</v>
      </c>
      <c r="P5" s="201" t="s">
        <v>70</v>
      </c>
    </row>
    <row r="6" spans="1:16" ht="16.5" customHeight="1">
      <c r="A6" s="202">
        <v>23</v>
      </c>
      <c r="B6" s="203" t="s">
        <v>116</v>
      </c>
      <c r="C6" s="204">
        <v>69</v>
      </c>
      <c r="D6" s="205">
        <v>552</v>
      </c>
      <c r="E6" s="204">
        <v>51</v>
      </c>
      <c r="F6" s="204">
        <v>106</v>
      </c>
      <c r="G6" s="205">
        <v>96</v>
      </c>
      <c r="H6" s="204">
        <v>105</v>
      </c>
      <c r="I6" s="204">
        <v>100</v>
      </c>
      <c r="J6" s="204">
        <v>94</v>
      </c>
      <c r="K6" s="204">
        <v>10</v>
      </c>
      <c r="L6" s="204">
        <v>30</v>
      </c>
      <c r="M6" s="205">
        <v>238</v>
      </c>
      <c r="N6" s="204">
        <v>69</v>
      </c>
      <c r="O6" s="204">
        <v>82</v>
      </c>
      <c r="P6" s="205">
        <v>87</v>
      </c>
    </row>
    <row r="7" spans="1:17" s="208" customFormat="1" ht="16.5" customHeight="1">
      <c r="A7" s="202">
        <v>24</v>
      </c>
      <c r="B7" s="206" t="s">
        <v>116</v>
      </c>
      <c r="C7" s="204">
        <v>68</v>
      </c>
      <c r="D7" s="205">
        <v>530</v>
      </c>
      <c r="E7" s="204">
        <v>39</v>
      </c>
      <c r="F7" s="204">
        <v>77</v>
      </c>
      <c r="G7" s="205">
        <v>113</v>
      </c>
      <c r="H7" s="204">
        <v>105</v>
      </c>
      <c r="I7" s="204">
        <v>95</v>
      </c>
      <c r="J7" s="204">
        <v>101</v>
      </c>
      <c r="K7" s="204">
        <v>10</v>
      </c>
      <c r="L7" s="204">
        <v>32</v>
      </c>
      <c r="M7" s="205">
        <v>248</v>
      </c>
      <c r="N7" s="204">
        <v>63</v>
      </c>
      <c r="O7" s="204">
        <v>84</v>
      </c>
      <c r="P7" s="205">
        <v>101</v>
      </c>
      <c r="Q7" s="207"/>
    </row>
    <row r="8" spans="1:17" s="208" customFormat="1" ht="16.5" customHeight="1">
      <c r="A8" s="209">
        <v>25</v>
      </c>
      <c r="B8" s="210" t="s">
        <v>130</v>
      </c>
      <c r="C8" s="211">
        <v>66</v>
      </c>
      <c r="D8" s="212">
        <f>SUM(E8:J8)</f>
        <v>533</v>
      </c>
      <c r="E8" s="211">
        <v>36</v>
      </c>
      <c r="F8" s="211">
        <v>60</v>
      </c>
      <c r="G8" s="212">
        <v>97</v>
      </c>
      <c r="H8" s="211">
        <v>127</v>
      </c>
      <c r="I8" s="211">
        <v>108</v>
      </c>
      <c r="J8" s="211">
        <v>105</v>
      </c>
      <c r="K8" s="211">
        <v>10</v>
      </c>
      <c r="L8" s="211">
        <v>33</v>
      </c>
      <c r="M8" s="212">
        <f>SUM(N8:P8)</f>
        <v>238</v>
      </c>
      <c r="N8" s="211">
        <v>61</v>
      </c>
      <c r="O8" s="211">
        <v>78</v>
      </c>
      <c r="P8" s="212">
        <v>99</v>
      </c>
      <c r="Q8" s="207"/>
    </row>
    <row r="9" spans="1:17" s="208" customFormat="1" ht="9" customHeight="1">
      <c r="A9" s="209"/>
      <c r="B9" s="210"/>
      <c r="C9" s="211"/>
      <c r="D9" s="212"/>
      <c r="E9" s="211"/>
      <c r="F9" s="211"/>
      <c r="G9" s="212"/>
      <c r="H9" s="211"/>
      <c r="I9" s="211"/>
      <c r="J9" s="211"/>
      <c r="K9" s="211"/>
      <c r="L9" s="211"/>
      <c r="M9" s="212"/>
      <c r="N9" s="211"/>
      <c r="O9" s="211"/>
      <c r="P9" s="212"/>
      <c r="Q9" s="207"/>
    </row>
    <row r="10" spans="1:16" s="208" customFormat="1" ht="16.5" customHeight="1">
      <c r="A10" s="202" t="s">
        <v>117</v>
      </c>
      <c r="B10" s="319">
        <v>18</v>
      </c>
      <c r="C10" s="204">
        <v>39</v>
      </c>
      <c r="D10" s="205">
        <f>SUM(E10:J10)</f>
        <v>257</v>
      </c>
      <c r="E10" s="204">
        <v>21</v>
      </c>
      <c r="F10" s="204">
        <v>30</v>
      </c>
      <c r="G10" s="205">
        <v>47</v>
      </c>
      <c r="H10" s="204">
        <v>50</v>
      </c>
      <c r="I10" s="204">
        <v>55</v>
      </c>
      <c r="J10" s="204">
        <v>54</v>
      </c>
      <c r="K10" s="204">
        <v>8</v>
      </c>
      <c r="L10" s="204">
        <v>25</v>
      </c>
      <c r="M10" s="205">
        <f>SUM(N10:P10)</f>
        <v>171</v>
      </c>
      <c r="N10" s="204">
        <v>49</v>
      </c>
      <c r="O10" s="204">
        <v>55</v>
      </c>
      <c r="P10" s="205">
        <v>67</v>
      </c>
    </row>
    <row r="11" spans="1:16" s="208" customFormat="1" ht="16.5" customHeight="1">
      <c r="A11" s="202" t="s">
        <v>118</v>
      </c>
      <c r="B11" s="319">
        <v>3</v>
      </c>
      <c r="C11" s="204">
        <v>17</v>
      </c>
      <c r="D11" s="205">
        <f>SUM(E11:J11)</f>
        <v>152</v>
      </c>
      <c r="E11" s="204">
        <v>7</v>
      </c>
      <c r="F11" s="204">
        <v>10</v>
      </c>
      <c r="G11" s="205">
        <v>20</v>
      </c>
      <c r="H11" s="204">
        <v>47</v>
      </c>
      <c r="I11" s="204">
        <v>29</v>
      </c>
      <c r="J11" s="204">
        <v>39</v>
      </c>
      <c r="K11" s="204">
        <v>2</v>
      </c>
      <c r="L11" s="204">
        <v>8</v>
      </c>
      <c r="M11" s="205">
        <f>SUM(N11:P11)</f>
        <v>67</v>
      </c>
      <c r="N11" s="204">
        <v>12</v>
      </c>
      <c r="O11" s="204">
        <v>23</v>
      </c>
      <c r="P11" s="205">
        <v>32</v>
      </c>
    </row>
    <row r="12" spans="1:16" s="208" customFormat="1" ht="16.5" customHeight="1">
      <c r="A12" s="202" t="s">
        <v>119</v>
      </c>
      <c r="B12" s="319">
        <v>3</v>
      </c>
      <c r="C12" s="204">
        <v>7</v>
      </c>
      <c r="D12" s="205">
        <f>SUM(E12:J12)</f>
        <v>105</v>
      </c>
      <c r="E12" s="204">
        <v>5</v>
      </c>
      <c r="F12" s="204">
        <v>19</v>
      </c>
      <c r="G12" s="205">
        <v>26</v>
      </c>
      <c r="H12" s="204">
        <v>27</v>
      </c>
      <c r="I12" s="204">
        <v>20</v>
      </c>
      <c r="J12" s="204">
        <v>8</v>
      </c>
      <c r="K12" s="320" t="s">
        <v>129</v>
      </c>
      <c r="L12" s="320" t="s">
        <v>129</v>
      </c>
      <c r="M12" s="320" t="s">
        <v>129</v>
      </c>
      <c r="N12" s="320" t="s">
        <v>129</v>
      </c>
      <c r="O12" s="320" t="s">
        <v>129</v>
      </c>
      <c r="P12" s="321" t="s">
        <v>129</v>
      </c>
    </row>
    <row r="13" spans="1:16" s="208" customFormat="1" ht="16.5" customHeight="1">
      <c r="A13" s="202" t="s">
        <v>74</v>
      </c>
      <c r="B13" s="319">
        <v>2</v>
      </c>
      <c r="C13" s="204">
        <v>2</v>
      </c>
      <c r="D13" s="205">
        <f>SUM(E13:J13)</f>
        <v>12</v>
      </c>
      <c r="E13" s="204">
        <v>2</v>
      </c>
      <c r="F13" s="204">
        <v>1</v>
      </c>
      <c r="G13" s="205">
        <v>3</v>
      </c>
      <c r="H13" s="204">
        <v>2</v>
      </c>
      <c r="I13" s="204">
        <v>3</v>
      </c>
      <c r="J13" s="204">
        <v>1</v>
      </c>
      <c r="K13" s="320" t="s">
        <v>129</v>
      </c>
      <c r="L13" s="320" t="s">
        <v>129</v>
      </c>
      <c r="M13" s="320" t="s">
        <v>129</v>
      </c>
      <c r="N13" s="320" t="s">
        <v>129</v>
      </c>
      <c r="O13" s="320" t="s">
        <v>129</v>
      </c>
      <c r="P13" s="321" t="s">
        <v>129</v>
      </c>
    </row>
    <row r="14" spans="1:16" s="208" customFormat="1" ht="16.5" customHeight="1">
      <c r="A14" s="213" t="s">
        <v>75</v>
      </c>
      <c r="B14" s="322">
        <v>1</v>
      </c>
      <c r="C14" s="323">
        <v>1</v>
      </c>
      <c r="D14" s="322">
        <v>7</v>
      </c>
      <c r="E14" s="324">
        <v>1</v>
      </c>
      <c r="F14" s="324" t="s">
        <v>129</v>
      </c>
      <c r="G14" s="322">
        <v>1</v>
      </c>
      <c r="H14" s="323">
        <v>1</v>
      </c>
      <c r="I14" s="323">
        <v>1</v>
      </c>
      <c r="J14" s="323">
        <v>3</v>
      </c>
      <c r="K14" s="324" t="s">
        <v>129</v>
      </c>
      <c r="L14" s="324" t="s">
        <v>129</v>
      </c>
      <c r="M14" s="324" t="s">
        <v>129</v>
      </c>
      <c r="N14" s="324" t="s">
        <v>129</v>
      </c>
      <c r="O14" s="324" t="s">
        <v>129</v>
      </c>
      <c r="P14" s="325" t="s">
        <v>129</v>
      </c>
    </row>
    <row r="15" spans="1:16" s="214" customFormat="1" ht="12" customHeight="1">
      <c r="A15" s="139" t="s">
        <v>18</v>
      </c>
      <c r="P15" s="141" t="s">
        <v>120</v>
      </c>
    </row>
    <row r="16" ht="13.5" customHeight="1">
      <c r="D16" s="215"/>
    </row>
    <row r="17" spans="4:13" ht="13.5" customHeight="1">
      <c r="D17" s="216"/>
      <c r="E17" s="217"/>
      <c r="F17" s="217"/>
      <c r="G17" s="218"/>
      <c r="H17" s="217"/>
      <c r="I17" s="217"/>
      <c r="J17" s="217"/>
      <c r="M17" s="215"/>
    </row>
    <row r="18" spans="2:13" ht="13.5" customHeight="1">
      <c r="B18" s="219"/>
      <c r="D18" s="216"/>
      <c r="E18" s="217"/>
      <c r="F18" s="217"/>
      <c r="G18" s="217"/>
      <c r="H18" s="217"/>
      <c r="I18" s="217"/>
      <c r="J18" s="217"/>
      <c r="M18" s="215"/>
    </row>
    <row r="19" spans="4:13" ht="13.5" customHeight="1">
      <c r="D19" s="216"/>
      <c r="E19" s="217"/>
      <c r="F19" s="216"/>
      <c r="G19" s="217"/>
      <c r="H19" s="217"/>
      <c r="I19" s="217"/>
      <c r="J19" s="217"/>
      <c r="M19" s="215"/>
    </row>
    <row r="20" spans="4:13" ht="13.5" customHeight="1">
      <c r="D20" s="215"/>
      <c r="M20" s="215"/>
    </row>
    <row r="21" spans="4:13" ht="13.5" customHeight="1">
      <c r="D21" s="215"/>
      <c r="M21" s="215"/>
    </row>
  </sheetData>
  <sheetProtection/>
  <mergeCells count="4">
    <mergeCell ref="B4:B5"/>
    <mergeCell ref="C4:C5"/>
    <mergeCell ref="K4:K5"/>
    <mergeCell ref="L4:L5"/>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dimension ref="A1:H12"/>
  <sheetViews>
    <sheetView zoomScalePageLayoutView="0" workbookViewId="0" topLeftCell="A1">
      <selection activeCell="A2" sqref="A2"/>
    </sheetView>
  </sheetViews>
  <sheetFormatPr defaultColWidth="8.796875" defaultRowHeight="13.5" customHeight="1"/>
  <cols>
    <col min="1" max="1" width="12.59765625" style="279" customWidth="1"/>
    <col min="2" max="5" width="18.09765625" style="279" customWidth="1"/>
    <col min="6" max="8" width="9" style="278" customWidth="1"/>
    <col min="9" max="16384" width="9" style="279" customWidth="1"/>
  </cols>
  <sheetData>
    <row r="1" spans="1:8" s="282" customFormat="1" ht="15" customHeight="1">
      <c r="A1" s="346" t="s">
        <v>56</v>
      </c>
      <c r="B1" s="280"/>
      <c r="C1" s="280"/>
      <c r="D1" s="280"/>
      <c r="E1" s="280"/>
      <c r="F1" s="280"/>
      <c r="G1" s="281"/>
      <c r="H1" s="281"/>
    </row>
    <row r="2" spans="1:8" s="288" customFormat="1" ht="12.75" customHeight="1" thickBot="1">
      <c r="A2" s="283"/>
      <c r="B2" s="284"/>
      <c r="C2" s="284"/>
      <c r="D2" s="284"/>
      <c r="E2" s="285" t="s">
        <v>121</v>
      </c>
      <c r="F2" s="286"/>
      <c r="G2" s="287"/>
      <c r="H2" s="287"/>
    </row>
    <row r="3" spans="1:6" ht="15" customHeight="1" thickTop="1">
      <c r="A3" s="289" t="s">
        <v>122</v>
      </c>
      <c r="B3" s="290" t="s">
        <v>123</v>
      </c>
      <c r="C3" s="291"/>
      <c r="D3" s="290" t="s">
        <v>124</v>
      </c>
      <c r="E3" s="291"/>
      <c r="F3" s="277"/>
    </row>
    <row r="4" spans="1:6" ht="15" customHeight="1">
      <c r="A4" s="292" t="s">
        <v>125</v>
      </c>
      <c r="B4" s="293" t="s">
        <v>126</v>
      </c>
      <c r="C4" s="293" t="s">
        <v>127</v>
      </c>
      <c r="D4" s="293" t="s">
        <v>126</v>
      </c>
      <c r="E4" s="294" t="s">
        <v>127</v>
      </c>
      <c r="F4" s="277"/>
    </row>
    <row r="5" spans="1:8" s="299" customFormat="1" ht="16.5" customHeight="1">
      <c r="A5" s="295">
        <v>23</v>
      </c>
      <c r="B5" s="296">
        <v>72</v>
      </c>
      <c r="C5" s="296">
        <v>721612</v>
      </c>
      <c r="D5" s="296">
        <v>36</v>
      </c>
      <c r="E5" s="296">
        <v>448055</v>
      </c>
      <c r="F5" s="297"/>
      <c r="G5" s="298"/>
      <c r="H5" s="298"/>
    </row>
    <row r="6" spans="1:8" s="299" customFormat="1" ht="16.5" customHeight="1">
      <c r="A6" s="300">
        <v>24</v>
      </c>
      <c r="B6" s="301">
        <v>71</v>
      </c>
      <c r="C6" s="301">
        <v>715085</v>
      </c>
      <c r="D6" s="301">
        <v>36</v>
      </c>
      <c r="E6" s="296">
        <v>448055</v>
      </c>
      <c r="F6" s="297"/>
      <c r="G6" s="298"/>
      <c r="H6" s="298"/>
    </row>
    <row r="7" spans="1:8" s="299" customFormat="1" ht="16.5" customHeight="1">
      <c r="A7" s="302">
        <v>25</v>
      </c>
      <c r="B7" s="303">
        <v>70</v>
      </c>
      <c r="C7" s="303">
        <v>712697</v>
      </c>
      <c r="D7" s="303">
        <v>36</v>
      </c>
      <c r="E7" s="304">
        <v>445798</v>
      </c>
      <c r="F7" s="297"/>
      <c r="G7" s="298"/>
      <c r="H7" s="298"/>
    </row>
    <row r="8" spans="1:8" s="307" customFormat="1" ht="12" customHeight="1">
      <c r="A8" s="305" t="s">
        <v>128</v>
      </c>
      <c r="B8" s="306"/>
      <c r="E8" s="289" t="s">
        <v>132</v>
      </c>
      <c r="F8" s="308"/>
      <c r="G8" s="309"/>
      <c r="H8" s="309"/>
    </row>
    <row r="9" spans="1:6" ht="12" customHeight="1">
      <c r="A9" s="276"/>
      <c r="B9" s="276"/>
      <c r="E9" s="289" t="s">
        <v>131</v>
      </c>
      <c r="F9" s="277"/>
    </row>
    <row r="11" ht="13.5" customHeight="1">
      <c r="B11" s="306"/>
    </row>
    <row r="12" spans="2:5" ht="13.5" customHeight="1">
      <c r="B12" s="276"/>
      <c r="E12" s="310"/>
    </row>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9.xml><?xml version="1.0" encoding="utf-8"?>
<worksheet xmlns="http://schemas.openxmlformats.org/spreadsheetml/2006/main" xmlns:r="http://schemas.openxmlformats.org/officeDocument/2006/relationships">
  <dimension ref="A1:I14"/>
  <sheetViews>
    <sheetView zoomScalePageLayoutView="0" workbookViewId="0" topLeftCell="A1">
      <selection activeCell="A2" sqref="A2"/>
    </sheetView>
  </sheetViews>
  <sheetFormatPr defaultColWidth="8.796875" defaultRowHeight="13.5" customHeight="1"/>
  <cols>
    <col min="1" max="1" width="12.69921875" style="25" customWidth="1"/>
    <col min="2" max="7" width="12.3984375" style="25" customWidth="1"/>
    <col min="8" max="16384" width="9" style="25" customWidth="1"/>
  </cols>
  <sheetData>
    <row r="1" spans="1:6" s="29" customFormat="1" ht="15" customHeight="1">
      <c r="A1" s="347" t="s">
        <v>45</v>
      </c>
      <c r="B1" s="28"/>
      <c r="C1" s="28"/>
      <c r="D1" s="28"/>
      <c r="E1" s="28"/>
      <c r="F1" s="28"/>
    </row>
    <row r="2" spans="1:7" ht="12.75" customHeight="1" thickBot="1">
      <c r="A2" s="30"/>
      <c r="B2" s="31"/>
      <c r="C2" s="31"/>
      <c r="D2" s="31"/>
      <c r="E2" s="31"/>
      <c r="F2" s="31"/>
      <c r="G2" s="32" t="s">
        <v>31</v>
      </c>
    </row>
    <row r="3" spans="1:7" ht="15" customHeight="1" thickTop="1">
      <c r="A3" s="33" t="s">
        <v>22</v>
      </c>
      <c r="B3" s="1122" t="s">
        <v>44</v>
      </c>
      <c r="C3" s="34" t="s">
        <v>47</v>
      </c>
      <c r="D3" s="35"/>
      <c r="E3" s="35"/>
      <c r="F3" s="1122" t="s">
        <v>48</v>
      </c>
      <c r="G3" s="1124" t="s">
        <v>49</v>
      </c>
    </row>
    <row r="4" spans="1:7" ht="15" customHeight="1">
      <c r="A4" s="36" t="s">
        <v>55</v>
      </c>
      <c r="B4" s="1123"/>
      <c r="C4" s="37" t="s">
        <v>19</v>
      </c>
      <c r="D4" s="38" t="s">
        <v>50</v>
      </c>
      <c r="E4" s="39" t="s">
        <v>51</v>
      </c>
      <c r="F4" s="1123"/>
      <c r="G4" s="1125"/>
    </row>
    <row r="5" spans="1:9" s="43" customFormat="1" ht="16.5" customHeight="1">
      <c r="A5" s="40">
        <v>23</v>
      </c>
      <c r="B5" s="41">
        <v>2712</v>
      </c>
      <c r="C5" s="41">
        <v>2539</v>
      </c>
      <c r="D5" s="42">
        <v>2422</v>
      </c>
      <c r="E5" s="42">
        <v>117</v>
      </c>
      <c r="F5" s="41">
        <v>119</v>
      </c>
      <c r="G5" s="41">
        <v>54</v>
      </c>
      <c r="I5" s="44"/>
    </row>
    <row r="6" spans="1:9" s="43" customFormat="1" ht="16.5" customHeight="1">
      <c r="A6" s="45">
        <v>24</v>
      </c>
      <c r="B6" s="46">
        <v>2749</v>
      </c>
      <c r="C6" s="46">
        <v>2584</v>
      </c>
      <c r="D6" s="47">
        <v>2467</v>
      </c>
      <c r="E6" s="47">
        <v>117</v>
      </c>
      <c r="F6" s="46">
        <v>113</v>
      </c>
      <c r="G6" s="41">
        <v>52</v>
      </c>
      <c r="I6" s="44"/>
    </row>
    <row r="7" spans="1:9" s="43" customFormat="1" ht="16.5" customHeight="1">
      <c r="A7" s="48">
        <v>25</v>
      </c>
      <c r="B7" s="49">
        <f>SUM(B8:B11)</f>
        <v>2740</v>
      </c>
      <c r="C7" s="49">
        <f>SUM(C8:C11)</f>
        <v>2572</v>
      </c>
      <c r="D7" s="50">
        <f>SUM(D8:D11)</f>
        <v>2456</v>
      </c>
      <c r="E7" s="50">
        <v>116</v>
      </c>
      <c r="F7" s="49">
        <v>112</v>
      </c>
      <c r="G7" s="51">
        <v>56</v>
      </c>
      <c r="I7" s="44"/>
    </row>
    <row r="8" spans="1:9" s="43" customFormat="1" ht="8.25" customHeight="1">
      <c r="A8" s="52"/>
      <c r="B8" s="49"/>
      <c r="C8" s="49"/>
      <c r="D8" s="53"/>
      <c r="E8" s="53"/>
      <c r="F8" s="51"/>
      <c r="G8" s="51"/>
      <c r="I8" s="44"/>
    </row>
    <row r="9" spans="1:9" ht="16.5" customHeight="1">
      <c r="A9" s="40" t="s">
        <v>52</v>
      </c>
      <c r="B9" s="46">
        <v>1778</v>
      </c>
      <c r="C9" s="46">
        <v>1668</v>
      </c>
      <c r="D9" s="42">
        <v>1592</v>
      </c>
      <c r="E9" s="42">
        <v>76</v>
      </c>
      <c r="F9" s="41">
        <v>72</v>
      </c>
      <c r="G9" s="41">
        <v>38</v>
      </c>
      <c r="I9" s="44"/>
    </row>
    <row r="10" spans="1:9" ht="16.5" customHeight="1">
      <c r="A10" s="40" t="s">
        <v>53</v>
      </c>
      <c r="B10" s="46">
        <v>956</v>
      </c>
      <c r="C10" s="46">
        <v>898</v>
      </c>
      <c r="D10" s="42">
        <v>858</v>
      </c>
      <c r="E10" s="42">
        <v>40</v>
      </c>
      <c r="F10" s="41">
        <v>40</v>
      </c>
      <c r="G10" s="41">
        <v>18</v>
      </c>
      <c r="I10" s="44"/>
    </row>
    <row r="11" spans="1:9" s="56" customFormat="1" ht="16.5" customHeight="1">
      <c r="A11" s="15" t="s">
        <v>54</v>
      </c>
      <c r="B11" s="54">
        <v>6</v>
      </c>
      <c r="C11" s="55">
        <v>6</v>
      </c>
      <c r="D11" s="54">
        <v>6</v>
      </c>
      <c r="E11" s="54">
        <v>0</v>
      </c>
      <c r="F11" s="54">
        <v>0</v>
      </c>
      <c r="G11" s="54">
        <v>0</v>
      </c>
      <c r="I11" s="57"/>
    </row>
    <row r="12" spans="1:7" s="58" customFormat="1" ht="12" customHeight="1">
      <c r="A12" s="20" t="s">
        <v>42</v>
      </c>
      <c r="D12" s="59"/>
      <c r="E12" s="60"/>
      <c r="F12" s="60"/>
      <c r="G12" s="22" t="s">
        <v>43</v>
      </c>
    </row>
    <row r="13" spans="1:7" s="58" customFormat="1" ht="12.75" customHeight="1">
      <c r="A13" s="23"/>
      <c r="D13" s="59"/>
      <c r="E13" s="60"/>
      <c r="F13" s="60"/>
      <c r="G13" s="60"/>
    </row>
    <row r="14" ht="13.5" customHeight="1">
      <c r="E14" s="56"/>
    </row>
  </sheetData>
  <sheetProtection/>
  <mergeCells count="3">
    <mergeCell ref="B3:B4"/>
    <mergeCell ref="F3:F4"/>
    <mergeCell ref="G3:G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2014-10-17T06:19:28Z</dcterms:created>
  <dcterms:modified xsi:type="dcterms:W3CDTF">2014-10-17T06:19:33Z</dcterms:modified>
  <cp:category/>
  <cp:version/>
  <cp:contentType/>
  <cp:contentStatus/>
</cp:coreProperties>
</file>