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D:\0作業用\★公契約条例\★労務台帳様式★★★★★\R5年度用\"/>
    </mc:Choice>
  </mc:AlternateContent>
  <xr:revisionPtr revIDLastSave="0" documentId="13_ncr:1_{64C228B9-07AE-4018-9DB4-CDC34444149C}" xr6:coauthVersionLast="36" xr6:coauthVersionMax="36" xr10:uidLastSave="{00000000-0000-0000-0000-000000000000}"/>
  <bookViews>
    <workbookView xWindow="480" yWindow="60" windowWidth="15480" windowHeight="8265" xr2:uid="{00000000-000D-0000-FFFF-FFFF00000000}"/>
  </bookViews>
  <sheets>
    <sheet name="労務台帳（令和５年度契約用）" sheetId="5" r:id="rId1"/>
    <sheet name="【記入例】" sheetId="7" r:id="rId2"/>
  </sheets>
  <definedNames>
    <definedName name="_xlnm.Print_Area" localSheetId="1">【記入例】!$A$1:$U$39</definedName>
    <definedName name="_xlnm.Print_Area" localSheetId="0">'労務台帳（令和５年度契約用）'!$A$1:$K$37</definedName>
  </definedNames>
  <calcPr calcId="191029"/>
</workbook>
</file>

<file path=xl/calcChain.xml><?xml version="1.0" encoding="utf-8"?>
<calcChain xmlns="http://schemas.openxmlformats.org/spreadsheetml/2006/main">
  <c r="J38" i="7" l="1"/>
  <c r="J37" i="7"/>
  <c r="J36" i="7"/>
  <c r="J35" i="7"/>
  <c r="J34" i="7"/>
  <c r="J33" i="7"/>
  <c r="J32" i="7"/>
  <c r="J31" i="7"/>
  <c r="J30" i="7"/>
  <c r="J29" i="7"/>
  <c r="J28" i="7"/>
  <c r="J27" i="7"/>
  <c r="J26" i="7"/>
  <c r="J25" i="7"/>
  <c r="J24" i="7"/>
  <c r="J23" i="7"/>
  <c r="J22" i="7"/>
  <c r="J21" i="7"/>
  <c r="J20" i="7"/>
  <c r="J19" i="7"/>
  <c r="J36" i="5"/>
  <c r="J35" i="5"/>
  <c r="J34" i="5"/>
  <c r="J33" i="5"/>
  <c r="J32" i="5"/>
  <c r="J31" i="5"/>
  <c r="J30" i="5"/>
  <c r="J29" i="5"/>
  <c r="J28" i="5"/>
  <c r="J27" i="5"/>
  <c r="J26" i="5"/>
  <c r="J25" i="5"/>
  <c r="J24" i="5"/>
  <c r="J23" i="5"/>
  <c r="J22" i="5"/>
  <c r="J21" i="5"/>
  <c r="J20" i="5"/>
  <c r="J19" i="5"/>
  <c r="J18" i="5"/>
  <c r="J17" i="5"/>
  <c r="K36" i="5" l="1"/>
  <c r="K35" i="5"/>
  <c r="K34" i="5"/>
  <c r="K33" i="5"/>
  <c r="K32" i="5"/>
  <c r="K31" i="5"/>
  <c r="K30" i="5"/>
  <c r="K29" i="5"/>
  <c r="K28" i="5"/>
  <c r="K27" i="5"/>
  <c r="K26" i="5"/>
  <c r="K25" i="5"/>
  <c r="K24" i="5"/>
  <c r="K23" i="5"/>
  <c r="K22" i="5"/>
  <c r="K21" i="5"/>
  <c r="K20" i="5"/>
  <c r="K19" i="5"/>
  <c r="K18" i="5"/>
  <c r="K38" i="7"/>
  <c r="K37" i="7"/>
  <c r="K36" i="7"/>
  <c r="K35" i="7"/>
  <c r="K34" i="7"/>
  <c r="K33" i="7"/>
  <c r="K32" i="7"/>
  <c r="K31" i="7"/>
  <c r="K30" i="7"/>
  <c r="K29" i="7"/>
  <c r="K28" i="7"/>
  <c r="K27" i="7"/>
  <c r="K26" i="7"/>
  <c r="K25" i="7"/>
  <c r="K24" i="7"/>
  <c r="K23" i="7"/>
  <c r="P38" i="7" l="1"/>
  <c r="N38" i="7"/>
  <c r="U38" i="7" s="1"/>
  <c r="D38" i="7"/>
  <c r="P37" i="7"/>
  <c r="N37" i="7"/>
  <c r="U37" i="7" s="1"/>
  <c r="D37" i="7"/>
  <c r="L37" i="7" s="1"/>
  <c r="P36" i="7"/>
  <c r="N36" i="7"/>
  <c r="U36" i="7" s="1"/>
  <c r="D36" i="7"/>
  <c r="P35" i="7"/>
  <c r="N35" i="7"/>
  <c r="U35" i="7" s="1"/>
  <c r="D35" i="7"/>
  <c r="L35" i="7" s="1"/>
  <c r="P34" i="7"/>
  <c r="N34" i="7"/>
  <c r="U34" i="7" s="1"/>
  <c r="D34" i="7"/>
  <c r="P33" i="7"/>
  <c r="N33" i="7"/>
  <c r="U33" i="7" s="1"/>
  <c r="D33" i="7"/>
  <c r="L33" i="7" s="1"/>
  <c r="P32" i="7"/>
  <c r="N32" i="7"/>
  <c r="U32" i="7" s="1"/>
  <c r="D32" i="7"/>
  <c r="P31" i="7"/>
  <c r="N31" i="7"/>
  <c r="U31" i="7" s="1"/>
  <c r="D31" i="7"/>
  <c r="L31" i="7" s="1"/>
  <c r="P30" i="7"/>
  <c r="N30" i="7"/>
  <c r="U30" i="7" s="1"/>
  <c r="D30" i="7"/>
  <c r="P29" i="7"/>
  <c r="N29" i="7"/>
  <c r="U29" i="7" s="1"/>
  <c r="D29" i="7"/>
  <c r="L29" i="7" s="1"/>
  <c r="P28" i="7"/>
  <c r="N28" i="7"/>
  <c r="U28" i="7" s="1"/>
  <c r="D28" i="7"/>
  <c r="P27" i="7"/>
  <c r="N27" i="7"/>
  <c r="U27" i="7" s="1"/>
  <c r="D27" i="7"/>
  <c r="L27" i="7" s="1"/>
  <c r="P26" i="7"/>
  <c r="N26" i="7"/>
  <c r="U26" i="7" s="1"/>
  <c r="D26" i="7"/>
  <c r="P25" i="7"/>
  <c r="N25" i="7"/>
  <c r="U25" i="7" s="1"/>
  <c r="D25" i="7"/>
  <c r="L25" i="7" s="1"/>
  <c r="P24" i="7"/>
  <c r="N24" i="7"/>
  <c r="U24" i="7" s="1"/>
  <c r="D24" i="7"/>
  <c r="P23" i="7"/>
  <c r="N23" i="7"/>
  <c r="U23" i="7" s="1"/>
  <c r="D23" i="7"/>
  <c r="L23" i="7" s="1"/>
  <c r="P22" i="7"/>
  <c r="N22" i="7"/>
  <c r="U22" i="7" s="1"/>
  <c r="D22" i="7"/>
  <c r="K22" i="7" s="1"/>
  <c r="P21" i="7"/>
  <c r="N21" i="7"/>
  <c r="U21" i="7" s="1"/>
  <c r="D21" i="7"/>
  <c r="K21" i="7" s="1"/>
  <c r="P20" i="7"/>
  <c r="N20" i="7"/>
  <c r="U20" i="7" s="1"/>
  <c r="D20" i="7"/>
  <c r="K20" i="7" s="1"/>
  <c r="P19" i="7"/>
  <c r="N19" i="7"/>
  <c r="U19" i="7" s="1"/>
  <c r="D19" i="7"/>
  <c r="K19" i="7" s="1"/>
  <c r="L22" i="7" l="1"/>
  <c r="L26" i="7"/>
  <c r="L34" i="7"/>
  <c r="L24" i="7"/>
  <c r="L28" i="7"/>
  <c r="L30" i="7"/>
  <c r="L32" i="7"/>
  <c r="L36" i="7"/>
  <c r="L38" i="7"/>
  <c r="L20" i="7"/>
  <c r="L19" i="7"/>
  <c r="L21" i="7"/>
  <c r="D17" i="5"/>
  <c r="K17" i="5" s="1"/>
  <c r="D18" i="5" l="1"/>
  <c r="D20" i="5"/>
  <c r="N17" i="5"/>
  <c r="P17" i="5"/>
  <c r="U17" i="5" s="1"/>
  <c r="L17" i="5" s="1"/>
  <c r="D19" i="5"/>
  <c r="N19" i="5"/>
  <c r="P19" i="5"/>
  <c r="U19" i="5" s="1"/>
  <c r="D21" i="5"/>
  <c r="D22" i="5"/>
  <c r="D23" i="5"/>
  <c r="D24" i="5"/>
  <c r="D25" i="5"/>
  <c r="D26" i="5"/>
  <c r="D27" i="5"/>
  <c r="D28" i="5"/>
  <c r="D29" i="5"/>
  <c r="D30" i="5"/>
  <c r="D31" i="5"/>
  <c r="D32" i="5"/>
  <c r="D33" i="5"/>
  <c r="D34" i="5"/>
  <c r="D35" i="5"/>
  <c r="D36" i="5"/>
  <c r="N36" i="5"/>
  <c r="P36" i="5"/>
  <c r="U36" i="5"/>
  <c r="L36" i="5" s="1"/>
  <c r="N35" i="5"/>
  <c r="P35" i="5"/>
  <c r="U35" i="5" s="1"/>
  <c r="N34" i="5"/>
  <c r="P34" i="5"/>
  <c r="U34" i="5"/>
  <c r="N33" i="5"/>
  <c r="P33" i="5"/>
  <c r="U33" i="5" s="1"/>
  <c r="N32" i="5"/>
  <c r="P32" i="5"/>
  <c r="U32" i="5"/>
  <c r="N31" i="5"/>
  <c r="P31" i="5"/>
  <c r="U31" i="5" s="1"/>
  <c r="N30" i="5"/>
  <c r="P30" i="5"/>
  <c r="U30" i="5"/>
  <c r="N29" i="5"/>
  <c r="P29" i="5"/>
  <c r="U29" i="5" s="1"/>
  <c r="N28" i="5"/>
  <c r="P28" i="5"/>
  <c r="U28" i="5"/>
  <c r="L28" i="5" s="1"/>
  <c r="N27" i="5"/>
  <c r="P27" i="5"/>
  <c r="U27" i="5" s="1"/>
  <c r="N26" i="5"/>
  <c r="P26" i="5"/>
  <c r="U26" i="5"/>
  <c r="N25" i="5"/>
  <c r="P25" i="5"/>
  <c r="U25" i="5" s="1"/>
  <c r="N24" i="5"/>
  <c r="P24" i="5"/>
  <c r="U24" i="5"/>
  <c r="N23" i="5"/>
  <c r="P23" i="5"/>
  <c r="U23" i="5" s="1"/>
  <c r="N22" i="5"/>
  <c r="P22" i="5"/>
  <c r="U22" i="5"/>
  <c r="N21" i="5"/>
  <c r="P21" i="5"/>
  <c r="U21" i="5" s="1"/>
  <c r="N20" i="5"/>
  <c r="P20" i="5"/>
  <c r="U20" i="5"/>
  <c r="N18" i="5"/>
  <c r="P18" i="5"/>
  <c r="U18" i="5" s="1"/>
  <c r="L20" i="5"/>
  <c r="L32" i="5"/>
  <c r="L24" i="5"/>
  <c r="L19" i="5" l="1"/>
  <c r="L29" i="5"/>
  <c r="L33" i="5"/>
  <c r="L23" i="5"/>
  <c r="L22" i="5"/>
  <c r="L26" i="5"/>
  <c r="L30" i="5"/>
  <c r="L34" i="5"/>
  <c r="L27" i="5"/>
  <c r="L35" i="5"/>
  <c r="L31" i="5"/>
  <c r="L25" i="5"/>
  <c r="L21" i="5"/>
  <c r="L18" i="5"/>
</calcChain>
</file>

<file path=xl/sharedStrings.xml><?xml version="1.0" encoding="utf-8"?>
<sst xmlns="http://schemas.openxmlformats.org/spreadsheetml/2006/main" count="141" uniqueCount="73">
  <si>
    <t>労働者氏名</t>
    <rPh sb="0" eb="3">
      <t>ロウドウシャ</t>
    </rPh>
    <rPh sb="3" eb="5">
      <t>シメイ</t>
    </rPh>
    <phoneticPr fontId="3"/>
  </si>
  <si>
    <t>職種</t>
    <rPh sb="0" eb="2">
      <t>ショクシュ</t>
    </rPh>
    <phoneticPr fontId="3"/>
  </si>
  <si>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</si>
  <si>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</si>
  <si>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</si>
  <si>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</si>
  <si>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</si>
  <si>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</si>
  <si>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</si>
  <si>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</si>
  <si>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</si>
  <si>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</si>
  <si>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</si>
  <si>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</si>
  <si>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</si>
  <si>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</si>
  <si>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</si>
  <si>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</si>
  <si>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</si>
  <si>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</si>
  <si>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</si>
  <si>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</si>
  <si>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</si>
  <si>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</si>
  <si>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</si>
  <si>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</si>
  <si>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</si>
  <si>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</si>
  <si>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</si>
  <si>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</si>
  <si>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</si>
  <si>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</si>
  <si>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</si>
  <si>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</si>
  <si>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</si>
  <si>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</si>
  <si>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</si>
  <si>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</si>
  <si>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</si>
  <si>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</si>
  <si>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</si>
  <si>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</si>
  <si>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</si>
  <si>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</si>
  <si>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</si>
  <si>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</si>
  <si>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</si>
  <si>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</si>
  <si>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</si>
  <si>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</si>
  <si>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</si>
  <si>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</si>
  <si>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</si>
  <si>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</si>
  <si>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</si>
  <si>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</si>
  <si>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</si>
  <si>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</si>
  <si>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</si>
  <si>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</si>
  <si>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</si>
  <si>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</si>
  <si>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</si>
  <si>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</si>
  <si>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</si>
  <si>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</si>
  <si>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</si>
  <si>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下記の労働者に支払った賃金等は、下限総額（基準額）を超えていることを確認しました。</t>
    <phoneticPr fontId="3"/>
  </si>
  <si>
    <t>労働報酬下限額（令和３年度対象業務委託契約）</t>
    <rPh sb="0" eb="2">
      <t>ロウドウ</t>
    </rPh>
    <rPh sb="2" eb="4">
      <t>ホウシュウ</t>
    </rPh>
    <rPh sb="4" eb="6">
      <t>カゲン</t>
    </rPh>
    <rPh sb="6" eb="7">
      <t>ガク</t>
    </rPh>
    <rPh sb="8" eb="10">
      <t>レイワ</t>
    </rPh>
    <rPh sb="11" eb="13">
      <t>ネンド</t>
    </rPh>
    <phoneticPr fontId="3"/>
  </si>
  <si>
    <t>労働報酬下限額（令和３年度対象業務委託契約）</t>
    <rPh sb="0" eb="2">
      <t>ロウドウ</t>
    </rPh>
    <rPh sb="2" eb="4">
      <t>ホウシュウ</t>
    </rPh>
    <rPh sb="4" eb="6">
      <t>カゲン</t>
    </rPh>
    <rPh sb="6" eb="7">
      <t>ガク</t>
    </rPh>
    <rPh sb="8" eb="10">
      <t>レイワ</t>
    </rPh>
    <phoneticPr fontId="3"/>
  </si>
  <si>
    <t>※ g=a*c＋a*d*1.25＋a*e*1.35＋a*f*0.25</t>
    <phoneticPr fontId="3"/>
  </si>
  <si>
    <t>算定
労働時間</t>
    <rPh sb="0" eb="2">
      <t>サンテイ</t>
    </rPh>
    <rPh sb="3" eb="5">
      <t>ロウドウ</t>
    </rPh>
    <rPh sb="5" eb="7">
      <t>ジカン</t>
    </rPh>
    <phoneticPr fontId="2"/>
  </si>
  <si>
    <t>5足総契契第020000号</t>
    <rPh sb="1" eb="4">
      <t>アシ</t>
    </rPh>
    <rPh sb="4" eb="5">
      <t>チギリ</t>
    </rPh>
    <rPh sb="5" eb="6">
      <t>ダイ</t>
    </rPh>
    <rPh sb="12" eb="13">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</si>
</sst>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yyyy&quot;年&quot;m&quot;月&quot;d&quot;日&quot;;@"/>
  </numFmts>
  <fonts count="14"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7">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right style="thick">
        <color indexed="12"/>
      </right>
      <top style="thin">
        <color indexed="64"/>
      </top>
      <bottom/>
      <diagonal/>
    </border>
    <border>
      <left/>
      <right style="thick">
        <color indexed="12"/>
      </right>
      <top/>
      <bottom/>
      <diagonal/>
    </border>
    <border>
      <left/>
      <right style="thick">
        <color indexed="12"/>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9">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38" fontId="8" fillId="5" borderId="16"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6"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7" xfId="0" applyFill="1" applyBorder="1" applyAlignment="1" applyProtection="1">
      <alignment vertical="center"/>
    </xf>
    <xf numFmtId="38" fontId="10" fillId="0" borderId="0" xfId="1" applyFont="1" applyFill="1">
      <alignment vertical="center"/>
    </xf>
    <xf numFmtId="176" fontId="1" fillId="0" borderId="18"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19" xfId="1" applyNumberFormat="1" applyFont="1" applyFill="1" applyBorder="1" applyAlignment="1" applyProtection="1">
      <alignment horizontal="center" vertical="center"/>
      <protection locked="0"/>
    </xf>
    <xf numFmtId="38" fontId="1" fillId="5" borderId="20"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2" xfId="0" applyFont="1" applyFill="1" applyBorder="1" applyAlignment="1" applyProtection="1">
      <alignment vertical="center"/>
      <protection locked="0"/>
    </xf>
    <xf numFmtId="0" fontId="10" fillId="0" borderId="23" xfId="0" applyFont="1" applyFill="1" applyBorder="1" applyAlignment="1" applyProtection="1">
      <alignment vertical="center" shrinkToFit="1"/>
      <protection locked="0"/>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shrinkToFit="1"/>
      <protection locked="0"/>
    </xf>
    <xf numFmtId="38" fontId="6" fillId="4" borderId="28" xfId="1" applyFont="1" applyFill="1" applyBorder="1" applyAlignment="1" applyProtection="1">
      <alignment vertical="center"/>
    </xf>
    <xf numFmtId="38" fontId="11" fillId="0" borderId="29" xfId="1" applyFont="1" applyFill="1" applyBorder="1" applyAlignment="1" applyProtection="1">
      <alignment vertical="center"/>
      <protection locked="0"/>
    </xf>
    <xf numFmtId="38" fontId="11" fillId="0" borderId="30" xfId="1" applyFont="1" applyFill="1" applyBorder="1" applyAlignment="1" applyProtection="1">
      <alignment vertical="center"/>
      <protection locked="0"/>
    </xf>
    <xf numFmtId="38" fontId="11" fillId="0" borderId="31" xfId="1" applyFont="1" applyFill="1" applyBorder="1" applyProtection="1">
      <alignment vertical="center"/>
      <protection locked="0"/>
    </xf>
    <xf numFmtId="38" fontId="6" fillId="0" borderId="23" xfId="1" applyFont="1" applyFill="1" applyBorder="1" applyProtection="1">
      <alignment vertical="center"/>
      <protection locked="0"/>
    </xf>
    <xf numFmtId="38" fontId="11" fillId="0" borderId="32" xfId="1" applyFont="1" applyFill="1" applyBorder="1" applyAlignment="1" applyProtection="1">
      <alignment vertical="center"/>
      <protection locked="0"/>
    </xf>
    <xf numFmtId="38" fontId="6" fillId="0" borderId="25" xfId="1" applyFont="1" applyFill="1" applyBorder="1" applyProtection="1">
      <alignment vertical="center"/>
      <protection locked="0"/>
    </xf>
    <xf numFmtId="38" fontId="6" fillId="0" borderId="33" xfId="1" applyFont="1" applyFill="1" applyBorder="1" applyProtection="1">
      <alignment vertical="center"/>
      <protection locked="0"/>
    </xf>
    <xf numFmtId="38" fontId="6" fillId="0" borderId="32" xfId="1" applyFont="1" applyFill="1" applyBorder="1" applyAlignment="1" applyProtection="1">
      <alignment vertical="center"/>
      <protection locked="0"/>
    </xf>
    <xf numFmtId="38" fontId="6" fillId="0" borderId="34" xfId="1" applyFont="1" applyFill="1" applyBorder="1" applyAlignment="1" applyProtection="1">
      <alignment vertical="center"/>
      <protection locked="0"/>
    </xf>
    <xf numFmtId="38" fontId="6" fillId="0" borderId="35" xfId="1" applyFont="1" applyFill="1" applyBorder="1" applyAlignment="1" applyProtection="1">
      <alignment vertical="center"/>
      <protection locked="0"/>
    </xf>
    <xf numFmtId="38" fontId="6" fillId="0" borderId="36" xfId="1" applyFont="1" applyFill="1" applyBorder="1" applyProtection="1">
      <alignment vertical="center"/>
      <protection locked="0"/>
    </xf>
    <xf numFmtId="38" fontId="6" fillId="0" borderId="27" xfId="1" applyFont="1" applyFill="1" applyBorder="1" applyProtection="1">
      <alignment vertical="center"/>
      <protection locked="0"/>
    </xf>
    <xf numFmtId="0" fontId="0" fillId="5" borderId="37" xfId="0" applyFill="1" applyBorder="1" applyAlignment="1">
      <alignment vertical="center"/>
    </xf>
    <xf numFmtId="38" fontId="6" fillId="0" borderId="38" xfId="1" applyFont="1" applyFill="1" applyBorder="1" applyProtection="1">
      <alignment vertical="center"/>
      <protection locked="0"/>
    </xf>
    <xf numFmtId="38" fontId="6" fillId="0" borderId="39" xfId="1" applyFont="1" applyFill="1" applyBorder="1" applyProtection="1">
      <alignment vertical="center"/>
      <protection locked="0"/>
    </xf>
    <xf numFmtId="38" fontId="6" fillId="4" borderId="39" xfId="1" applyFont="1" applyFill="1" applyBorder="1" applyProtection="1">
      <alignment vertical="center"/>
      <protection locked="0"/>
    </xf>
    <xf numFmtId="38" fontId="6" fillId="0" borderId="40" xfId="1" applyFont="1" applyFill="1" applyBorder="1" applyProtection="1">
      <alignment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38" xfId="1" applyFont="1" applyFill="1" applyBorder="1" applyProtection="1">
      <alignment vertical="center"/>
    </xf>
    <xf numFmtId="38" fontId="6" fillId="2" borderId="41" xfId="1" applyFont="1" applyFill="1" applyBorder="1" applyAlignment="1" applyProtection="1">
      <alignment vertical="center"/>
    </xf>
    <xf numFmtId="38" fontId="6" fillId="2" borderId="42"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8" xfId="1" applyNumberFormat="1" applyFont="1" applyFill="1" applyBorder="1" applyAlignment="1" applyProtection="1">
      <alignment horizontal="center" vertical="center"/>
    </xf>
    <xf numFmtId="38" fontId="6" fillId="4" borderId="43" xfId="1" applyFont="1" applyFill="1" applyBorder="1" applyAlignment="1" applyProtection="1">
      <alignment horizontal="center" vertical="center"/>
    </xf>
    <xf numFmtId="38" fontId="6" fillId="4" borderId="44" xfId="1" applyFont="1" applyFill="1" applyBorder="1" applyAlignment="1" applyProtection="1">
      <alignment horizontal="center" vertical="center"/>
    </xf>
    <xf numFmtId="38" fontId="12" fillId="0" borderId="0" xfId="1" applyFont="1" applyFill="1" applyProtection="1">
      <alignment vertical="center"/>
      <protection locked="0"/>
    </xf>
    <xf numFmtId="178" fontId="1" fillId="5" borderId="0" xfId="1" applyNumberFormat="1" applyFon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6" fontId="10" fillId="0" borderId="19" xfId="1" applyNumberFormat="1" applyFont="1" applyFill="1" applyBorder="1" applyAlignment="1" applyProtection="1">
      <alignment horizontal="center" vertical="center"/>
      <protection locked="0"/>
    </xf>
    <xf numFmtId="176" fontId="10" fillId="0" borderId="19" xfId="0" applyNumberFormat="1" applyFont="1" applyFill="1" applyBorder="1" applyAlignment="1" applyProtection="1">
      <alignment horizontal="center" vertical="center"/>
      <protection locked="0"/>
    </xf>
    <xf numFmtId="0" fontId="0" fillId="5" borderId="14" xfId="0" applyFill="1" applyBorder="1" applyAlignment="1">
      <alignment horizontal="center" vertical="center"/>
    </xf>
    <xf numFmtId="38" fontId="1" fillId="5" borderId="2" xfId="1" applyFont="1" applyFill="1" applyBorder="1" applyAlignment="1">
      <alignment horizontal="distributed" vertical="center" indent="1"/>
    </xf>
    <xf numFmtId="0" fontId="0" fillId="5" borderId="61" xfId="0" applyFill="1" applyBorder="1" applyAlignment="1">
      <alignment horizontal="distributed" vertical="center" wrapText="1"/>
    </xf>
    <xf numFmtId="0" fontId="0" fillId="5" borderId="21" xfId="0" applyFill="1" applyBorder="1" applyAlignment="1">
      <alignment horizontal="center" vertical="center" wrapText="1"/>
    </xf>
    <xf numFmtId="38" fontId="6" fillId="4" borderId="3" xfId="1" applyFont="1" applyFill="1" applyBorder="1" applyAlignment="1" applyProtection="1">
      <alignment vertical="center"/>
    </xf>
    <xf numFmtId="38" fontId="5" fillId="0" borderId="0" xfId="1" applyFont="1" applyFill="1" applyAlignment="1" applyProtection="1">
      <alignment horizontal="right" vertical="center"/>
      <protection locked="0"/>
    </xf>
    <xf numFmtId="0" fontId="0" fillId="5" borderId="74" xfId="0" applyFill="1" applyBorder="1" applyAlignment="1">
      <alignment horizontal="distributed" vertical="center" wrapText="1"/>
    </xf>
    <xf numFmtId="0" fontId="0" fillId="5" borderId="75" xfId="0" applyFill="1" applyBorder="1" applyAlignment="1">
      <alignment horizontal="center" vertical="center" wrapText="1"/>
    </xf>
    <xf numFmtId="38" fontId="6" fillId="4" borderId="76" xfId="1" applyFont="1" applyFill="1" applyBorder="1" applyAlignment="1" applyProtection="1">
      <alignment vertical="center"/>
    </xf>
    <xf numFmtId="38" fontId="1" fillId="5" borderId="11" xfId="1" applyFont="1" applyFill="1" applyBorder="1" applyAlignment="1">
      <alignment horizontal="distributed" vertical="center"/>
    </xf>
    <xf numFmtId="38" fontId="6" fillId="4" borderId="4" xfId="1" applyNumberFormat="1" applyFont="1" applyFill="1" applyBorder="1" applyAlignment="1" applyProtection="1">
      <alignment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177" fontId="1" fillId="0" borderId="2" xfId="1" applyNumberFormat="1" applyFont="1" applyFill="1" applyBorder="1" applyAlignment="1" applyProtection="1">
      <alignment horizontal="center" vertical="center"/>
      <protection locked="0"/>
    </xf>
    <xf numFmtId="177" fontId="0" fillId="0" borderId="28"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0" borderId="2" xfId="1" applyFont="1"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5" borderId="28" xfId="0"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8" xfId="1" applyFont="1" applyFill="1" applyBorder="1" applyAlignment="1" applyProtection="1">
      <alignment horizontal="distributed" vertical="center" indent="1"/>
    </xf>
    <xf numFmtId="0" fontId="0" fillId="5" borderId="61" xfId="0" applyFill="1" applyBorder="1" applyAlignment="1" applyProtection="1">
      <alignment horizontal="distributed" vertical="center" indent="1"/>
    </xf>
    <xf numFmtId="38" fontId="1" fillId="0" borderId="2" xfId="1" applyFont="1"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55" xfId="1" applyFont="1" applyFill="1" applyBorder="1" applyAlignment="1">
      <alignment horizontal="center" vertical="center"/>
    </xf>
    <xf numFmtId="38" fontId="8" fillId="5" borderId="56" xfId="1" applyFont="1" applyFill="1" applyBorder="1" applyAlignment="1">
      <alignment horizontal="center" vertical="center"/>
    </xf>
    <xf numFmtId="38" fontId="8" fillId="5" borderId="57"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58" xfId="1" applyFont="1" applyFill="1" applyBorder="1" applyAlignment="1">
      <alignment horizontal="center" vertical="center" wrapText="1"/>
    </xf>
    <xf numFmtId="0" fontId="0" fillId="5" borderId="59" xfId="0" applyFill="1" applyBorder="1">
      <alignment vertical="center"/>
    </xf>
    <xf numFmtId="38" fontId="8" fillId="5" borderId="60" xfId="1" applyFont="1" applyFill="1" applyBorder="1" applyAlignment="1">
      <alignment horizontal="center" vertical="center" wrapText="1"/>
    </xf>
    <xf numFmtId="38" fontId="8" fillId="5" borderId="59" xfId="1" applyFont="1" applyFill="1" applyBorder="1" applyAlignment="1">
      <alignment horizontal="center" vertical="center" wrapText="1"/>
    </xf>
    <xf numFmtId="38" fontId="1" fillId="2" borderId="0" xfId="1" applyFont="1" applyFill="1" applyAlignment="1">
      <alignment vertical="center" wrapText="1"/>
    </xf>
    <xf numFmtId="38" fontId="1" fillId="5" borderId="45" xfId="1" applyFont="1" applyFill="1" applyBorder="1" applyAlignment="1">
      <alignment horizontal="center" vertical="center" wrapText="1"/>
    </xf>
    <xf numFmtId="0" fontId="0" fillId="5" borderId="46" xfId="0" applyFill="1" applyBorder="1" applyAlignment="1">
      <alignment vertical="center" wrapText="1"/>
    </xf>
    <xf numFmtId="0" fontId="0" fillId="5" borderId="47" xfId="0" applyFill="1" applyBorder="1" applyAlignment="1">
      <alignment vertical="center" wrapText="1"/>
    </xf>
    <xf numFmtId="38" fontId="1" fillId="5" borderId="48" xfId="1" applyFont="1" applyFill="1" applyBorder="1" applyAlignment="1">
      <alignment horizontal="center" vertical="center"/>
    </xf>
    <xf numFmtId="0" fontId="1" fillId="5" borderId="46" xfId="0" applyFont="1" applyFill="1" applyBorder="1" applyAlignment="1">
      <alignment vertical="center"/>
    </xf>
    <xf numFmtId="0" fontId="1" fillId="5" borderId="47" xfId="0" applyFont="1" applyFill="1" applyBorder="1" applyAlignment="1">
      <alignment vertical="center"/>
    </xf>
    <xf numFmtId="38" fontId="8" fillId="5" borderId="45" xfId="1" applyFont="1" applyFill="1" applyBorder="1" applyAlignment="1">
      <alignment horizontal="center" vertical="center" wrapText="1"/>
    </xf>
    <xf numFmtId="0" fontId="0" fillId="5" borderId="52" xfId="0" applyFill="1" applyBorder="1" applyAlignment="1">
      <alignment horizontal="center" vertical="center" wrapText="1"/>
    </xf>
    <xf numFmtId="0" fontId="0" fillId="5" borderId="53" xfId="0" applyFill="1" applyBorder="1" applyAlignment="1">
      <alignment horizontal="center" vertical="center" wrapText="1"/>
    </xf>
    <xf numFmtId="0" fontId="0" fillId="5" borderId="54" xfId="0" applyFill="1" applyBorder="1" applyAlignment="1">
      <alignment horizontal="center" vertical="center" wrapText="1"/>
    </xf>
    <xf numFmtId="38" fontId="1" fillId="5" borderId="28"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49" xfId="0" applyFill="1" applyBorder="1" applyAlignment="1">
      <alignment horizontal="center" vertical="center"/>
    </xf>
    <xf numFmtId="38" fontId="1" fillId="5" borderId="50" xfId="1" applyFont="1" applyFill="1" applyBorder="1" applyAlignment="1" applyProtection="1">
      <alignment horizontal="center" vertical="center"/>
    </xf>
    <xf numFmtId="0" fontId="0" fillId="5" borderId="51" xfId="0" applyFill="1" applyBorder="1" applyAlignment="1" applyProtection="1">
      <alignment horizontal="center" vertical="center"/>
    </xf>
    <xf numFmtId="176" fontId="1" fillId="0" borderId="2" xfId="1" applyNumberFormat="1" applyFont="1" applyFill="1" applyBorder="1" applyAlignment="1" applyProtection="1">
      <alignment vertical="center"/>
      <protection locked="0"/>
    </xf>
    <xf numFmtId="176" fontId="1" fillId="0" borderId="28"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1" fillId="0" borderId="62" xfId="1" applyFont="1"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38" fontId="1" fillId="5" borderId="2" xfId="1" applyFont="1" applyFill="1" applyBorder="1" applyAlignment="1">
      <alignment horizontal="distributed" vertical="center" indent="1"/>
    </xf>
    <xf numFmtId="38" fontId="1" fillId="5" borderId="28" xfId="1" applyFont="1" applyFill="1" applyBorder="1" applyAlignment="1">
      <alignment horizontal="distributed" vertical="center" indent="1"/>
    </xf>
    <xf numFmtId="49" fontId="10" fillId="0" borderId="62" xfId="1" applyNumberFormat="1" applyFont="1" applyFill="1" applyBorder="1" applyAlignment="1" applyProtection="1">
      <alignment horizontal="center" vertical="center" shrinkToFit="1"/>
      <protection locked="0"/>
    </xf>
    <xf numFmtId="49" fontId="10" fillId="0" borderId="63" xfId="0" applyNumberFormat="1" applyFont="1" applyFill="1" applyBorder="1" applyAlignment="1" applyProtection="1">
      <alignment horizontal="center" vertical="center" shrinkToFit="1"/>
      <protection locked="0"/>
    </xf>
    <xf numFmtId="49" fontId="10" fillId="0" borderId="64" xfId="0" applyNumberFormat="1" applyFont="1" applyFill="1" applyBorder="1" applyAlignment="1" applyProtection="1">
      <alignment horizontal="center" vertical="center" shrinkToFit="1"/>
      <protection locked="0"/>
    </xf>
    <xf numFmtId="0" fontId="0" fillId="5" borderId="28" xfId="0" applyFill="1" applyBorder="1" applyAlignment="1">
      <alignment horizontal="distributed" vertical="center" indent="1"/>
    </xf>
    <xf numFmtId="177" fontId="10" fillId="0" borderId="62" xfId="1" applyNumberFormat="1" applyFont="1" applyFill="1" applyBorder="1" applyAlignment="1" applyProtection="1">
      <alignment horizontal="center" vertical="center"/>
      <protection locked="0"/>
    </xf>
    <xf numFmtId="177" fontId="10" fillId="0" borderId="63" xfId="0" applyNumberFormat="1" applyFont="1" applyFill="1" applyBorder="1" applyAlignment="1" applyProtection="1">
      <alignment horizontal="center" vertical="center"/>
      <protection locked="0"/>
    </xf>
    <xf numFmtId="177" fontId="10" fillId="0" borderId="64" xfId="0" applyNumberFormat="1" applyFont="1" applyFill="1" applyBorder="1" applyAlignment="1" applyProtection="1">
      <alignment horizontal="center" vertical="center"/>
      <protection locked="0"/>
    </xf>
    <xf numFmtId="38" fontId="10" fillId="0" borderId="62" xfId="1" applyFont="1" applyFill="1" applyBorder="1" applyAlignment="1" applyProtection="1">
      <alignment horizontal="center" vertical="center" shrinkToFit="1"/>
      <protection locked="0"/>
    </xf>
    <xf numFmtId="0" fontId="10" fillId="0" borderId="63" xfId="0" applyFont="1" applyFill="1" applyBorder="1" applyAlignment="1" applyProtection="1">
      <alignment horizontal="center" vertical="center" shrinkToFit="1"/>
      <protection locked="0"/>
    </xf>
    <xf numFmtId="0" fontId="10" fillId="0" borderId="64" xfId="0" applyFont="1" applyFill="1" applyBorder="1" applyAlignment="1" applyProtection="1">
      <alignment horizontal="center" vertical="center" shrinkToFit="1"/>
      <protection locked="0"/>
    </xf>
    <xf numFmtId="38" fontId="1" fillId="5" borderId="18" xfId="1" applyFont="1" applyFill="1" applyBorder="1" applyAlignment="1">
      <alignment horizontal="distributed" vertical="center" indent="1"/>
    </xf>
    <xf numFmtId="0" fontId="0" fillId="5" borderId="1" xfId="0" applyFill="1" applyBorder="1" applyAlignment="1">
      <alignment horizontal="distributed" vertical="center" indent="1"/>
    </xf>
    <xf numFmtId="38" fontId="1" fillId="0" borderId="62" xfId="1" applyFont="1"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0" fillId="0" borderId="64" xfId="0" applyFill="1" applyBorder="1" applyAlignment="1" applyProtection="1">
      <alignment horizontal="left" vertical="center"/>
      <protection locked="0"/>
    </xf>
    <xf numFmtId="38" fontId="1" fillId="5" borderId="1" xfId="1" applyFont="1" applyFill="1" applyBorder="1" applyAlignment="1">
      <alignment horizontal="distributed" vertical="center" indent="1"/>
    </xf>
    <xf numFmtId="176" fontId="1" fillId="0" borderId="62" xfId="1" applyNumberFormat="1" applyFont="1" applyFill="1" applyBorder="1" applyAlignment="1" applyProtection="1">
      <alignment vertical="center"/>
      <protection locked="0"/>
    </xf>
    <xf numFmtId="176" fontId="1" fillId="0" borderId="63" xfId="1" applyNumberFormat="1" applyFont="1" applyFill="1" applyBorder="1" applyAlignment="1" applyProtection="1">
      <alignment vertical="center"/>
      <protection locked="0"/>
    </xf>
    <xf numFmtId="176" fontId="1" fillId="0" borderId="64" xfId="1" applyNumberFormat="1" applyFont="1" applyFill="1" applyBorder="1" applyAlignment="1" applyProtection="1">
      <alignment vertical="center"/>
      <protection locked="0"/>
    </xf>
    <xf numFmtId="38" fontId="1" fillId="5" borderId="50" xfId="1" applyFont="1" applyFill="1" applyBorder="1" applyAlignment="1">
      <alignment horizontal="center" vertical="center"/>
    </xf>
    <xf numFmtId="0" fontId="0" fillId="5" borderId="51" xfId="0" applyFill="1" applyBorder="1" applyAlignment="1">
      <alignment horizontal="center" vertical="center"/>
    </xf>
    <xf numFmtId="0" fontId="0" fillId="5" borderId="69"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71" xfId="0" applyFill="1" applyBorder="1" applyAlignment="1">
      <alignment horizontal="center" vertical="center" wrapText="1"/>
    </xf>
    <xf numFmtId="38" fontId="1" fillId="5" borderId="65" xfId="1" applyFont="1" applyFill="1" applyBorder="1" applyAlignment="1">
      <alignment horizontal="center" vertical="center"/>
    </xf>
    <xf numFmtId="38" fontId="1" fillId="5" borderId="66" xfId="1" applyFont="1" applyFill="1" applyBorder="1" applyAlignment="1">
      <alignment horizontal="center" vertical="center"/>
    </xf>
    <xf numFmtId="38" fontId="1" fillId="5" borderId="67" xfId="1" applyFont="1" applyFill="1" applyBorder="1" applyAlignment="1">
      <alignment horizontal="center" vertical="center" wrapText="1"/>
    </xf>
    <xf numFmtId="0" fontId="0" fillId="5" borderId="68" xfId="0" applyFill="1" applyBorder="1" applyAlignment="1">
      <alignment vertical="center" wrapText="1"/>
    </xf>
    <xf numFmtId="38" fontId="1" fillId="5" borderId="60" xfId="1" applyFont="1" applyFill="1" applyBorder="1" applyAlignment="1">
      <alignment horizontal="center" vertical="center" wrapText="1"/>
    </xf>
    <xf numFmtId="38" fontId="1" fillId="5" borderId="59" xfId="1" applyFont="1" applyFill="1" applyBorder="1" applyAlignment="1">
      <alignment horizontal="center" vertical="center" wrapText="1"/>
    </xf>
    <xf numFmtId="38" fontId="1" fillId="5" borderId="57" xfId="1" applyFont="1" applyFill="1" applyBorder="1" applyAlignment="1">
      <alignment horizontal="center" vertical="center" wrapText="1"/>
    </xf>
    <xf numFmtId="38" fontId="1" fillId="5" borderId="72" xfId="1" applyFont="1" applyFill="1" applyBorder="1" applyAlignment="1">
      <alignment horizontal="center" vertical="center"/>
    </xf>
    <xf numFmtId="0" fontId="1" fillId="5" borderId="73" xfId="0" applyFont="1" applyFill="1" applyBorder="1" applyAlignment="1">
      <alignment vertical="center"/>
    </xf>
    <xf numFmtId="0" fontId="1" fillId="5" borderId="68" xfId="0" applyFont="1" applyFill="1" applyBorder="1" applyAlignment="1">
      <alignment vertical="center"/>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323850</xdr:colOff>
      <xdr:row>22</xdr:row>
      <xdr:rowOff>47625</xdr:rowOff>
    </xdr:from>
    <xdr:to>
      <xdr:col>2</xdr:col>
      <xdr:colOff>923925</xdr:colOff>
      <xdr:row>26</xdr:row>
      <xdr:rowOff>104775</xdr:rowOff>
    </xdr:to>
    <xdr:sp macro="" textlink="">
      <xdr:nvSpPr>
        <xdr:cNvPr id="2" name="AutoShape 4">
          <a:extLst>
            <a:ext uri="{FF2B5EF4-FFF2-40B4-BE49-F238E27FC236}">
              <a16:creationId xmlns:a16="http://schemas.microsoft.com/office/drawing/2014/main" id="{437FB951-1A98-40E3-94F9-20B7FB615D85}"/>
            </a:ext>
          </a:extLst>
        </xdr:cNvPr>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26</xdr:row>
      <xdr:rowOff>104775</xdr:rowOff>
    </xdr:to>
    <xdr:sp macro="" textlink="">
      <xdr:nvSpPr>
        <xdr:cNvPr id="3" name="AutoShape 5">
          <a:extLst>
            <a:ext uri="{FF2B5EF4-FFF2-40B4-BE49-F238E27FC236}">
              <a16:creationId xmlns:a16="http://schemas.microsoft.com/office/drawing/2014/main" id="{9EEDE9BE-3CFE-42F6-9D98-F77359293A0B}"/>
            </a:ext>
          </a:extLst>
        </xdr:cNvPr>
        <xdr:cNvSpPr>
          <a:spLocks noChangeArrowheads="1"/>
        </xdr:cNvSpPr>
      </xdr:nvSpPr>
      <xdr:spPr bwMode="auto">
        <a:xfrm>
          <a:off x="4638675" y="4552950"/>
          <a:ext cx="4791075" cy="8572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に労働者の下限総額（基準額）が自動計算で算出されます。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4" name="Rectangle 7">
          <a:extLst>
            <a:ext uri="{FF2B5EF4-FFF2-40B4-BE49-F238E27FC236}">
              <a16:creationId xmlns:a16="http://schemas.microsoft.com/office/drawing/2014/main" id="{4396FC23-6F0E-4635-AB8A-68D3662B16FA}"/>
            </a:ext>
          </a:extLst>
        </xdr:cNvPr>
        <xdr:cNvSpPr>
          <a:spLocks noChangeArrowheads="1"/>
        </xdr:cNvSpPr>
      </xdr:nvSpPr>
      <xdr:spPr bwMode="auto">
        <a:xfrm>
          <a:off x="11791950"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6"/>
  <sheetViews>
    <sheetView tabSelected="1" zoomScaleNormal="75" zoomScaleSheetLayoutView="100" workbookViewId="0">
      <selection activeCell="C17" sqref="C17"/>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01" t="s">
        <v>53</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7" t="s">
        <v>43</v>
      </c>
      <c r="B3" s="126"/>
      <c r="C3" s="129"/>
      <c r="D3" s="130"/>
      <c r="E3" s="131"/>
      <c r="F3" s="117" t="s">
        <v>4</v>
      </c>
      <c r="G3" s="125"/>
      <c r="H3" s="118"/>
      <c r="I3" s="119"/>
      <c r="J3" s="120"/>
      <c r="K3" s="121"/>
      <c r="X3" s="2"/>
    </row>
    <row r="4" spans="1:27" s="1" customFormat="1" ht="15.95" customHeight="1" x14ac:dyDescent="0.15">
      <c r="A4" s="117" t="s">
        <v>37</v>
      </c>
      <c r="B4" s="126"/>
      <c r="C4" s="129"/>
      <c r="D4" s="130"/>
      <c r="E4" s="131"/>
      <c r="F4" s="117" t="s">
        <v>31</v>
      </c>
      <c r="G4" s="125"/>
      <c r="H4" s="118"/>
      <c r="I4" s="119"/>
      <c r="J4" s="120"/>
      <c r="K4" s="121"/>
      <c r="X4" s="2"/>
    </row>
    <row r="5" spans="1:27" s="1" customFormat="1" ht="15.95" customHeight="1" x14ac:dyDescent="0.15">
      <c r="A5" s="127" t="s">
        <v>36</v>
      </c>
      <c r="B5" s="128"/>
      <c r="C5" s="103"/>
      <c r="D5" s="98" t="s">
        <v>6</v>
      </c>
      <c r="E5" s="95"/>
      <c r="F5" s="117" t="s">
        <v>5</v>
      </c>
      <c r="G5" s="125"/>
      <c r="H5" s="118"/>
      <c r="I5" s="17"/>
      <c r="J5" s="98" t="s">
        <v>7</v>
      </c>
      <c r="K5" s="18"/>
      <c r="X5" s="2"/>
    </row>
    <row r="6" spans="1:27" s="1" customFormat="1" ht="15.95" customHeight="1" x14ac:dyDescent="0.15">
      <c r="A6" s="117" t="s">
        <v>48</v>
      </c>
      <c r="B6" s="118"/>
      <c r="C6" s="129"/>
      <c r="D6" s="130"/>
      <c r="E6" s="131"/>
      <c r="F6" s="117" t="s">
        <v>49</v>
      </c>
      <c r="G6" s="125"/>
      <c r="H6" s="118"/>
      <c r="I6" s="122"/>
      <c r="J6" s="123"/>
      <c r="K6" s="124"/>
      <c r="X6" s="2"/>
    </row>
    <row r="7" spans="1:27" s="1" customFormat="1" ht="15.95" customHeight="1" x14ac:dyDescent="0.15">
      <c r="A7" s="117" t="s">
        <v>2</v>
      </c>
      <c r="B7" s="118"/>
      <c r="C7" s="129"/>
      <c r="D7" s="130"/>
      <c r="E7" s="131"/>
      <c r="F7" s="117" t="s">
        <v>44</v>
      </c>
      <c r="G7" s="125"/>
      <c r="H7" s="118"/>
      <c r="I7" s="122"/>
      <c r="J7" s="123"/>
      <c r="K7" s="124"/>
      <c r="X7" s="2"/>
    </row>
    <row r="8" spans="1:27" s="1" customFormat="1" ht="15.95" customHeight="1" x14ac:dyDescent="0.15">
      <c r="A8" s="117" t="s">
        <v>3</v>
      </c>
      <c r="B8" s="118"/>
      <c r="C8" s="129"/>
      <c r="D8" s="130"/>
      <c r="E8" s="131"/>
      <c r="F8" s="117" t="s">
        <v>38</v>
      </c>
      <c r="G8" s="125"/>
      <c r="H8" s="118"/>
      <c r="I8" s="122"/>
      <c r="J8" s="123"/>
      <c r="K8" s="124"/>
      <c r="X8" s="2"/>
    </row>
    <row r="9" spans="1:27" s="1" customFormat="1" ht="15.95" customHeight="1" x14ac:dyDescent="0.15">
      <c r="A9" s="42"/>
      <c r="B9" s="43"/>
      <c r="C9" s="44" t="s">
        <v>39</v>
      </c>
      <c r="D9" s="45" t="s">
        <v>40</v>
      </c>
      <c r="E9" s="46" t="s">
        <v>41</v>
      </c>
      <c r="F9" s="117" t="s">
        <v>52</v>
      </c>
      <c r="G9" s="125"/>
      <c r="H9" s="118"/>
      <c r="I9" s="17"/>
      <c r="J9" s="98" t="s">
        <v>6</v>
      </c>
      <c r="K9" s="18"/>
      <c r="X9" s="2"/>
    </row>
    <row r="10" spans="1:27" s="1" customFormat="1" ht="15.95" customHeight="1" x14ac:dyDescent="0.15">
      <c r="A10" s="117" t="s">
        <v>50</v>
      </c>
      <c r="B10" s="118"/>
      <c r="C10" s="17"/>
      <c r="D10" s="91"/>
      <c r="E10" s="92"/>
      <c r="F10" s="117" t="s">
        <v>45</v>
      </c>
      <c r="G10" s="151"/>
      <c r="H10" s="126"/>
      <c r="I10" s="122"/>
      <c r="J10" s="123"/>
      <c r="K10" s="124"/>
      <c r="L10" s="140"/>
      <c r="M10" s="140"/>
      <c r="N10" s="140"/>
      <c r="O10" s="140"/>
      <c r="P10" s="140"/>
      <c r="Q10" s="140"/>
      <c r="R10" s="140"/>
      <c r="S10" s="140"/>
      <c r="T10" s="140"/>
      <c r="X10" s="2"/>
    </row>
    <row r="11" spans="1:27" s="1" customFormat="1" ht="15.95" customHeight="1" x14ac:dyDescent="0.15">
      <c r="A11" s="117" t="s">
        <v>51</v>
      </c>
      <c r="B11" s="118"/>
      <c r="C11" s="49"/>
      <c r="D11" s="93"/>
      <c r="E11" s="94"/>
      <c r="F11" s="117" t="s">
        <v>46</v>
      </c>
      <c r="G11" s="151"/>
      <c r="H11" s="126"/>
      <c r="I11" s="122"/>
      <c r="J11" s="123"/>
      <c r="K11" s="124"/>
      <c r="L11" s="140"/>
      <c r="M11" s="140"/>
      <c r="N11" s="140"/>
      <c r="O11" s="140"/>
      <c r="P11" s="140"/>
      <c r="Q11" s="140"/>
      <c r="R11" s="140"/>
      <c r="S11" s="140"/>
      <c r="T11" s="140"/>
      <c r="X11" s="2"/>
    </row>
    <row r="12" spans="1:27" s="1" customFormat="1" ht="15.95" customHeight="1" x14ac:dyDescent="0.15">
      <c r="A12" s="117" t="s">
        <v>47</v>
      </c>
      <c r="B12" s="118"/>
      <c r="C12" s="157"/>
      <c r="D12" s="158"/>
      <c r="E12" s="158"/>
      <c r="F12" s="158"/>
      <c r="G12" s="158"/>
      <c r="H12" s="158"/>
      <c r="I12" s="158"/>
      <c r="J12" s="158"/>
      <c r="K12" s="159"/>
      <c r="L12" s="140"/>
      <c r="M12" s="140"/>
      <c r="N12" s="140"/>
      <c r="O12" s="140"/>
      <c r="P12" s="140"/>
      <c r="Q12" s="140"/>
      <c r="R12" s="140"/>
      <c r="S12" s="140"/>
      <c r="T12" s="140"/>
      <c r="X12" s="2"/>
    </row>
    <row r="13" spans="1:27" ht="14.25" customHeight="1" x14ac:dyDescent="0.15">
      <c r="L13" s="1"/>
      <c r="M13" s="1"/>
      <c r="N13" s="1"/>
      <c r="O13" s="1"/>
      <c r="P13" s="1"/>
      <c r="Q13" s="1"/>
      <c r="R13" s="1"/>
      <c r="S13" s="1"/>
      <c r="T13" s="1"/>
    </row>
    <row r="14" spans="1:27" ht="30" customHeight="1" x14ac:dyDescent="0.15">
      <c r="A14" s="155" t="s">
        <v>8</v>
      </c>
      <c r="B14" s="152" t="s">
        <v>0</v>
      </c>
      <c r="C14" s="152" t="s">
        <v>1</v>
      </c>
      <c r="D14" s="32" t="s">
        <v>15</v>
      </c>
      <c r="E14" s="33" t="s">
        <v>32</v>
      </c>
      <c r="F14" s="141" t="s">
        <v>54</v>
      </c>
      <c r="G14" s="142"/>
      <c r="H14" s="142"/>
      <c r="I14" s="143"/>
      <c r="J14" s="115" t="s">
        <v>71</v>
      </c>
      <c r="K14" s="108" t="s">
        <v>14</v>
      </c>
      <c r="L14" s="148" t="s">
        <v>42</v>
      </c>
      <c r="M14" s="144" t="s">
        <v>29</v>
      </c>
      <c r="N14" s="145"/>
      <c r="O14" s="145"/>
      <c r="P14" s="145"/>
      <c r="Q14" s="145"/>
      <c r="R14" s="146"/>
      <c r="S14" s="147" t="s">
        <v>22</v>
      </c>
      <c r="T14" s="143"/>
      <c r="U14" s="34"/>
      <c r="X14" s="3"/>
      <c r="Y14" s="2"/>
    </row>
    <row r="15" spans="1:27" x14ac:dyDescent="0.15">
      <c r="A15" s="156"/>
      <c r="B15" s="153"/>
      <c r="C15" s="153"/>
      <c r="D15" s="35"/>
      <c r="E15" s="36" t="s">
        <v>33</v>
      </c>
      <c r="F15" s="36" t="s">
        <v>25</v>
      </c>
      <c r="G15" s="36" t="s">
        <v>26</v>
      </c>
      <c r="H15" s="36" t="s">
        <v>27</v>
      </c>
      <c r="I15" s="36" t="s">
        <v>28</v>
      </c>
      <c r="J15" s="37"/>
      <c r="K15" s="109"/>
      <c r="L15" s="149"/>
      <c r="M15" s="136" t="s">
        <v>23</v>
      </c>
      <c r="N15" s="137"/>
      <c r="O15" s="138" t="s">
        <v>16</v>
      </c>
      <c r="P15" s="139"/>
      <c r="Q15" s="138" t="s">
        <v>17</v>
      </c>
      <c r="R15" s="139"/>
      <c r="S15" s="134" t="s">
        <v>20</v>
      </c>
      <c r="T15" s="134" t="s">
        <v>21</v>
      </c>
      <c r="U15" s="132" t="s">
        <v>24</v>
      </c>
      <c r="X15" s="3"/>
      <c r="Y15" s="12" t="s">
        <v>68</v>
      </c>
    </row>
    <row r="16" spans="1:27" x14ac:dyDescent="0.15">
      <c r="A16" s="156"/>
      <c r="B16" s="154"/>
      <c r="C16" s="154"/>
      <c r="D16" s="35" t="s">
        <v>9</v>
      </c>
      <c r="E16" s="35" t="s">
        <v>30</v>
      </c>
      <c r="F16" s="35" t="s">
        <v>10</v>
      </c>
      <c r="G16" s="35" t="s">
        <v>11</v>
      </c>
      <c r="H16" s="37" t="s">
        <v>12</v>
      </c>
      <c r="I16" s="37" t="s">
        <v>13</v>
      </c>
      <c r="J16" s="37"/>
      <c r="K16" s="109" t="s">
        <v>34</v>
      </c>
      <c r="L16" s="150"/>
      <c r="M16" s="38" t="s">
        <v>19</v>
      </c>
      <c r="N16" s="39" t="s">
        <v>18</v>
      </c>
      <c r="O16" s="39" t="s">
        <v>19</v>
      </c>
      <c r="P16" s="39" t="s">
        <v>18</v>
      </c>
      <c r="Q16" s="39" t="s">
        <v>19</v>
      </c>
      <c r="R16" s="39" t="s">
        <v>18</v>
      </c>
      <c r="S16" s="135"/>
      <c r="T16" s="135"/>
      <c r="U16" s="133"/>
      <c r="X16" s="3"/>
      <c r="Y16" s="13">
        <v>1130</v>
      </c>
    </row>
    <row r="17" spans="1:25" ht="15.95" customHeight="1" x14ac:dyDescent="0.15">
      <c r="A17" s="47">
        <v>1</v>
      </c>
      <c r="B17" s="19"/>
      <c r="C17" s="20"/>
      <c r="D17" s="30" t="str">
        <f>IF(C17="","",Y16)</f>
        <v/>
      </c>
      <c r="E17" s="21"/>
      <c r="F17" s="21"/>
      <c r="G17" s="22"/>
      <c r="H17" s="22"/>
      <c r="I17" s="22"/>
      <c r="J17" s="116" t="str">
        <f t="shared" ref="J17:J36" si="0">IF(C17="","",ROUND((F17+G17*1.25+H17*1.35+I17*0.25),0))</f>
        <v/>
      </c>
      <c r="K17" s="110" t="str">
        <f t="shared" ref="K17:K36" si="1">IF(C17="","",ROUND(D17*F17,0)+ROUND(ROUND(D17*1.25,0)*G17,0)+ROUND(ROUND(D17*1.35,0)*H17,0)+ROUND(ROUNDDOWN(D17*0.25,0)*I17,0))</f>
        <v/>
      </c>
      <c r="L17" s="96" t="e">
        <f t="shared" ref="L17:L36" si="2">IF(OR(D17="",U17=""),"",IF(U17&gt;=K17,"○","×"))</f>
        <v>#DIV/0!</v>
      </c>
      <c r="M17" s="22"/>
      <c r="N17" s="86" t="e">
        <f t="shared" ref="N17:N36" si="3">M17*F17/E17</f>
        <v>#DIV/0!</v>
      </c>
      <c r="O17" s="22"/>
      <c r="P17" s="86" t="e">
        <f t="shared" ref="P17:P36" si="4">O17*F17/E17</f>
        <v>#DIV/0!</v>
      </c>
      <c r="Q17" s="23"/>
      <c r="R17" s="24"/>
      <c r="S17" s="25"/>
      <c r="T17" s="25"/>
      <c r="U17" s="97" t="e">
        <f>N17+P17+S17+T17</f>
        <v>#DIV/0!</v>
      </c>
      <c r="X17" s="3"/>
      <c r="Y17" s="11"/>
    </row>
    <row r="18" spans="1:25" ht="15.95" customHeight="1" x14ac:dyDescent="0.15">
      <c r="A18" s="47">
        <v>2</v>
      </c>
      <c r="B18" s="19"/>
      <c r="C18" s="20"/>
      <c r="D18" s="30" t="str">
        <f>IF(C18="","",Y16)</f>
        <v/>
      </c>
      <c r="E18" s="21"/>
      <c r="F18" s="21"/>
      <c r="G18" s="22"/>
      <c r="H18" s="22"/>
      <c r="I18" s="22"/>
      <c r="J18" s="116" t="str">
        <f t="shared" si="0"/>
        <v/>
      </c>
      <c r="K18" s="110" t="str">
        <f t="shared" si="1"/>
        <v/>
      </c>
      <c r="L18" s="96" t="e">
        <f t="shared" si="2"/>
        <v>#DIV/0!</v>
      </c>
      <c r="M18" s="22"/>
      <c r="N18" s="87" t="e">
        <f t="shared" si="3"/>
        <v>#DIV/0!</v>
      </c>
      <c r="O18" s="22"/>
      <c r="P18" s="87" t="e">
        <f t="shared" si="4"/>
        <v>#DIV/0!</v>
      </c>
      <c r="Q18" s="23"/>
      <c r="R18" s="24"/>
      <c r="S18" s="26"/>
      <c r="T18" s="26"/>
      <c r="U18" s="97" t="e">
        <f>N18+P18+S18+T18</f>
        <v>#DIV/0!</v>
      </c>
      <c r="X18" s="3"/>
      <c r="Y18" s="11"/>
    </row>
    <row r="19" spans="1:25" ht="15.95" customHeight="1" x14ac:dyDescent="0.15">
      <c r="A19" s="47">
        <v>3</v>
      </c>
      <c r="B19" s="19"/>
      <c r="C19" s="20"/>
      <c r="D19" s="30" t="str">
        <f>IF(C19="","",Y16)</f>
        <v/>
      </c>
      <c r="E19" s="21"/>
      <c r="F19" s="21"/>
      <c r="G19" s="28"/>
      <c r="H19" s="28"/>
      <c r="I19" s="28"/>
      <c r="J19" s="116" t="str">
        <f t="shared" si="0"/>
        <v/>
      </c>
      <c r="K19" s="110" t="str">
        <f t="shared" si="1"/>
        <v/>
      </c>
      <c r="L19" s="96" t="e">
        <f t="shared" si="2"/>
        <v>#DIV/0!</v>
      </c>
      <c r="M19" s="22"/>
      <c r="N19" s="86" t="e">
        <f t="shared" si="3"/>
        <v>#DIV/0!</v>
      </c>
      <c r="O19" s="22"/>
      <c r="P19" s="86" t="e">
        <f t="shared" si="4"/>
        <v>#DIV/0!</v>
      </c>
      <c r="Q19" s="23"/>
      <c r="R19" s="29"/>
      <c r="S19" s="25"/>
      <c r="T19" s="25"/>
      <c r="U19" s="97" t="e">
        <f t="shared" ref="U19:U36" si="5">N19+P19+S19+T19</f>
        <v>#DIV/0!</v>
      </c>
      <c r="X19" s="3"/>
      <c r="Y19" s="11"/>
    </row>
    <row r="20" spans="1:25" ht="15.95" customHeight="1" x14ac:dyDescent="0.15">
      <c r="A20" s="47">
        <v>4</v>
      </c>
      <c r="B20" s="19"/>
      <c r="C20" s="20"/>
      <c r="D20" s="30" t="str">
        <f>IF(C20="","",Y16)</f>
        <v/>
      </c>
      <c r="E20" s="21"/>
      <c r="F20" s="21"/>
      <c r="G20" s="22"/>
      <c r="H20" s="22"/>
      <c r="I20" s="22"/>
      <c r="J20" s="116" t="str">
        <f t="shared" si="0"/>
        <v/>
      </c>
      <c r="K20" s="110" t="str">
        <f t="shared" si="1"/>
        <v/>
      </c>
      <c r="L20" s="96" t="e">
        <f t="shared" si="2"/>
        <v>#DIV/0!</v>
      </c>
      <c r="M20" s="22"/>
      <c r="N20" s="87" t="e">
        <f t="shared" si="3"/>
        <v>#DIV/0!</v>
      </c>
      <c r="O20" s="22"/>
      <c r="P20" s="87" t="e">
        <f t="shared" si="4"/>
        <v>#DIV/0!</v>
      </c>
      <c r="Q20" s="23"/>
      <c r="R20" s="24"/>
      <c r="S20" s="26"/>
      <c r="T20" s="26"/>
      <c r="U20" s="97" t="e">
        <f t="shared" si="5"/>
        <v>#DIV/0!</v>
      </c>
      <c r="X20" s="3"/>
      <c r="Y20" s="11"/>
    </row>
    <row r="21" spans="1:25" ht="15.95" customHeight="1" x14ac:dyDescent="0.15">
      <c r="A21" s="47">
        <v>5</v>
      </c>
      <c r="B21" s="19"/>
      <c r="C21" s="20"/>
      <c r="D21" s="30" t="str">
        <f>IF(C21="","",Y16)</f>
        <v/>
      </c>
      <c r="E21" s="21"/>
      <c r="F21" s="21"/>
      <c r="G21" s="28"/>
      <c r="H21" s="28"/>
      <c r="I21" s="28"/>
      <c r="J21" s="116" t="str">
        <f t="shared" si="0"/>
        <v/>
      </c>
      <c r="K21" s="110" t="str">
        <f t="shared" si="1"/>
        <v/>
      </c>
      <c r="L21" s="96" t="e">
        <f t="shared" si="2"/>
        <v>#DIV/0!</v>
      </c>
      <c r="M21" s="22"/>
      <c r="N21" s="86" t="e">
        <f t="shared" si="3"/>
        <v>#DIV/0!</v>
      </c>
      <c r="O21" s="22"/>
      <c r="P21" s="86" t="e">
        <f t="shared" si="4"/>
        <v>#DIV/0!</v>
      </c>
      <c r="Q21" s="23"/>
      <c r="R21" s="29"/>
      <c r="S21" s="25"/>
      <c r="T21" s="25"/>
      <c r="U21" s="97" t="e">
        <f t="shared" si="5"/>
        <v>#DIV/0!</v>
      </c>
      <c r="X21" s="3"/>
      <c r="Y21" s="11"/>
    </row>
    <row r="22" spans="1:25" ht="15.95" customHeight="1" x14ac:dyDescent="0.15">
      <c r="A22" s="47">
        <v>6</v>
      </c>
      <c r="B22" s="19"/>
      <c r="C22" s="20"/>
      <c r="D22" s="30" t="str">
        <f>IF(C22="","",Y16)</f>
        <v/>
      </c>
      <c r="E22" s="21"/>
      <c r="F22" s="21"/>
      <c r="G22" s="22"/>
      <c r="H22" s="22"/>
      <c r="I22" s="22"/>
      <c r="J22" s="116" t="str">
        <f t="shared" si="0"/>
        <v/>
      </c>
      <c r="K22" s="110" t="str">
        <f t="shared" si="1"/>
        <v/>
      </c>
      <c r="L22" s="96" t="e">
        <f t="shared" si="2"/>
        <v>#DIV/0!</v>
      </c>
      <c r="M22" s="22"/>
      <c r="N22" s="87" t="e">
        <f t="shared" si="3"/>
        <v>#DIV/0!</v>
      </c>
      <c r="O22" s="22"/>
      <c r="P22" s="87" t="e">
        <f t="shared" si="4"/>
        <v>#DIV/0!</v>
      </c>
      <c r="Q22" s="23"/>
      <c r="R22" s="24"/>
      <c r="S22" s="26"/>
      <c r="T22" s="26"/>
      <c r="U22" s="97" t="e">
        <f t="shared" si="5"/>
        <v>#DIV/0!</v>
      </c>
      <c r="X22" s="3"/>
      <c r="Y22" s="11"/>
    </row>
    <row r="23" spans="1:25" ht="15.95" customHeight="1" x14ac:dyDescent="0.15">
      <c r="A23" s="47">
        <v>7</v>
      </c>
      <c r="B23" s="19"/>
      <c r="C23" s="20"/>
      <c r="D23" s="30" t="str">
        <f>IF(C23="","",Y16)</f>
        <v/>
      </c>
      <c r="E23" s="21"/>
      <c r="F23" s="21"/>
      <c r="G23" s="28"/>
      <c r="H23" s="28"/>
      <c r="I23" s="28"/>
      <c r="J23" s="116" t="str">
        <f t="shared" si="0"/>
        <v/>
      </c>
      <c r="K23" s="110" t="str">
        <f t="shared" si="1"/>
        <v/>
      </c>
      <c r="L23" s="96" t="e">
        <f t="shared" si="2"/>
        <v>#DIV/0!</v>
      </c>
      <c r="M23" s="22"/>
      <c r="N23" s="86" t="e">
        <f t="shared" si="3"/>
        <v>#DIV/0!</v>
      </c>
      <c r="O23" s="22"/>
      <c r="P23" s="86" t="e">
        <f t="shared" si="4"/>
        <v>#DIV/0!</v>
      </c>
      <c r="Q23" s="23"/>
      <c r="R23" s="29"/>
      <c r="S23" s="25"/>
      <c r="T23" s="25"/>
      <c r="U23" s="97" t="e">
        <f t="shared" si="5"/>
        <v>#DIV/0!</v>
      </c>
      <c r="X23" s="3"/>
      <c r="Y23" s="11"/>
    </row>
    <row r="24" spans="1:25" ht="15.95" customHeight="1" x14ac:dyDescent="0.15">
      <c r="A24" s="47">
        <v>8</v>
      </c>
      <c r="B24" s="19"/>
      <c r="C24" s="20"/>
      <c r="D24" s="30" t="str">
        <f>IF(C24="","",Y16)</f>
        <v/>
      </c>
      <c r="E24" s="21"/>
      <c r="F24" s="21"/>
      <c r="G24" s="22"/>
      <c r="H24" s="22"/>
      <c r="I24" s="22"/>
      <c r="J24" s="116" t="str">
        <f t="shared" si="0"/>
        <v/>
      </c>
      <c r="K24" s="110" t="str">
        <f t="shared" si="1"/>
        <v/>
      </c>
      <c r="L24" s="96" t="e">
        <f t="shared" si="2"/>
        <v>#DIV/0!</v>
      </c>
      <c r="M24" s="22"/>
      <c r="N24" s="87" t="e">
        <f t="shared" si="3"/>
        <v>#DIV/0!</v>
      </c>
      <c r="O24" s="22"/>
      <c r="P24" s="87" t="e">
        <f t="shared" si="4"/>
        <v>#DIV/0!</v>
      </c>
      <c r="Q24" s="23"/>
      <c r="R24" s="24"/>
      <c r="S24" s="26"/>
      <c r="T24" s="26"/>
      <c r="U24" s="97" t="e">
        <f t="shared" si="5"/>
        <v>#DIV/0!</v>
      </c>
      <c r="X24" s="3"/>
      <c r="Y24" s="11"/>
    </row>
    <row r="25" spans="1:25" ht="15.95" customHeight="1" x14ac:dyDescent="0.15">
      <c r="A25" s="47">
        <v>9</v>
      </c>
      <c r="B25" s="19"/>
      <c r="C25" s="20"/>
      <c r="D25" s="30" t="str">
        <f>IF(C25="","",Y16)</f>
        <v/>
      </c>
      <c r="E25" s="21"/>
      <c r="F25" s="21"/>
      <c r="G25" s="28"/>
      <c r="H25" s="28"/>
      <c r="I25" s="28"/>
      <c r="J25" s="116" t="str">
        <f t="shared" si="0"/>
        <v/>
      </c>
      <c r="K25" s="110" t="str">
        <f t="shared" si="1"/>
        <v/>
      </c>
      <c r="L25" s="96" t="e">
        <f t="shared" si="2"/>
        <v>#DIV/0!</v>
      </c>
      <c r="M25" s="22"/>
      <c r="N25" s="86" t="e">
        <f t="shared" si="3"/>
        <v>#DIV/0!</v>
      </c>
      <c r="O25" s="22"/>
      <c r="P25" s="86" t="e">
        <f t="shared" si="4"/>
        <v>#DIV/0!</v>
      </c>
      <c r="Q25" s="23"/>
      <c r="R25" s="29"/>
      <c r="S25" s="25"/>
      <c r="T25" s="25"/>
      <c r="U25" s="97" t="e">
        <f t="shared" si="5"/>
        <v>#DIV/0!</v>
      </c>
      <c r="X25" s="3"/>
      <c r="Y25" s="11"/>
    </row>
    <row r="26" spans="1:25" ht="15.95" customHeight="1" x14ac:dyDescent="0.15">
      <c r="A26" s="47">
        <v>10</v>
      </c>
      <c r="B26" s="19"/>
      <c r="C26" s="20"/>
      <c r="D26" s="30" t="str">
        <f>IF(C26="","",Y16)</f>
        <v/>
      </c>
      <c r="E26" s="21"/>
      <c r="F26" s="21"/>
      <c r="G26" s="22"/>
      <c r="H26" s="22"/>
      <c r="I26" s="22"/>
      <c r="J26" s="116" t="str">
        <f t="shared" si="0"/>
        <v/>
      </c>
      <c r="K26" s="110" t="str">
        <f t="shared" si="1"/>
        <v/>
      </c>
      <c r="L26" s="96" t="e">
        <f t="shared" si="2"/>
        <v>#DIV/0!</v>
      </c>
      <c r="M26" s="22"/>
      <c r="N26" s="87" t="e">
        <f t="shared" si="3"/>
        <v>#DIV/0!</v>
      </c>
      <c r="O26" s="22"/>
      <c r="P26" s="87" t="e">
        <f t="shared" si="4"/>
        <v>#DIV/0!</v>
      </c>
      <c r="Q26" s="23"/>
      <c r="R26" s="24"/>
      <c r="S26" s="26"/>
      <c r="T26" s="26"/>
      <c r="U26" s="97" t="e">
        <f t="shared" si="5"/>
        <v>#DIV/0!</v>
      </c>
      <c r="X26" s="3"/>
      <c r="Y26" s="11"/>
    </row>
    <row r="27" spans="1:25" ht="15.95" customHeight="1" x14ac:dyDescent="0.15">
      <c r="A27" s="47">
        <v>11</v>
      </c>
      <c r="B27" s="19"/>
      <c r="C27" s="20"/>
      <c r="D27" s="30" t="str">
        <f>IF(C27="","",Y16)</f>
        <v/>
      </c>
      <c r="E27" s="21"/>
      <c r="F27" s="21"/>
      <c r="G27" s="28"/>
      <c r="H27" s="28"/>
      <c r="I27" s="28"/>
      <c r="J27" s="116" t="str">
        <f t="shared" si="0"/>
        <v/>
      </c>
      <c r="K27" s="110" t="str">
        <f t="shared" si="1"/>
        <v/>
      </c>
      <c r="L27" s="96" t="e">
        <f t="shared" si="2"/>
        <v>#DIV/0!</v>
      </c>
      <c r="M27" s="22"/>
      <c r="N27" s="86" t="e">
        <f t="shared" si="3"/>
        <v>#DIV/0!</v>
      </c>
      <c r="O27" s="22"/>
      <c r="P27" s="86" t="e">
        <f t="shared" si="4"/>
        <v>#DIV/0!</v>
      </c>
      <c r="Q27" s="23"/>
      <c r="R27" s="29"/>
      <c r="S27" s="25"/>
      <c r="T27" s="25"/>
      <c r="U27" s="97" t="e">
        <f t="shared" si="5"/>
        <v>#DIV/0!</v>
      </c>
      <c r="X27" s="3"/>
      <c r="Y27" s="11"/>
    </row>
    <row r="28" spans="1:25" ht="15.95" customHeight="1" x14ac:dyDescent="0.15">
      <c r="A28" s="47">
        <v>12</v>
      </c>
      <c r="B28" s="19"/>
      <c r="C28" s="20"/>
      <c r="D28" s="30" t="str">
        <f>IF(C28="","",Y16)</f>
        <v/>
      </c>
      <c r="E28" s="21"/>
      <c r="F28" s="21"/>
      <c r="G28" s="22"/>
      <c r="H28" s="22"/>
      <c r="I28" s="22"/>
      <c r="J28" s="116" t="str">
        <f t="shared" si="0"/>
        <v/>
      </c>
      <c r="K28" s="110" t="str">
        <f t="shared" si="1"/>
        <v/>
      </c>
      <c r="L28" s="96" t="e">
        <f t="shared" si="2"/>
        <v>#DIV/0!</v>
      </c>
      <c r="M28" s="22"/>
      <c r="N28" s="87" t="e">
        <f t="shared" si="3"/>
        <v>#DIV/0!</v>
      </c>
      <c r="O28" s="22"/>
      <c r="P28" s="87" t="e">
        <f t="shared" si="4"/>
        <v>#DIV/0!</v>
      </c>
      <c r="Q28" s="23"/>
      <c r="R28" s="24"/>
      <c r="S28" s="26"/>
      <c r="T28" s="26"/>
      <c r="U28" s="97" t="e">
        <f t="shared" si="5"/>
        <v>#DIV/0!</v>
      </c>
      <c r="X28" s="3"/>
      <c r="Y28" s="11"/>
    </row>
    <row r="29" spans="1:25" ht="15.95" customHeight="1" x14ac:dyDescent="0.15">
      <c r="A29" s="47">
        <v>13</v>
      </c>
      <c r="B29" s="19"/>
      <c r="C29" s="20"/>
      <c r="D29" s="30" t="str">
        <f>IF(C29="","",Y16)</f>
        <v/>
      </c>
      <c r="E29" s="21"/>
      <c r="F29" s="21"/>
      <c r="G29" s="28"/>
      <c r="H29" s="28"/>
      <c r="I29" s="28"/>
      <c r="J29" s="116" t="str">
        <f t="shared" si="0"/>
        <v/>
      </c>
      <c r="K29" s="110" t="str">
        <f t="shared" si="1"/>
        <v/>
      </c>
      <c r="L29" s="96" t="e">
        <f t="shared" si="2"/>
        <v>#DIV/0!</v>
      </c>
      <c r="M29" s="22"/>
      <c r="N29" s="86" t="e">
        <f t="shared" si="3"/>
        <v>#DIV/0!</v>
      </c>
      <c r="O29" s="22"/>
      <c r="P29" s="86" t="e">
        <f t="shared" si="4"/>
        <v>#DIV/0!</v>
      </c>
      <c r="Q29" s="23"/>
      <c r="R29" s="29"/>
      <c r="S29" s="25"/>
      <c r="T29" s="25"/>
      <c r="U29" s="97" t="e">
        <f t="shared" si="5"/>
        <v>#DIV/0!</v>
      </c>
      <c r="X29" s="3"/>
      <c r="Y29" s="11"/>
    </row>
    <row r="30" spans="1:25" ht="15.95" customHeight="1" x14ac:dyDescent="0.15">
      <c r="A30" s="47">
        <v>14</v>
      </c>
      <c r="B30" s="19"/>
      <c r="C30" s="20"/>
      <c r="D30" s="30" t="str">
        <f>IF(C30="","",Y16)</f>
        <v/>
      </c>
      <c r="E30" s="21"/>
      <c r="F30" s="21"/>
      <c r="G30" s="22"/>
      <c r="H30" s="22"/>
      <c r="I30" s="22"/>
      <c r="J30" s="116" t="str">
        <f t="shared" si="0"/>
        <v/>
      </c>
      <c r="K30" s="110" t="str">
        <f t="shared" si="1"/>
        <v/>
      </c>
      <c r="L30" s="96" t="e">
        <f t="shared" si="2"/>
        <v>#DIV/0!</v>
      </c>
      <c r="M30" s="22"/>
      <c r="N30" s="87" t="e">
        <f t="shared" si="3"/>
        <v>#DIV/0!</v>
      </c>
      <c r="O30" s="22"/>
      <c r="P30" s="87" t="e">
        <f t="shared" si="4"/>
        <v>#DIV/0!</v>
      </c>
      <c r="Q30" s="23"/>
      <c r="R30" s="24"/>
      <c r="S30" s="26"/>
      <c r="T30" s="26"/>
      <c r="U30" s="97" t="e">
        <f t="shared" si="5"/>
        <v>#DIV/0!</v>
      </c>
      <c r="X30" s="3"/>
      <c r="Y30" s="11"/>
    </row>
    <row r="31" spans="1:25" ht="15.95" customHeight="1" x14ac:dyDescent="0.15">
      <c r="A31" s="47">
        <v>15</v>
      </c>
      <c r="B31" s="19"/>
      <c r="C31" s="20"/>
      <c r="D31" s="30" t="str">
        <f>IF(C31="","",Y16)</f>
        <v/>
      </c>
      <c r="E31" s="21"/>
      <c r="F31" s="21"/>
      <c r="G31" s="28"/>
      <c r="H31" s="28"/>
      <c r="I31" s="28"/>
      <c r="J31" s="116" t="str">
        <f t="shared" si="0"/>
        <v/>
      </c>
      <c r="K31" s="110" t="str">
        <f t="shared" si="1"/>
        <v/>
      </c>
      <c r="L31" s="96" t="e">
        <f t="shared" si="2"/>
        <v>#DIV/0!</v>
      </c>
      <c r="M31" s="22"/>
      <c r="N31" s="86" t="e">
        <f t="shared" si="3"/>
        <v>#DIV/0!</v>
      </c>
      <c r="O31" s="22"/>
      <c r="P31" s="86" t="e">
        <f t="shared" si="4"/>
        <v>#DIV/0!</v>
      </c>
      <c r="Q31" s="23"/>
      <c r="R31" s="29"/>
      <c r="S31" s="25"/>
      <c r="T31" s="25"/>
      <c r="U31" s="97" t="e">
        <f t="shared" si="5"/>
        <v>#DIV/0!</v>
      </c>
      <c r="X31" s="3"/>
      <c r="Y31" s="11"/>
    </row>
    <row r="32" spans="1:25" ht="15.95" customHeight="1" x14ac:dyDescent="0.15">
      <c r="A32" s="47">
        <v>16</v>
      </c>
      <c r="B32" s="19"/>
      <c r="C32" s="20"/>
      <c r="D32" s="30" t="str">
        <f>IF(C32="","",Y16)</f>
        <v/>
      </c>
      <c r="E32" s="21"/>
      <c r="F32" s="21"/>
      <c r="G32" s="22"/>
      <c r="H32" s="22"/>
      <c r="I32" s="22"/>
      <c r="J32" s="116" t="str">
        <f t="shared" si="0"/>
        <v/>
      </c>
      <c r="K32" s="110" t="str">
        <f t="shared" si="1"/>
        <v/>
      </c>
      <c r="L32" s="96" t="e">
        <f t="shared" si="2"/>
        <v>#DIV/0!</v>
      </c>
      <c r="M32" s="22"/>
      <c r="N32" s="87" t="e">
        <f t="shared" si="3"/>
        <v>#DIV/0!</v>
      </c>
      <c r="O32" s="22"/>
      <c r="P32" s="87" t="e">
        <f t="shared" si="4"/>
        <v>#DIV/0!</v>
      </c>
      <c r="Q32" s="23"/>
      <c r="R32" s="24"/>
      <c r="S32" s="26"/>
      <c r="T32" s="26"/>
      <c r="U32" s="97" t="e">
        <f t="shared" si="5"/>
        <v>#DIV/0!</v>
      </c>
      <c r="X32" s="3"/>
      <c r="Y32" s="11"/>
    </row>
    <row r="33" spans="1:25" ht="15.95" customHeight="1" x14ac:dyDescent="0.15">
      <c r="A33" s="47">
        <v>17</v>
      </c>
      <c r="B33" s="19"/>
      <c r="C33" s="20"/>
      <c r="D33" s="30" t="str">
        <f>IF(C33="","",Y16)</f>
        <v/>
      </c>
      <c r="E33" s="21"/>
      <c r="F33" s="21"/>
      <c r="G33" s="28"/>
      <c r="H33" s="28"/>
      <c r="I33" s="28"/>
      <c r="J33" s="116" t="str">
        <f t="shared" si="0"/>
        <v/>
      </c>
      <c r="K33" s="110" t="str">
        <f t="shared" si="1"/>
        <v/>
      </c>
      <c r="L33" s="96" t="e">
        <f t="shared" si="2"/>
        <v>#DIV/0!</v>
      </c>
      <c r="M33" s="22"/>
      <c r="N33" s="86" t="e">
        <f t="shared" si="3"/>
        <v>#DIV/0!</v>
      </c>
      <c r="O33" s="22"/>
      <c r="P33" s="86" t="e">
        <f t="shared" si="4"/>
        <v>#DIV/0!</v>
      </c>
      <c r="Q33" s="23"/>
      <c r="R33" s="29"/>
      <c r="S33" s="25"/>
      <c r="T33" s="25"/>
      <c r="U33" s="97" t="e">
        <f t="shared" si="5"/>
        <v>#DIV/0!</v>
      </c>
      <c r="X33" s="3"/>
      <c r="Y33" s="11"/>
    </row>
    <row r="34" spans="1:25" ht="15.95" customHeight="1" x14ac:dyDescent="0.15">
      <c r="A34" s="47">
        <v>18</v>
      </c>
      <c r="B34" s="19"/>
      <c r="C34" s="20"/>
      <c r="D34" s="30" t="str">
        <f>IF(C34="","",Y16)</f>
        <v/>
      </c>
      <c r="E34" s="21"/>
      <c r="F34" s="21"/>
      <c r="G34" s="22"/>
      <c r="H34" s="22"/>
      <c r="I34" s="22"/>
      <c r="J34" s="116" t="str">
        <f t="shared" si="0"/>
        <v/>
      </c>
      <c r="K34" s="110" t="str">
        <f t="shared" si="1"/>
        <v/>
      </c>
      <c r="L34" s="96" t="e">
        <f t="shared" si="2"/>
        <v>#DIV/0!</v>
      </c>
      <c r="M34" s="22"/>
      <c r="N34" s="87" t="e">
        <f t="shared" si="3"/>
        <v>#DIV/0!</v>
      </c>
      <c r="O34" s="22"/>
      <c r="P34" s="87" t="e">
        <f t="shared" si="4"/>
        <v>#DIV/0!</v>
      </c>
      <c r="Q34" s="23"/>
      <c r="R34" s="24"/>
      <c r="S34" s="26"/>
      <c r="T34" s="26"/>
      <c r="U34" s="97" t="e">
        <f t="shared" si="5"/>
        <v>#DIV/0!</v>
      </c>
      <c r="X34" s="3"/>
      <c r="Y34" s="11"/>
    </row>
    <row r="35" spans="1:25" ht="15.95" customHeight="1" x14ac:dyDescent="0.15">
      <c r="A35" s="47">
        <v>19</v>
      </c>
      <c r="B35" s="19"/>
      <c r="C35" s="20"/>
      <c r="D35" s="30" t="str">
        <f>IF(C35="","",Y16)</f>
        <v/>
      </c>
      <c r="E35" s="21"/>
      <c r="F35" s="21"/>
      <c r="G35" s="28"/>
      <c r="H35" s="28"/>
      <c r="I35" s="28"/>
      <c r="J35" s="116" t="str">
        <f t="shared" si="0"/>
        <v/>
      </c>
      <c r="K35" s="110" t="str">
        <f t="shared" si="1"/>
        <v/>
      </c>
      <c r="L35" s="96" t="e">
        <f t="shared" si="2"/>
        <v>#DIV/0!</v>
      </c>
      <c r="M35" s="22"/>
      <c r="N35" s="86" t="e">
        <f t="shared" si="3"/>
        <v>#DIV/0!</v>
      </c>
      <c r="O35" s="22"/>
      <c r="P35" s="86" t="e">
        <f t="shared" si="4"/>
        <v>#DIV/0!</v>
      </c>
      <c r="Q35" s="23"/>
      <c r="R35" s="29"/>
      <c r="S35" s="25"/>
      <c r="T35" s="25"/>
      <c r="U35" s="97" t="e">
        <f t="shared" si="5"/>
        <v>#DIV/0!</v>
      </c>
      <c r="X35" s="3"/>
      <c r="Y35" s="11"/>
    </row>
    <row r="36" spans="1:25" ht="15.95" customHeight="1" x14ac:dyDescent="0.15">
      <c r="A36" s="47">
        <v>20</v>
      </c>
      <c r="B36" s="19"/>
      <c r="C36" s="20"/>
      <c r="D36" s="30" t="str">
        <f>IF(C36="","",Y16)</f>
        <v/>
      </c>
      <c r="E36" s="21"/>
      <c r="F36" s="21"/>
      <c r="G36" s="22"/>
      <c r="H36" s="22"/>
      <c r="I36" s="22"/>
      <c r="J36" s="116" t="str">
        <f t="shared" si="0"/>
        <v/>
      </c>
      <c r="K36" s="110" t="str">
        <f t="shared" si="1"/>
        <v/>
      </c>
      <c r="L36" s="96" t="e">
        <f t="shared" si="2"/>
        <v>#DIV/0!</v>
      </c>
      <c r="M36" s="22"/>
      <c r="N36" s="87" t="e">
        <f t="shared" si="3"/>
        <v>#DIV/0!</v>
      </c>
      <c r="O36" s="22"/>
      <c r="P36" s="87" t="e">
        <f t="shared" si="4"/>
        <v>#DIV/0!</v>
      </c>
      <c r="Q36" s="23"/>
      <c r="R36" s="24"/>
      <c r="S36" s="26"/>
      <c r="T36" s="26"/>
      <c r="U36" s="97" t="e">
        <f t="shared" si="5"/>
        <v>#DIV/0!</v>
      </c>
      <c r="X36" s="3"/>
      <c r="Y36" s="11"/>
    </row>
    <row r="37" spans="1:25" x14ac:dyDescent="0.15">
      <c r="I37" s="8"/>
      <c r="K37" s="111" t="s">
        <v>70</v>
      </c>
      <c r="L37" s="9"/>
      <c r="N37" s="4" t="s">
        <v>35</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formatCells="0" formatColumns="0" formatRows="0" insertRows="0" deleteRows="0" sort="0" autoFilter="0"/>
  <mergeCells count="45">
    <mergeCell ref="A10:B10"/>
    <mergeCell ref="A12:B12"/>
    <mergeCell ref="I11:K11"/>
    <mergeCell ref="F11:H11"/>
    <mergeCell ref="C14:C16"/>
    <mergeCell ref="A14:A16"/>
    <mergeCell ref="B14:B16"/>
    <mergeCell ref="A11:B11"/>
    <mergeCell ref="C12:K12"/>
    <mergeCell ref="L10:T12"/>
    <mergeCell ref="F14:I14"/>
    <mergeCell ref="M14:R14"/>
    <mergeCell ref="I10:K10"/>
    <mergeCell ref="C4:E4"/>
    <mergeCell ref="S14:T14"/>
    <mergeCell ref="C6:E6"/>
    <mergeCell ref="F9:H9"/>
    <mergeCell ref="L14:L16"/>
    <mergeCell ref="C7:E7"/>
    <mergeCell ref="F10:H10"/>
    <mergeCell ref="F7:H7"/>
    <mergeCell ref="F8:H8"/>
    <mergeCell ref="C8:E8"/>
    <mergeCell ref="U15:U16"/>
    <mergeCell ref="T15:T16"/>
    <mergeCell ref="M15:N15"/>
    <mergeCell ref="O15:P15"/>
    <mergeCell ref="Q15:R15"/>
    <mergeCell ref="S15:S16"/>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xr:uid="{00000000-0002-0000-0000-000000000000}">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D94B1-F6FA-4BB9-949F-C88B0AD70948}">
  <sheetPr>
    <tabColor rgb="FFFF0000"/>
  </sheetPr>
  <dimension ref="A1:AA68"/>
  <sheetViews>
    <sheetView zoomScale="115" zoomScaleNormal="115" workbookViewId="0">
      <selection activeCell="A21" sqref="A21"/>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7" width="11" style="7" customWidth="1"/>
    <col min="8" max="8" width="9.5" style="7" customWidth="1"/>
    <col min="9" max="9" width="13.75" style="7" customWidth="1"/>
    <col min="10" max="10" width="11" style="7" customWidth="1"/>
    <col min="11" max="11" width="15.125"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01" t="s">
        <v>53</v>
      </c>
      <c r="B1" s="5"/>
      <c r="C1" s="5"/>
      <c r="D1" s="5"/>
      <c r="E1" s="5"/>
      <c r="F1" s="5"/>
      <c r="G1" s="5"/>
      <c r="H1" s="5"/>
      <c r="I1" s="5"/>
      <c r="J1" s="5"/>
      <c r="K1" s="6"/>
      <c r="L1" s="14"/>
      <c r="Y1" s="15"/>
      <c r="Z1" s="15"/>
      <c r="AA1" s="2"/>
    </row>
    <row r="2" spans="1:27" s="1" customFormat="1" ht="9.75" customHeight="1" x14ac:dyDescent="0.15">
      <c r="A2" s="16"/>
      <c r="B2" s="5"/>
      <c r="C2" s="5"/>
      <c r="D2" s="5"/>
      <c r="E2" s="5"/>
      <c r="F2" s="5"/>
      <c r="G2" s="5"/>
      <c r="H2" s="5"/>
      <c r="I2" s="5"/>
      <c r="J2" s="5"/>
      <c r="K2" s="6"/>
      <c r="L2" s="14"/>
      <c r="Y2" s="15"/>
      <c r="Z2" s="15"/>
      <c r="AA2" s="2"/>
    </row>
    <row r="3" spans="1:27" s="1" customFormat="1" ht="18.75" customHeight="1" thickBot="1" x14ac:dyDescent="0.2">
      <c r="A3" s="5"/>
      <c r="B3" s="48" t="s">
        <v>55</v>
      </c>
      <c r="C3" s="5"/>
      <c r="D3" s="5"/>
      <c r="E3" s="5"/>
      <c r="F3" s="5"/>
      <c r="G3" s="5"/>
      <c r="H3" s="5"/>
      <c r="I3" s="5"/>
      <c r="J3" s="5"/>
      <c r="K3" s="5"/>
      <c r="X3" s="2"/>
    </row>
    <row r="4" spans="1:27" s="1" customFormat="1" ht="15.95" customHeight="1" thickTop="1" thickBot="1" x14ac:dyDescent="0.2">
      <c r="A4" s="163" t="s">
        <v>43</v>
      </c>
      <c r="B4" s="164"/>
      <c r="C4" s="165" t="s">
        <v>72</v>
      </c>
      <c r="D4" s="166"/>
      <c r="E4" s="167"/>
      <c r="F4" s="164" t="s">
        <v>4</v>
      </c>
      <c r="G4" s="168"/>
      <c r="H4" s="168"/>
      <c r="I4" s="169">
        <v>45056</v>
      </c>
      <c r="J4" s="170"/>
      <c r="K4" s="171"/>
      <c r="X4" s="2"/>
    </row>
    <row r="5" spans="1:27" s="1" customFormat="1" ht="15.95" customHeight="1" thickTop="1" thickBot="1" x14ac:dyDescent="0.2">
      <c r="A5" s="163" t="s">
        <v>37</v>
      </c>
      <c r="B5" s="164"/>
      <c r="C5" s="172" t="s">
        <v>56</v>
      </c>
      <c r="D5" s="173"/>
      <c r="E5" s="174"/>
      <c r="F5" s="164" t="s">
        <v>31</v>
      </c>
      <c r="G5" s="168"/>
      <c r="H5" s="168"/>
      <c r="I5" s="169">
        <v>45056</v>
      </c>
      <c r="J5" s="170"/>
      <c r="K5" s="171"/>
      <c r="X5" s="2"/>
    </row>
    <row r="6" spans="1:27" s="1" customFormat="1" ht="15.95" customHeight="1" thickTop="1" thickBot="1" x14ac:dyDescent="0.2">
      <c r="A6" s="175" t="s">
        <v>36</v>
      </c>
      <c r="B6" s="176"/>
      <c r="C6" s="104">
        <v>45017</v>
      </c>
      <c r="D6" s="102" t="s">
        <v>6</v>
      </c>
      <c r="E6" s="104">
        <v>45382</v>
      </c>
      <c r="F6" s="164" t="s">
        <v>5</v>
      </c>
      <c r="G6" s="168"/>
      <c r="H6" s="168"/>
      <c r="I6" s="104">
        <v>45017</v>
      </c>
      <c r="J6" s="50" t="s">
        <v>6</v>
      </c>
      <c r="K6" s="104">
        <v>45046</v>
      </c>
      <c r="X6" s="2"/>
    </row>
    <row r="7" spans="1:27" s="1" customFormat="1" ht="15.95" customHeight="1" thickTop="1" thickBot="1" x14ac:dyDescent="0.2">
      <c r="A7" s="163" t="s">
        <v>48</v>
      </c>
      <c r="B7" s="168"/>
      <c r="C7" s="172" t="s">
        <v>57</v>
      </c>
      <c r="D7" s="173"/>
      <c r="E7" s="174"/>
      <c r="F7" s="164" t="s">
        <v>49</v>
      </c>
      <c r="G7" s="168"/>
      <c r="H7" s="168"/>
      <c r="I7" s="160"/>
      <c r="J7" s="161"/>
      <c r="K7" s="162"/>
      <c r="X7" s="2"/>
    </row>
    <row r="8" spans="1:27" s="1" customFormat="1" ht="15.95" customHeight="1" thickTop="1" thickBot="1" x14ac:dyDescent="0.2">
      <c r="A8" s="163" t="s">
        <v>2</v>
      </c>
      <c r="B8" s="168"/>
      <c r="C8" s="172" t="s">
        <v>58</v>
      </c>
      <c r="D8" s="173"/>
      <c r="E8" s="174"/>
      <c r="F8" s="164" t="s">
        <v>44</v>
      </c>
      <c r="G8" s="168"/>
      <c r="H8" s="168"/>
      <c r="I8" s="160"/>
      <c r="J8" s="161"/>
      <c r="K8" s="162"/>
      <c r="X8" s="2"/>
    </row>
    <row r="9" spans="1:27" s="1" customFormat="1" ht="15.95" customHeight="1" thickTop="1" thickBot="1" x14ac:dyDescent="0.2">
      <c r="A9" s="163" t="s">
        <v>3</v>
      </c>
      <c r="B9" s="168"/>
      <c r="C9" s="172" t="s">
        <v>59</v>
      </c>
      <c r="D9" s="173"/>
      <c r="E9" s="174"/>
      <c r="F9" s="164" t="s">
        <v>38</v>
      </c>
      <c r="G9" s="168"/>
      <c r="H9" s="168"/>
      <c r="I9" s="177"/>
      <c r="J9" s="178"/>
      <c r="K9" s="179"/>
      <c r="X9" s="2"/>
    </row>
    <row r="10" spans="1:27" s="1" customFormat="1" ht="15.95" customHeight="1" thickTop="1" thickBot="1" x14ac:dyDescent="0.2">
      <c r="A10" s="107"/>
      <c r="B10" s="31"/>
      <c r="C10" s="52" t="s">
        <v>39</v>
      </c>
      <c r="D10" s="53" t="s">
        <v>40</v>
      </c>
      <c r="E10" s="54" t="s">
        <v>41</v>
      </c>
      <c r="F10" s="163" t="s">
        <v>52</v>
      </c>
      <c r="G10" s="168"/>
      <c r="H10" s="168"/>
      <c r="I10" s="51"/>
      <c r="J10" s="50" t="s">
        <v>6</v>
      </c>
      <c r="K10" s="51"/>
      <c r="X10" s="2"/>
    </row>
    <row r="11" spans="1:27" s="1" customFormat="1" ht="15.95" customHeight="1" thickTop="1" thickBot="1" x14ac:dyDescent="0.2">
      <c r="A11" s="163" t="s">
        <v>50</v>
      </c>
      <c r="B11" s="168"/>
      <c r="C11" s="104">
        <v>45017</v>
      </c>
      <c r="D11" s="105">
        <v>45199</v>
      </c>
      <c r="E11" s="105">
        <v>45240</v>
      </c>
      <c r="F11" s="164" t="s">
        <v>45</v>
      </c>
      <c r="G11" s="164"/>
      <c r="H11" s="164"/>
      <c r="I11" s="177"/>
      <c r="J11" s="178"/>
      <c r="K11" s="179"/>
      <c r="L11" s="140"/>
      <c r="M11" s="140"/>
      <c r="N11" s="140"/>
      <c r="O11" s="140"/>
      <c r="P11" s="140"/>
      <c r="Q11" s="140"/>
      <c r="R11" s="140"/>
      <c r="S11" s="140"/>
      <c r="T11" s="140"/>
      <c r="X11" s="2"/>
    </row>
    <row r="12" spans="1:27" s="1" customFormat="1" ht="15.95" customHeight="1" thickTop="1" thickBot="1" x14ac:dyDescent="0.2">
      <c r="A12" s="163" t="s">
        <v>51</v>
      </c>
      <c r="B12" s="168"/>
      <c r="C12" s="104">
        <v>45200</v>
      </c>
      <c r="D12" s="105">
        <v>45382</v>
      </c>
      <c r="E12" s="105">
        <v>45422</v>
      </c>
      <c r="F12" s="180" t="s">
        <v>46</v>
      </c>
      <c r="G12" s="180"/>
      <c r="H12" s="180"/>
      <c r="I12" s="177"/>
      <c r="J12" s="178"/>
      <c r="K12" s="179"/>
      <c r="L12" s="140"/>
      <c r="M12" s="140"/>
      <c r="N12" s="140"/>
      <c r="O12" s="140"/>
      <c r="P12" s="140"/>
      <c r="Q12" s="140"/>
      <c r="R12" s="140"/>
      <c r="S12" s="140"/>
      <c r="T12" s="140"/>
      <c r="X12" s="2"/>
    </row>
    <row r="13" spans="1:27" s="1" customFormat="1" ht="15.95" customHeight="1" thickTop="1" thickBot="1" x14ac:dyDescent="0.2">
      <c r="A13" s="163" t="s">
        <v>47</v>
      </c>
      <c r="B13" s="168"/>
      <c r="C13" s="181" t="s">
        <v>67</v>
      </c>
      <c r="D13" s="182"/>
      <c r="E13" s="182"/>
      <c r="F13" s="182"/>
      <c r="G13" s="182"/>
      <c r="H13" s="182"/>
      <c r="I13" s="182"/>
      <c r="J13" s="182"/>
      <c r="K13" s="183"/>
      <c r="L13" s="140"/>
      <c r="M13" s="140"/>
      <c r="N13" s="140"/>
      <c r="O13" s="140"/>
      <c r="P13" s="140"/>
      <c r="Q13" s="140"/>
      <c r="R13" s="140"/>
      <c r="S13" s="140"/>
      <c r="T13" s="140"/>
      <c r="X13" s="2"/>
    </row>
    <row r="14" spans="1:27" ht="13.5" customHeight="1" thickTop="1" x14ac:dyDescent="0.15"/>
    <row r="15" spans="1:27" ht="13.5" customHeight="1" thickBot="1" x14ac:dyDescent="0.2"/>
    <row r="16" spans="1:27" ht="30" customHeight="1" thickTop="1" x14ac:dyDescent="0.15">
      <c r="A16" s="184" t="s">
        <v>8</v>
      </c>
      <c r="B16" s="152" t="s">
        <v>0</v>
      </c>
      <c r="C16" s="152" t="s">
        <v>1</v>
      </c>
      <c r="D16" s="32" t="s">
        <v>15</v>
      </c>
      <c r="E16" s="33" t="s">
        <v>32</v>
      </c>
      <c r="F16" s="141" t="s">
        <v>54</v>
      </c>
      <c r="G16" s="142"/>
      <c r="H16" s="142"/>
      <c r="I16" s="143"/>
      <c r="J16" s="115" t="s">
        <v>71</v>
      </c>
      <c r="K16" s="112" t="s">
        <v>14</v>
      </c>
      <c r="L16" s="186" t="s">
        <v>42</v>
      </c>
      <c r="M16" s="196" t="s">
        <v>29</v>
      </c>
      <c r="N16" s="197"/>
      <c r="O16" s="197"/>
      <c r="P16" s="197"/>
      <c r="Q16" s="197"/>
      <c r="R16" s="198"/>
      <c r="S16" s="191" t="s">
        <v>22</v>
      </c>
      <c r="T16" s="192"/>
      <c r="U16" s="81"/>
      <c r="X16" s="3"/>
      <c r="Y16" s="2"/>
    </row>
    <row r="17" spans="1:25" x14ac:dyDescent="0.15">
      <c r="A17" s="185"/>
      <c r="B17" s="153"/>
      <c r="C17" s="153"/>
      <c r="D17" s="106"/>
      <c r="E17" s="36" t="s">
        <v>25</v>
      </c>
      <c r="F17" s="36" t="s">
        <v>25</v>
      </c>
      <c r="G17" s="36" t="s">
        <v>26</v>
      </c>
      <c r="H17" s="36" t="s">
        <v>27</v>
      </c>
      <c r="I17" s="36" t="s">
        <v>28</v>
      </c>
      <c r="J17" s="37"/>
      <c r="K17" s="113"/>
      <c r="L17" s="187"/>
      <c r="M17" s="136" t="s">
        <v>23</v>
      </c>
      <c r="N17" s="137"/>
      <c r="O17" s="193" t="s">
        <v>16</v>
      </c>
      <c r="P17" s="194"/>
      <c r="Q17" s="193" t="s">
        <v>17</v>
      </c>
      <c r="R17" s="194"/>
      <c r="S17" s="195" t="s">
        <v>20</v>
      </c>
      <c r="T17" s="195" t="s">
        <v>21</v>
      </c>
      <c r="U17" s="189" t="s">
        <v>24</v>
      </c>
      <c r="X17" s="3"/>
      <c r="Y17" s="12" t="s">
        <v>69</v>
      </c>
    </row>
    <row r="18" spans="1:25" ht="15" thickBot="1" x14ac:dyDescent="0.2">
      <c r="A18" s="185"/>
      <c r="B18" s="153"/>
      <c r="C18" s="153"/>
      <c r="D18" s="106" t="s">
        <v>9</v>
      </c>
      <c r="E18" s="106" t="s">
        <v>30</v>
      </c>
      <c r="F18" s="106" t="s">
        <v>10</v>
      </c>
      <c r="G18" s="106" t="s">
        <v>11</v>
      </c>
      <c r="H18" s="37" t="s">
        <v>12</v>
      </c>
      <c r="I18" s="37" t="s">
        <v>13</v>
      </c>
      <c r="J18" s="37"/>
      <c r="K18" s="113" t="s">
        <v>34</v>
      </c>
      <c r="L18" s="188"/>
      <c r="M18" s="40" t="s">
        <v>19</v>
      </c>
      <c r="N18" s="41" t="s">
        <v>18</v>
      </c>
      <c r="O18" s="41" t="s">
        <v>19</v>
      </c>
      <c r="P18" s="41" t="s">
        <v>18</v>
      </c>
      <c r="Q18" s="41" t="s">
        <v>19</v>
      </c>
      <c r="R18" s="41" t="s">
        <v>18</v>
      </c>
      <c r="S18" s="135"/>
      <c r="T18" s="135"/>
      <c r="U18" s="190"/>
      <c r="X18" s="3"/>
      <c r="Y18" s="13">
        <v>1130</v>
      </c>
    </row>
    <row r="19" spans="1:25" ht="15.95" customHeight="1" thickTop="1" x14ac:dyDescent="0.15">
      <c r="A19" s="59">
        <v>1</v>
      </c>
      <c r="B19" s="60" t="s">
        <v>60</v>
      </c>
      <c r="C19" s="61" t="s">
        <v>63</v>
      </c>
      <c r="D19" s="68">
        <f>IF(C19="","",Y18)</f>
        <v>1130</v>
      </c>
      <c r="E19" s="69">
        <v>160</v>
      </c>
      <c r="F19" s="70">
        <v>160</v>
      </c>
      <c r="G19" s="71">
        <v>4</v>
      </c>
      <c r="H19" s="71">
        <v>8</v>
      </c>
      <c r="I19" s="72"/>
      <c r="J19" s="116">
        <f t="shared" ref="J19:J38" si="0">IF(C19="","",ROUND((F19+G19*1.25+H19*1.35+I19*0.25),0))</f>
        <v>176</v>
      </c>
      <c r="K19" s="114">
        <f>IF(C19="","",ROUND(D19*F19,0)+ROUND(ROUND(D19*1.25,0)*G19,0)+ROUND(ROUND(D19*1.35,0)*H19,0)+ROUND(ROUNDDOWN(D19*0.25,0)*I19,0))</f>
        <v>198660</v>
      </c>
      <c r="L19" s="99" t="str">
        <f t="shared" ref="L19:L38" si="1">IF(OR(D19="",U19=""),"",IF(U19&gt;=K19,"○","×"))</f>
        <v>○</v>
      </c>
      <c r="M19" s="22">
        <v>180000</v>
      </c>
      <c r="N19" s="86">
        <f t="shared" ref="N19:N38" si="2">M19*F19/E19</f>
        <v>180000</v>
      </c>
      <c r="O19" s="22">
        <v>0</v>
      </c>
      <c r="P19" s="86">
        <f t="shared" ref="P19:P38" si="3">O19*F19/E19</f>
        <v>0</v>
      </c>
      <c r="Q19" s="23"/>
      <c r="R19" s="24"/>
      <c r="S19" s="25">
        <v>14000</v>
      </c>
      <c r="T19" s="25">
        <v>5000</v>
      </c>
      <c r="U19" s="89">
        <f t="shared" ref="U19:U38" si="4">N19+P19+S19+T19</f>
        <v>199000</v>
      </c>
      <c r="X19" s="3"/>
      <c r="Y19" s="11"/>
    </row>
    <row r="20" spans="1:25" ht="15.95" customHeight="1" x14ac:dyDescent="0.15">
      <c r="A20" s="59">
        <v>2</v>
      </c>
      <c r="B20" s="62" t="s">
        <v>64</v>
      </c>
      <c r="C20" s="63" t="s">
        <v>63</v>
      </c>
      <c r="D20" s="68">
        <f>IF(C20="","",Y18)</f>
        <v>1130</v>
      </c>
      <c r="E20" s="73">
        <v>160</v>
      </c>
      <c r="F20" s="55">
        <v>160</v>
      </c>
      <c r="G20" s="56">
        <v>6</v>
      </c>
      <c r="H20" s="56">
        <v>8</v>
      </c>
      <c r="I20" s="74"/>
      <c r="J20" s="116">
        <f t="shared" si="0"/>
        <v>178</v>
      </c>
      <c r="K20" s="114">
        <f t="shared" ref="K20:K38" si="5">IF(C20="","",ROUND(D20*F20,0)+ROUND(ROUND(D20*1.25,0)*G20,0)+ROUND(ROUND(D20*1.35,0)*H20,0)+ROUND(ROUNDDOWN(D20*0.25,0)*I20,0))</f>
        <v>201486</v>
      </c>
      <c r="L20" s="99" t="str">
        <f t="shared" si="1"/>
        <v>○</v>
      </c>
      <c r="M20" s="22">
        <v>180000</v>
      </c>
      <c r="N20" s="87">
        <f t="shared" si="2"/>
        <v>180000</v>
      </c>
      <c r="O20" s="22">
        <v>0</v>
      </c>
      <c r="P20" s="87">
        <f t="shared" si="3"/>
        <v>0</v>
      </c>
      <c r="Q20" s="23"/>
      <c r="R20" s="24"/>
      <c r="S20" s="26">
        <v>17000</v>
      </c>
      <c r="T20" s="26">
        <v>5000</v>
      </c>
      <c r="U20" s="89">
        <f t="shared" si="4"/>
        <v>202000</v>
      </c>
      <c r="X20" s="3"/>
      <c r="Y20" s="11"/>
    </row>
    <row r="21" spans="1:25" ht="15.95" customHeight="1" x14ac:dyDescent="0.15">
      <c r="A21" s="59">
        <v>3</v>
      </c>
      <c r="B21" s="62" t="s">
        <v>66</v>
      </c>
      <c r="C21" s="63" t="s">
        <v>65</v>
      </c>
      <c r="D21" s="68">
        <f>IF(C21="","",Y18)</f>
        <v>1130</v>
      </c>
      <c r="E21" s="73">
        <v>160</v>
      </c>
      <c r="F21" s="57">
        <v>160</v>
      </c>
      <c r="G21" s="58">
        <v>6</v>
      </c>
      <c r="H21" s="58">
        <v>8</v>
      </c>
      <c r="I21" s="75"/>
      <c r="J21" s="116">
        <f t="shared" si="0"/>
        <v>178</v>
      </c>
      <c r="K21" s="114">
        <f t="shared" si="5"/>
        <v>201486</v>
      </c>
      <c r="L21" s="99" t="str">
        <f t="shared" si="1"/>
        <v>○</v>
      </c>
      <c r="M21" s="22">
        <v>240000</v>
      </c>
      <c r="N21" s="86">
        <f t="shared" si="2"/>
        <v>240000</v>
      </c>
      <c r="O21" s="22">
        <v>0</v>
      </c>
      <c r="P21" s="86">
        <f t="shared" si="3"/>
        <v>0</v>
      </c>
      <c r="Q21" s="23"/>
      <c r="R21" s="29"/>
      <c r="S21" s="25">
        <v>27450</v>
      </c>
      <c r="T21" s="25">
        <v>8000</v>
      </c>
      <c r="U21" s="89">
        <f t="shared" si="4"/>
        <v>275450</v>
      </c>
      <c r="X21" s="3"/>
      <c r="Y21" s="11"/>
    </row>
    <row r="22" spans="1:25" ht="15.95" customHeight="1" x14ac:dyDescent="0.15">
      <c r="A22" s="59">
        <v>4</v>
      </c>
      <c r="B22" s="62" t="s">
        <v>61</v>
      </c>
      <c r="C22" s="63" t="s">
        <v>62</v>
      </c>
      <c r="D22" s="68">
        <f>IF(C22="","",Y18)</f>
        <v>1130</v>
      </c>
      <c r="E22" s="73">
        <v>140</v>
      </c>
      <c r="F22" s="55">
        <v>140</v>
      </c>
      <c r="G22" s="56">
        <v>4</v>
      </c>
      <c r="H22" s="56"/>
      <c r="I22" s="74"/>
      <c r="J22" s="116">
        <f t="shared" si="0"/>
        <v>145</v>
      </c>
      <c r="K22" s="114">
        <f t="shared" si="5"/>
        <v>163852</v>
      </c>
      <c r="L22" s="99" t="str">
        <f t="shared" si="1"/>
        <v>○</v>
      </c>
      <c r="M22" s="22">
        <v>160000</v>
      </c>
      <c r="N22" s="87">
        <f t="shared" si="2"/>
        <v>160000</v>
      </c>
      <c r="O22" s="22">
        <v>0</v>
      </c>
      <c r="P22" s="87">
        <f t="shared" si="3"/>
        <v>0</v>
      </c>
      <c r="Q22" s="23"/>
      <c r="R22" s="24"/>
      <c r="S22" s="26">
        <v>5000</v>
      </c>
      <c r="T22" s="26">
        <v>0</v>
      </c>
      <c r="U22" s="89">
        <f t="shared" si="4"/>
        <v>165000</v>
      </c>
      <c r="X22" s="3"/>
      <c r="Y22" s="11"/>
    </row>
    <row r="23" spans="1:25" ht="15.95" customHeight="1" x14ac:dyDescent="0.15">
      <c r="A23" s="59">
        <v>5</v>
      </c>
      <c r="B23" s="64"/>
      <c r="C23" s="65"/>
      <c r="D23" s="68" t="str">
        <f>IF(C23="","",Y18)</f>
        <v/>
      </c>
      <c r="E23" s="76"/>
      <c r="F23" s="27"/>
      <c r="G23" s="28"/>
      <c r="H23" s="28"/>
      <c r="I23" s="75"/>
      <c r="J23" s="116" t="str">
        <f t="shared" si="0"/>
        <v/>
      </c>
      <c r="K23" s="114" t="str">
        <f t="shared" si="5"/>
        <v/>
      </c>
      <c r="L23" s="99" t="e">
        <f t="shared" si="1"/>
        <v>#DIV/0!</v>
      </c>
      <c r="M23" s="22"/>
      <c r="N23" s="86" t="e">
        <f t="shared" si="2"/>
        <v>#DIV/0!</v>
      </c>
      <c r="O23" s="22"/>
      <c r="P23" s="86" t="e">
        <f t="shared" si="3"/>
        <v>#DIV/0!</v>
      </c>
      <c r="Q23" s="23"/>
      <c r="R23" s="29"/>
      <c r="S23" s="25"/>
      <c r="T23" s="25"/>
      <c r="U23" s="89" t="e">
        <f t="shared" si="4"/>
        <v>#DIV/0!</v>
      </c>
      <c r="X23" s="3"/>
      <c r="Y23" s="11"/>
    </row>
    <row r="24" spans="1:25" ht="15.95" customHeight="1" x14ac:dyDescent="0.15">
      <c r="A24" s="59">
        <v>6</v>
      </c>
      <c r="B24" s="64"/>
      <c r="C24" s="65"/>
      <c r="D24" s="68" t="str">
        <f>IF(C24="","",Y18)</f>
        <v/>
      </c>
      <c r="E24" s="76"/>
      <c r="F24" s="21"/>
      <c r="G24" s="22"/>
      <c r="H24" s="22"/>
      <c r="I24" s="74"/>
      <c r="J24" s="116" t="str">
        <f t="shared" si="0"/>
        <v/>
      </c>
      <c r="K24" s="114" t="str">
        <f t="shared" si="5"/>
        <v/>
      </c>
      <c r="L24" s="99" t="e">
        <f t="shared" si="1"/>
        <v>#DIV/0!</v>
      </c>
      <c r="M24" s="22"/>
      <c r="N24" s="87" t="e">
        <f t="shared" si="2"/>
        <v>#DIV/0!</v>
      </c>
      <c r="O24" s="22"/>
      <c r="P24" s="87" t="e">
        <f t="shared" si="3"/>
        <v>#DIV/0!</v>
      </c>
      <c r="Q24" s="23"/>
      <c r="R24" s="24"/>
      <c r="S24" s="26"/>
      <c r="T24" s="26"/>
      <c r="U24" s="89" t="e">
        <f t="shared" si="4"/>
        <v>#DIV/0!</v>
      </c>
      <c r="X24" s="3"/>
      <c r="Y24" s="11"/>
    </row>
    <row r="25" spans="1:25" ht="15.95" customHeight="1" x14ac:dyDescent="0.15">
      <c r="A25" s="59">
        <v>7</v>
      </c>
      <c r="B25" s="64"/>
      <c r="C25" s="65"/>
      <c r="D25" s="68" t="str">
        <f>IF(C25="","",Y18)</f>
        <v/>
      </c>
      <c r="E25" s="76"/>
      <c r="F25" s="27"/>
      <c r="G25" s="28"/>
      <c r="H25" s="28"/>
      <c r="I25" s="75"/>
      <c r="J25" s="116" t="str">
        <f t="shared" si="0"/>
        <v/>
      </c>
      <c r="K25" s="114" t="str">
        <f t="shared" si="5"/>
        <v/>
      </c>
      <c r="L25" s="99" t="e">
        <f t="shared" si="1"/>
        <v>#DIV/0!</v>
      </c>
      <c r="M25" s="22"/>
      <c r="N25" s="86" t="e">
        <f t="shared" si="2"/>
        <v>#DIV/0!</v>
      </c>
      <c r="O25" s="22"/>
      <c r="P25" s="86" t="e">
        <f t="shared" si="3"/>
        <v>#DIV/0!</v>
      </c>
      <c r="Q25" s="23"/>
      <c r="R25" s="29"/>
      <c r="S25" s="25"/>
      <c r="T25" s="25"/>
      <c r="U25" s="89" t="e">
        <f t="shared" si="4"/>
        <v>#DIV/0!</v>
      </c>
      <c r="X25" s="3"/>
      <c r="Y25" s="11"/>
    </row>
    <row r="26" spans="1:25" ht="15.95" customHeight="1" x14ac:dyDescent="0.15">
      <c r="A26" s="59">
        <v>8</v>
      </c>
      <c r="B26" s="64"/>
      <c r="C26" s="65"/>
      <c r="D26" s="68" t="str">
        <f>IF(C26="","",Y18)</f>
        <v/>
      </c>
      <c r="E26" s="76"/>
      <c r="F26" s="21"/>
      <c r="G26" s="22"/>
      <c r="H26" s="22"/>
      <c r="I26" s="74"/>
      <c r="J26" s="116" t="str">
        <f t="shared" si="0"/>
        <v/>
      </c>
      <c r="K26" s="114" t="str">
        <f t="shared" si="5"/>
        <v/>
      </c>
      <c r="L26" s="99" t="e">
        <f t="shared" si="1"/>
        <v>#DIV/0!</v>
      </c>
      <c r="M26" s="22"/>
      <c r="N26" s="87" t="e">
        <f t="shared" si="2"/>
        <v>#DIV/0!</v>
      </c>
      <c r="O26" s="22"/>
      <c r="P26" s="87" t="e">
        <f t="shared" si="3"/>
        <v>#DIV/0!</v>
      </c>
      <c r="Q26" s="23"/>
      <c r="R26" s="24"/>
      <c r="S26" s="26"/>
      <c r="T26" s="26"/>
      <c r="U26" s="89" t="e">
        <f t="shared" si="4"/>
        <v>#DIV/0!</v>
      </c>
      <c r="X26" s="3"/>
      <c r="Y26" s="11"/>
    </row>
    <row r="27" spans="1:25" ht="15.95" customHeight="1" x14ac:dyDescent="0.15">
      <c r="A27" s="59">
        <v>9</v>
      </c>
      <c r="B27" s="64"/>
      <c r="C27" s="65"/>
      <c r="D27" s="68" t="str">
        <f>IF(C27="","",Y18)</f>
        <v/>
      </c>
      <c r="E27" s="76"/>
      <c r="F27" s="27"/>
      <c r="G27" s="28"/>
      <c r="H27" s="28"/>
      <c r="I27" s="75"/>
      <c r="J27" s="116" t="str">
        <f t="shared" si="0"/>
        <v/>
      </c>
      <c r="K27" s="114" t="str">
        <f t="shared" si="5"/>
        <v/>
      </c>
      <c r="L27" s="99" t="e">
        <f t="shared" si="1"/>
        <v>#DIV/0!</v>
      </c>
      <c r="M27" s="22"/>
      <c r="N27" s="86" t="e">
        <f t="shared" si="2"/>
        <v>#DIV/0!</v>
      </c>
      <c r="O27" s="22"/>
      <c r="P27" s="86" t="e">
        <f t="shared" si="3"/>
        <v>#DIV/0!</v>
      </c>
      <c r="Q27" s="23"/>
      <c r="R27" s="29"/>
      <c r="S27" s="25"/>
      <c r="T27" s="25"/>
      <c r="U27" s="89" t="e">
        <f t="shared" si="4"/>
        <v>#DIV/0!</v>
      </c>
      <c r="X27" s="3"/>
      <c r="Y27" s="11"/>
    </row>
    <row r="28" spans="1:25" ht="15.95" customHeight="1" x14ac:dyDescent="0.15">
      <c r="A28" s="59">
        <v>10</v>
      </c>
      <c r="B28" s="64"/>
      <c r="C28" s="65"/>
      <c r="D28" s="68" t="str">
        <f>IF(C28="","",Y18)</f>
        <v/>
      </c>
      <c r="E28" s="76"/>
      <c r="F28" s="21"/>
      <c r="G28" s="22"/>
      <c r="H28" s="22"/>
      <c r="I28" s="74"/>
      <c r="J28" s="116" t="str">
        <f t="shared" si="0"/>
        <v/>
      </c>
      <c r="K28" s="114" t="str">
        <f t="shared" si="5"/>
        <v/>
      </c>
      <c r="L28" s="99" t="e">
        <f t="shared" si="1"/>
        <v>#DIV/0!</v>
      </c>
      <c r="M28" s="22"/>
      <c r="N28" s="87" t="e">
        <f t="shared" si="2"/>
        <v>#DIV/0!</v>
      </c>
      <c r="O28" s="22"/>
      <c r="P28" s="87" t="e">
        <f t="shared" si="3"/>
        <v>#DIV/0!</v>
      </c>
      <c r="Q28" s="23"/>
      <c r="R28" s="24"/>
      <c r="S28" s="26"/>
      <c r="T28" s="26"/>
      <c r="U28" s="89" t="e">
        <f t="shared" si="4"/>
        <v>#DIV/0!</v>
      </c>
      <c r="X28" s="3"/>
      <c r="Y28" s="11"/>
    </row>
    <row r="29" spans="1:25" ht="15.95" customHeight="1" x14ac:dyDescent="0.15">
      <c r="A29" s="59">
        <v>11</v>
      </c>
      <c r="B29" s="64"/>
      <c r="C29" s="65"/>
      <c r="D29" s="68" t="str">
        <f>IF(C29="","",Y18)</f>
        <v/>
      </c>
      <c r="E29" s="76"/>
      <c r="F29" s="27"/>
      <c r="G29" s="28"/>
      <c r="H29" s="28"/>
      <c r="I29" s="75"/>
      <c r="J29" s="116" t="str">
        <f t="shared" si="0"/>
        <v/>
      </c>
      <c r="K29" s="114" t="str">
        <f t="shared" si="5"/>
        <v/>
      </c>
      <c r="L29" s="99" t="e">
        <f t="shared" si="1"/>
        <v>#DIV/0!</v>
      </c>
      <c r="M29" s="22"/>
      <c r="N29" s="86" t="e">
        <f t="shared" si="2"/>
        <v>#DIV/0!</v>
      </c>
      <c r="O29" s="22"/>
      <c r="P29" s="86" t="e">
        <f t="shared" si="3"/>
        <v>#DIV/0!</v>
      </c>
      <c r="Q29" s="23"/>
      <c r="R29" s="29"/>
      <c r="S29" s="25"/>
      <c r="T29" s="25"/>
      <c r="U29" s="89" t="e">
        <f t="shared" si="4"/>
        <v>#DIV/0!</v>
      </c>
      <c r="X29" s="3"/>
      <c r="Y29" s="11"/>
    </row>
    <row r="30" spans="1:25" ht="15.95" customHeight="1" x14ac:dyDescent="0.15">
      <c r="A30" s="59">
        <v>12</v>
      </c>
      <c r="B30" s="64"/>
      <c r="C30" s="65"/>
      <c r="D30" s="68" t="str">
        <f>IF(C30="","",Y18)</f>
        <v/>
      </c>
      <c r="E30" s="76"/>
      <c r="F30" s="21"/>
      <c r="G30" s="22"/>
      <c r="H30" s="22"/>
      <c r="I30" s="74"/>
      <c r="J30" s="116" t="str">
        <f t="shared" si="0"/>
        <v/>
      </c>
      <c r="K30" s="114" t="str">
        <f t="shared" si="5"/>
        <v/>
      </c>
      <c r="L30" s="99" t="e">
        <f t="shared" si="1"/>
        <v>#DIV/0!</v>
      </c>
      <c r="M30" s="22"/>
      <c r="N30" s="87" t="e">
        <f t="shared" si="2"/>
        <v>#DIV/0!</v>
      </c>
      <c r="O30" s="22"/>
      <c r="P30" s="87" t="e">
        <f t="shared" si="3"/>
        <v>#DIV/0!</v>
      </c>
      <c r="Q30" s="23"/>
      <c r="R30" s="24"/>
      <c r="S30" s="26"/>
      <c r="T30" s="26"/>
      <c r="U30" s="89" t="e">
        <f t="shared" si="4"/>
        <v>#DIV/0!</v>
      </c>
      <c r="X30" s="3"/>
      <c r="Y30" s="11"/>
    </row>
    <row r="31" spans="1:25" ht="15.95" customHeight="1" x14ac:dyDescent="0.15">
      <c r="A31" s="59">
        <v>13</v>
      </c>
      <c r="B31" s="64"/>
      <c r="C31" s="65"/>
      <c r="D31" s="68" t="str">
        <f>IF(C31="","",Y18)</f>
        <v/>
      </c>
      <c r="E31" s="76"/>
      <c r="F31" s="27"/>
      <c r="G31" s="28"/>
      <c r="H31" s="28"/>
      <c r="I31" s="75"/>
      <c r="J31" s="116" t="str">
        <f t="shared" si="0"/>
        <v/>
      </c>
      <c r="K31" s="114" t="str">
        <f t="shared" si="5"/>
        <v/>
      </c>
      <c r="L31" s="99" t="e">
        <f t="shared" si="1"/>
        <v>#DIV/0!</v>
      </c>
      <c r="M31" s="22"/>
      <c r="N31" s="86" t="e">
        <f t="shared" si="2"/>
        <v>#DIV/0!</v>
      </c>
      <c r="O31" s="22"/>
      <c r="P31" s="86" t="e">
        <f t="shared" si="3"/>
        <v>#DIV/0!</v>
      </c>
      <c r="Q31" s="23"/>
      <c r="R31" s="29"/>
      <c r="S31" s="25"/>
      <c r="T31" s="25"/>
      <c r="U31" s="89" t="e">
        <f t="shared" si="4"/>
        <v>#DIV/0!</v>
      </c>
      <c r="X31" s="3"/>
      <c r="Y31" s="11"/>
    </row>
    <row r="32" spans="1:25" ht="15.95" customHeight="1" x14ac:dyDescent="0.15">
      <c r="A32" s="59">
        <v>14</v>
      </c>
      <c r="B32" s="64"/>
      <c r="C32" s="65"/>
      <c r="D32" s="68" t="str">
        <f>IF(C32="","",Y18)</f>
        <v/>
      </c>
      <c r="E32" s="76"/>
      <c r="F32" s="21"/>
      <c r="G32" s="22"/>
      <c r="H32" s="22"/>
      <c r="I32" s="74"/>
      <c r="J32" s="116" t="str">
        <f t="shared" si="0"/>
        <v/>
      </c>
      <c r="K32" s="114" t="str">
        <f t="shared" si="5"/>
        <v/>
      </c>
      <c r="L32" s="99" t="e">
        <f t="shared" si="1"/>
        <v>#DIV/0!</v>
      </c>
      <c r="M32" s="22"/>
      <c r="N32" s="87" t="e">
        <f t="shared" si="2"/>
        <v>#DIV/0!</v>
      </c>
      <c r="O32" s="22"/>
      <c r="P32" s="87" t="e">
        <f t="shared" si="3"/>
        <v>#DIV/0!</v>
      </c>
      <c r="Q32" s="23"/>
      <c r="R32" s="24"/>
      <c r="S32" s="26"/>
      <c r="T32" s="26"/>
      <c r="U32" s="89" t="e">
        <f t="shared" si="4"/>
        <v>#DIV/0!</v>
      </c>
      <c r="X32" s="3"/>
      <c r="Y32" s="11"/>
    </row>
    <row r="33" spans="1:25" ht="15.95" customHeight="1" x14ac:dyDescent="0.15">
      <c r="A33" s="59">
        <v>15</v>
      </c>
      <c r="B33" s="64"/>
      <c r="C33" s="65"/>
      <c r="D33" s="68" t="str">
        <f>IF(C33="","",Y18)</f>
        <v/>
      </c>
      <c r="E33" s="76"/>
      <c r="F33" s="27"/>
      <c r="G33" s="28"/>
      <c r="H33" s="28"/>
      <c r="I33" s="75"/>
      <c r="J33" s="116" t="str">
        <f t="shared" si="0"/>
        <v/>
      </c>
      <c r="K33" s="114" t="str">
        <f t="shared" si="5"/>
        <v/>
      </c>
      <c r="L33" s="99" t="e">
        <f t="shared" si="1"/>
        <v>#DIV/0!</v>
      </c>
      <c r="M33" s="22"/>
      <c r="N33" s="86" t="e">
        <f t="shared" si="2"/>
        <v>#DIV/0!</v>
      </c>
      <c r="O33" s="22"/>
      <c r="P33" s="86" t="e">
        <f t="shared" si="3"/>
        <v>#DIV/0!</v>
      </c>
      <c r="Q33" s="23"/>
      <c r="R33" s="29"/>
      <c r="S33" s="25"/>
      <c r="T33" s="25"/>
      <c r="U33" s="89" t="e">
        <f t="shared" si="4"/>
        <v>#DIV/0!</v>
      </c>
      <c r="X33" s="3"/>
      <c r="Y33" s="11"/>
    </row>
    <row r="34" spans="1:25" ht="15.95" customHeight="1" x14ac:dyDescent="0.15">
      <c r="A34" s="59">
        <v>16</v>
      </c>
      <c r="B34" s="64"/>
      <c r="C34" s="65"/>
      <c r="D34" s="68" t="str">
        <f>IF(C34="","",Y18)</f>
        <v/>
      </c>
      <c r="E34" s="76"/>
      <c r="F34" s="21"/>
      <c r="G34" s="22"/>
      <c r="H34" s="22"/>
      <c r="I34" s="74"/>
      <c r="J34" s="116" t="str">
        <f t="shared" si="0"/>
        <v/>
      </c>
      <c r="K34" s="114" t="str">
        <f t="shared" si="5"/>
        <v/>
      </c>
      <c r="L34" s="99" t="e">
        <f t="shared" si="1"/>
        <v>#DIV/0!</v>
      </c>
      <c r="M34" s="22"/>
      <c r="N34" s="87" t="e">
        <f t="shared" si="2"/>
        <v>#DIV/0!</v>
      </c>
      <c r="O34" s="22"/>
      <c r="P34" s="87" t="e">
        <f t="shared" si="3"/>
        <v>#DIV/0!</v>
      </c>
      <c r="Q34" s="23"/>
      <c r="R34" s="24"/>
      <c r="S34" s="26"/>
      <c r="T34" s="26"/>
      <c r="U34" s="89" t="e">
        <f t="shared" si="4"/>
        <v>#DIV/0!</v>
      </c>
      <c r="X34" s="3"/>
      <c r="Y34" s="11"/>
    </row>
    <row r="35" spans="1:25" ht="15.95" customHeight="1" x14ac:dyDescent="0.15">
      <c r="A35" s="59">
        <v>17</v>
      </c>
      <c r="B35" s="64"/>
      <c r="C35" s="65"/>
      <c r="D35" s="68" t="str">
        <f>IF(C35="","",Y18)</f>
        <v/>
      </c>
      <c r="E35" s="76"/>
      <c r="F35" s="27"/>
      <c r="G35" s="28"/>
      <c r="H35" s="28"/>
      <c r="I35" s="75"/>
      <c r="J35" s="116" t="str">
        <f t="shared" si="0"/>
        <v/>
      </c>
      <c r="K35" s="114" t="str">
        <f t="shared" si="5"/>
        <v/>
      </c>
      <c r="L35" s="99" t="e">
        <f t="shared" si="1"/>
        <v>#DIV/0!</v>
      </c>
      <c r="M35" s="22"/>
      <c r="N35" s="86" t="e">
        <f t="shared" si="2"/>
        <v>#DIV/0!</v>
      </c>
      <c r="O35" s="22"/>
      <c r="P35" s="86" t="e">
        <f t="shared" si="3"/>
        <v>#DIV/0!</v>
      </c>
      <c r="Q35" s="23"/>
      <c r="R35" s="29"/>
      <c r="S35" s="25"/>
      <c r="T35" s="25"/>
      <c r="U35" s="89" t="e">
        <f t="shared" si="4"/>
        <v>#DIV/0!</v>
      </c>
      <c r="X35" s="3"/>
      <c r="Y35" s="11"/>
    </row>
    <row r="36" spans="1:25" ht="15.95" customHeight="1" x14ac:dyDescent="0.15">
      <c r="A36" s="59">
        <v>18</v>
      </c>
      <c r="B36" s="64"/>
      <c r="C36" s="65"/>
      <c r="D36" s="68" t="str">
        <f>IF(C36="","",Y18)</f>
        <v/>
      </c>
      <c r="E36" s="76"/>
      <c r="F36" s="21"/>
      <c r="G36" s="22"/>
      <c r="H36" s="22"/>
      <c r="I36" s="74"/>
      <c r="J36" s="116" t="str">
        <f t="shared" si="0"/>
        <v/>
      </c>
      <c r="K36" s="114" t="str">
        <f t="shared" si="5"/>
        <v/>
      </c>
      <c r="L36" s="99" t="e">
        <f t="shared" si="1"/>
        <v>#DIV/0!</v>
      </c>
      <c r="M36" s="22"/>
      <c r="N36" s="87" t="e">
        <f t="shared" si="2"/>
        <v>#DIV/0!</v>
      </c>
      <c r="O36" s="22"/>
      <c r="P36" s="87" t="e">
        <f t="shared" si="3"/>
        <v>#DIV/0!</v>
      </c>
      <c r="Q36" s="23"/>
      <c r="R36" s="24"/>
      <c r="S36" s="26"/>
      <c r="T36" s="26"/>
      <c r="U36" s="89" t="e">
        <f t="shared" si="4"/>
        <v>#DIV/0!</v>
      </c>
      <c r="X36" s="3"/>
      <c r="Y36" s="11"/>
    </row>
    <row r="37" spans="1:25" ht="15.95" customHeight="1" x14ac:dyDescent="0.15">
      <c r="A37" s="59">
        <v>19</v>
      </c>
      <c r="B37" s="64"/>
      <c r="C37" s="65"/>
      <c r="D37" s="68" t="str">
        <f>IF(C37="","",Y18)</f>
        <v/>
      </c>
      <c r="E37" s="76"/>
      <c r="F37" s="27"/>
      <c r="G37" s="28"/>
      <c r="H37" s="28"/>
      <c r="I37" s="75"/>
      <c r="J37" s="116" t="str">
        <f t="shared" si="0"/>
        <v/>
      </c>
      <c r="K37" s="114" t="str">
        <f t="shared" si="5"/>
        <v/>
      </c>
      <c r="L37" s="99" t="e">
        <f t="shared" si="1"/>
        <v>#DIV/0!</v>
      </c>
      <c r="M37" s="22"/>
      <c r="N37" s="86" t="e">
        <f t="shared" si="2"/>
        <v>#DIV/0!</v>
      </c>
      <c r="O37" s="22"/>
      <c r="P37" s="86" t="e">
        <f t="shared" si="3"/>
        <v>#DIV/0!</v>
      </c>
      <c r="Q37" s="23"/>
      <c r="R37" s="29"/>
      <c r="S37" s="25"/>
      <c r="T37" s="25"/>
      <c r="U37" s="89" t="e">
        <f t="shared" si="4"/>
        <v>#DIV/0!</v>
      </c>
      <c r="X37" s="3"/>
      <c r="Y37" s="11"/>
    </row>
    <row r="38" spans="1:25" ht="15.95" customHeight="1" thickBot="1" x14ac:dyDescent="0.2">
      <c r="A38" s="59">
        <v>20</v>
      </c>
      <c r="B38" s="66"/>
      <c r="C38" s="67"/>
      <c r="D38" s="68" t="str">
        <f>IF(C38="","",Y18)</f>
        <v/>
      </c>
      <c r="E38" s="77"/>
      <c r="F38" s="78"/>
      <c r="G38" s="79"/>
      <c r="H38" s="79"/>
      <c r="I38" s="80"/>
      <c r="J38" s="116" t="str">
        <f t="shared" si="0"/>
        <v/>
      </c>
      <c r="K38" s="114" t="str">
        <f t="shared" si="5"/>
        <v/>
      </c>
      <c r="L38" s="100" t="e">
        <f t="shared" si="1"/>
        <v>#DIV/0!</v>
      </c>
      <c r="M38" s="82"/>
      <c r="N38" s="88" t="e">
        <f t="shared" si="2"/>
        <v>#DIV/0!</v>
      </c>
      <c r="O38" s="82"/>
      <c r="P38" s="88" t="e">
        <f t="shared" si="3"/>
        <v>#DIV/0!</v>
      </c>
      <c r="Q38" s="83"/>
      <c r="R38" s="84"/>
      <c r="S38" s="85"/>
      <c r="T38" s="85"/>
      <c r="U38" s="90" t="e">
        <f t="shared" si="4"/>
        <v>#DIV/0!</v>
      </c>
      <c r="X38" s="3"/>
      <c r="Y38" s="11"/>
    </row>
    <row r="39" spans="1:25" ht="15" thickTop="1" x14ac:dyDescent="0.15">
      <c r="I39" s="8"/>
      <c r="K39" s="111" t="s">
        <v>70</v>
      </c>
      <c r="L39" s="9"/>
      <c r="N39" s="1" t="s">
        <v>35</v>
      </c>
      <c r="U39" s="1"/>
      <c r="X39" s="3"/>
      <c r="Y39" s="11"/>
    </row>
    <row r="40" spans="1:25" x14ac:dyDescent="0.15">
      <c r="X40" s="11"/>
    </row>
    <row r="41" spans="1:25" x14ac:dyDescent="0.15">
      <c r="J41" s="10"/>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mergeCells count="45">
    <mergeCell ref="U17:U18"/>
    <mergeCell ref="S16:T16"/>
    <mergeCell ref="M17:N17"/>
    <mergeCell ref="O17:P17"/>
    <mergeCell ref="Q17:R17"/>
    <mergeCell ref="S17:S18"/>
    <mergeCell ref="T17:T18"/>
    <mergeCell ref="M16:R16"/>
    <mergeCell ref="A16:A18"/>
    <mergeCell ref="B16:B18"/>
    <mergeCell ref="C16:C18"/>
    <mergeCell ref="F16:I16"/>
    <mergeCell ref="L16:L18"/>
    <mergeCell ref="F10:H10"/>
    <mergeCell ref="A11:B11"/>
    <mergeCell ref="F11:H11"/>
    <mergeCell ref="I11:K11"/>
    <mergeCell ref="L11:T13"/>
    <mergeCell ref="A12:B12"/>
    <mergeCell ref="F12:H12"/>
    <mergeCell ref="I12:K12"/>
    <mergeCell ref="A13:B13"/>
    <mergeCell ref="C13:K13"/>
    <mergeCell ref="A8:B8"/>
    <mergeCell ref="C8:E8"/>
    <mergeCell ref="F8:H8"/>
    <mergeCell ref="I8:K8"/>
    <mergeCell ref="A9:B9"/>
    <mergeCell ref="C9:E9"/>
    <mergeCell ref="F9:H9"/>
    <mergeCell ref="I9:K9"/>
    <mergeCell ref="I7:K7"/>
    <mergeCell ref="A4:B4"/>
    <mergeCell ref="C4:E4"/>
    <mergeCell ref="F4:H4"/>
    <mergeCell ref="I4:K4"/>
    <mergeCell ref="A5:B5"/>
    <mergeCell ref="C5:E5"/>
    <mergeCell ref="F5:H5"/>
    <mergeCell ref="I5:K5"/>
    <mergeCell ref="A6:B6"/>
    <mergeCell ref="F6:H6"/>
    <mergeCell ref="A7:B7"/>
    <mergeCell ref="C7:E7"/>
    <mergeCell ref="F7:H7"/>
  </mergeCells>
  <phoneticPr fontId="1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xr:uid="{533629DF-76FC-41A4-871C-3D66B52CC6BB}">
      <formula1>"下記の労働者に支払った賃金等は、下限総額（基準額）を超えていることを確認しました。"</formula1>
    </dataValidation>
  </dataValidations>
  <pageMargins left="0.70866141732283472" right="0.70866141732283472" top="0.74803149606299213" bottom="0.15748031496062992" header="0.31496062992125984" footer="0.31496062992125984"/>
  <pageSetup paperSize="9" scale="8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労務台帳（令和５年度契約用）</vt:lpstr>
      <vt:lpstr>【記入例】</vt:lpstr>
      <vt:lpstr>【記入例】!Print_Area</vt:lpstr>
      <vt:lpstr>'労務台帳（令和５年度契約用）'!Print_Area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Administrator</cp:lastModifiedBy>
  <cp:lastPrinted>2021-06-21T06:34:11Z</cp:lastPrinted>
  <dcterms:created xsi:type="dcterms:W3CDTF">2011-09-23T13:08:45Z</dcterms:created>
  <dcterms:modified xsi:type="dcterms:W3CDTF">2023-01-23T03:55:42Z</dcterms:modified>
</cp:coreProperties>
</file>