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R2年度用\"/>
    </mc:Choice>
  </mc:AlternateContent>
  <bookViews>
    <workbookView xWindow="480" yWindow="60" windowWidth="15480" windowHeight="8265"/>
  </bookViews>
  <sheets>
    <sheet name="労務台帳（平成２7年度以前契約用）" sheetId="5" r:id="rId1"/>
    <sheet name="【記入例】" sheetId="6" r:id="rId2"/>
  </sheets>
  <definedNames>
    <definedName name="_xlnm.Print_Area" localSheetId="1">【記入例】!$A$1:$V$39</definedName>
    <definedName name="_xlnm.Print_Area" localSheetId="0">'労務台帳（平成２7年度以前契約用）'!$A$1:$K$37</definedName>
  </definedNames>
  <calcPr calcId="152511"/>
</workbook>
</file>

<file path=xl/calcChain.xml><?xml version="1.0" encoding="utf-8"?>
<calcChain xmlns="http://schemas.openxmlformats.org/spreadsheetml/2006/main">
  <c r="D17" i="5" l="1"/>
  <c r="D18" i="5" l="1"/>
  <c r="D20" i="5"/>
  <c r="K20" i="5" s="1"/>
  <c r="L17" i="5"/>
  <c r="D20" i="6"/>
  <c r="K20" i="6" s="1"/>
  <c r="L20" i="6" s="1"/>
  <c r="D19" i="6"/>
  <c r="J19" i="6"/>
  <c r="N19" i="6"/>
  <c r="P19" i="6"/>
  <c r="U19" i="6"/>
  <c r="J20" i="6"/>
  <c r="N20" i="6"/>
  <c r="P20" i="6"/>
  <c r="U20" i="6"/>
  <c r="D21" i="6"/>
  <c r="J21" i="6"/>
  <c r="K21" i="6"/>
  <c r="N21" i="6"/>
  <c r="P21" i="6"/>
  <c r="U21" i="6"/>
  <c r="L21" i="6"/>
  <c r="D22" i="6"/>
  <c r="J22" i="6"/>
  <c r="K22" i="6"/>
  <c r="N22" i="6"/>
  <c r="P22" i="6"/>
  <c r="U22" i="6"/>
  <c r="D23" i="6"/>
  <c r="J23" i="6"/>
  <c r="K23" i="6"/>
  <c r="N23" i="6"/>
  <c r="P23" i="6"/>
  <c r="U23" i="6"/>
  <c r="L23" i="6"/>
  <c r="D24" i="6"/>
  <c r="K24" i="6" s="1"/>
  <c r="J24" i="6"/>
  <c r="N24" i="6"/>
  <c r="P24" i="6"/>
  <c r="U24" i="6"/>
  <c r="L24" i="6"/>
  <c r="D25" i="6"/>
  <c r="J25" i="6"/>
  <c r="K25" i="6"/>
  <c r="N25" i="6"/>
  <c r="P25" i="6"/>
  <c r="U25" i="6"/>
  <c r="L25" i="6"/>
  <c r="D26" i="6"/>
  <c r="J26" i="6"/>
  <c r="K26" i="6"/>
  <c r="N26" i="6"/>
  <c r="P26" i="6"/>
  <c r="U26" i="6"/>
  <c r="L26" i="6"/>
  <c r="D27" i="6"/>
  <c r="J27" i="6"/>
  <c r="K27" i="6"/>
  <c r="N27" i="6"/>
  <c r="P27" i="6"/>
  <c r="U27" i="6"/>
  <c r="L27" i="6"/>
  <c r="D28" i="6"/>
  <c r="J28" i="6"/>
  <c r="K28" i="6"/>
  <c r="N28" i="6"/>
  <c r="P28" i="6"/>
  <c r="U28" i="6"/>
  <c r="L28" i="6"/>
  <c r="D29" i="6"/>
  <c r="J29" i="6"/>
  <c r="K29" i="6"/>
  <c r="N29" i="6"/>
  <c r="P29" i="6"/>
  <c r="U29" i="6"/>
  <c r="L29" i="6"/>
  <c r="D30" i="6"/>
  <c r="J30" i="6"/>
  <c r="K30" i="6"/>
  <c r="N30" i="6"/>
  <c r="P30" i="6"/>
  <c r="U30" i="6"/>
  <c r="L30" i="6"/>
  <c r="D31" i="6"/>
  <c r="J31" i="6"/>
  <c r="K31" i="6"/>
  <c r="N31" i="6"/>
  <c r="P31" i="6"/>
  <c r="U31" i="6"/>
  <c r="L31" i="6"/>
  <c r="D32" i="6"/>
  <c r="L32" i="6" s="1"/>
  <c r="J32" i="6"/>
  <c r="N32" i="6"/>
  <c r="P32" i="6"/>
  <c r="U32" i="6"/>
  <c r="D33" i="6"/>
  <c r="J33" i="6"/>
  <c r="N33" i="6"/>
  <c r="U33" i="6"/>
  <c r="L33" i="6"/>
  <c r="P33" i="6"/>
  <c r="D34" i="6"/>
  <c r="K34" i="6" s="1"/>
  <c r="J34" i="6"/>
  <c r="N34" i="6"/>
  <c r="U34" i="6"/>
  <c r="L34" i="6"/>
  <c r="P34" i="6"/>
  <c r="D35" i="6"/>
  <c r="J35" i="6"/>
  <c r="N35" i="6"/>
  <c r="U35" i="6"/>
  <c r="L35" i="6"/>
  <c r="P35" i="6"/>
  <c r="D36" i="6"/>
  <c r="K36" i="6" s="1"/>
  <c r="J36" i="6"/>
  <c r="N36" i="6"/>
  <c r="U36" i="6"/>
  <c r="L36" i="6"/>
  <c r="P36" i="6"/>
  <c r="D37" i="6"/>
  <c r="K37" i="6" s="1"/>
  <c r="J37" i="6"/>
  <c r="N37" i="6"/>
  <c r="U37" i="6"/>
  <c r="L37" i="6"/>
  <c r="P37" i="6"/>
  <c r="D38" i="6"/>
  <c r="L38" i="6" s="1"/>
  <c r="J38" i="6"/>
  <c r="N38" i="6"/>
  <c r="P38" i="6"/>
  <c r="U38" i="6"/>
  <c r="J17" i="5"/>
  <c r="K17" i="5" s="1"/>
  <c r="N17" i="5"/>
  <c r="P17" i="5"/>
  <c r="U17" i="5"/>
  <c r="D19" i="5"/>
  <c r="L19" i="5" s="1"/>
  <c r="N19" i="5"/>
  <c r="P19" i="5"/>
  <c r="U19" i="5"/>
  <c r="J18" i="5"/>
  <c r="J19" i="5"/>
  <c r="K19" i="5"/>
  <c r="J20" i="5"/>
  <c r="J21" i="5"/>
  <c r="J22" i="5"/>
  <c r="J23" i="5"/>
  <c r="J24" i="5"/>
  <c r="J25" i="5"/>
  <c r="J26" i="5"/>
  <c r="J27" i="5"/>
  <c r="J28" i="5"/>
  <c r="J29" i="5"/>
  <c r="J30" i="5"/>
  <c r="J31" i="5"/>
  <c r="J32" i="5"/>
  <c r="J33" i="5"/>
  <c r="J34" i="5"/>
  <c r="J35" i="5"/>
  <c r="J36" i="5"/>
  <c r="D21" i="5"/>
  <c r="K21" i="5" s="1"/>
  <c r="D22" i="5"/>
  <c r="K22" i="5" s="1"/>
  <c r="D23" i="5"/>
  <c r="K23" i="5" s="1"/>
  <c r="D24" i="5"/>
  <c r="K24" i="5" s="1"/>
  <c r="D25" i="5"/>
  <c r="K25" i="5" s="1"/>
  <c r="D26" i="5"/>
  <c r="K26" i="5" s="1"/>
  <c r="D27" i="5"/>
  <c r="K27" i="5" s="1"/>
  <c r="D28" i="5"/>
  <c r="K28" i="5" s="1"/>
  <c r="D29" i="5"/>
  <c r="K29" i="5" s="1"/>
  <c r="D30" i="5"/>
  <c r="K30" i="5" s="1"/>
  <c r="D31" i="5"/>
  <c r="K31" i="5" s="1"/>
  <c r="D32" i="5"/>
  <c r="K32" i="5" s="1"/>
  <c r="D33" i="5"/>
  <c r="K33" i="5" s="1"/>
  <c r="D34" i="5"/>
  <c r="K34" i="5" s="1"/>
  <c r="D35" i="5"/>
  <c r="K35" i="5" s="1"/>
  <c r="D36" i="5"/>
  <c r="K36" i="5" s="1"/>
  <c r="N36" i="5"/>
  <c r="P36" i="5"/>
  <c r="U36" i="5"/>
  <c r="N35" i="5"/>
  <c r="P35" i="5"/>
  <c r="U35" i="5"/>
  <c r="N34" i="5"/>
  <c r="P34" i="5"/>
  <c r="U34" i="5"/>
  <c r="N33" i="5"/>
  <c r="P33" i="5"/>
  <c r="U33" i="5"/>
  <c r="N32" i="5"/>
  <c r="P32" i="5"/>
  <c r="U32" i="5"/>
  <c r="N31" i="5"/>
  <c r="P31" i="5"/>
  <c r="U31" i="5"/>
  <c r="N30" i="5"/>
  <c r="P30" i="5"/>
  <c r="U30" i="5"/>
  <c r="N29" i="5"/>
  <c r="P29" i="5"/>
  <c r="U29" i="5"/>
  <c r="N28" i="5"/>
  <c r="P28" i="5"/>
  <c r="U28" i="5"/>
  <c r="N27" i="5"/>
  <c r="P27" i="5"/>
  <c r="U27" i="5"/>
  <c r="N26" i="5"/>
  <c r="P26" i="5"/>
  <c r="U26" i="5"/>
  <c r="N25" i="5"/>
  <c r="P25" i="5"/>
  <c r="U25" i="5"/>
  <c r="N24" i="5"/>
  <c r="P24" i="5"/>
  <c r="U24" i="5"/>
  <c r="N23" i="5"/>
  <c r="P23" i="5"/>
  <c r="U23" i="5"/>
  <c r="N22" i="5"/>
  <c r="P22" i="5"/>
  <c r="U22" i="5"/>
  <c r="N21" i="5"/>
  <c r="P21" i="5"/>
  <c r="U21" i="5"/>
  <c r="N20" i="5"/>
  <c r="P20" i="5"/>
  <c r="U20" i="5"/>
  <c r="N18" i="5"/>
  <c r="P18" i="5"/>
  <c r="U18" i="5"/>
  <c r="K35" i="6"/>
  <c r="K33" i="6"/>
  <c r="L20" i="5"/>
  <c r="L21" i="5"/>
  <c r="L25" i="5"/>
  <c r="L33" i="5"/>
  <c r="L36" i="5"/>
  <c r="L32" i="5"/>
  <c r="L30" i="5"/>
  <c r="L28" i="5"/>
  <c r="L26" i="5"/>
  <c r="L24" i="5"/>
  <c r="L22" i="5"/>
  <c r="K18" i="5" l="1"/>
  <c r="K32" i="6"/>
  <c r="L27" i="5"/>
  <c r="L29" i="5"/>
  <c r="L23" i="5"/>
  <c r="K38" i="6"/>
  <c r="L22" i="6"/>
  <c r="L34" i="5"/>
  <c r="L35" i="5"/>
  <c r="L31" i="5"/>
  <c r="K19" i="6"/>
  <c r="L19" i="6" s="1"/>
  <c r="L18" i="5"/>
</calcChain>
</file>

<file path=xl/sharedStrings.xml><?xml version="1.0" encoding="utf-8"?>
<sst xmlns="http://schemas.openxmlformats.org/spreadsheetml/2006/main" count="143" uniqueCount="93">
  <si>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</si>
  <si>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</si>
  <si>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</si>
  <si>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</si>
  <si>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</si>
  <si>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</si>
  <si>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</si>
  <si>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</si>
  <si>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</si>
  <si>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</si>
  <si>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</si>
  <si>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</si>
  <si>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</si>
  <si>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</si>
  <si>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</si>
  <si>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</si>
  <si>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</si>
  <si>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</si>
  <si>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</si>
  <si>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</si>
  <si>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</si>
  <si>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</si>
  <si>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</si>
  <si>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</si>
  <si>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</si>
  <si>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</si>
  <si>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</si>
  <si>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</si>
  <si>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</si>
  <si>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</si>
  <si>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</si>
  <si>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</si>
  <si>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</si>
  <si>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</si>
  <si>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</si>
  <si>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</si>
  <si>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</si>
  <si>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</si>
  <si>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</si>
  <si>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</si>
  <si>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</si>
  <si>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</si>
  <si>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</si>
  <si>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</si>
  <si>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</si>
  <si>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 g=c＋d×1.25＋e×1.35＋f×0.25</t>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</si>
  <si>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</si>
  <si>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</si>
  <si>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</si>
  <si>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</si>
  <si>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</si>
  <si>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</si>
  <si>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</si>
  <si>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</si>
  <si>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</si>
  <si>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</si>
  <si>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</si>
  <si>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</si>
  <si>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</si>
  <si>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</si>
  <si>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</si>
  <si>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</si>
  <si>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</si>
  <si>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</si>
  <si>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</si>
  <si>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</si>
  <si>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</si>
  <si>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</si>
  <si>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</si>
  <si>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</si>
  <si>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</si>
  <si>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</si>
  <si>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</si>
  <si>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</si>
  <si>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</si>
  <si>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</si>
  <si>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</si>
  <si>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</si>
  <si>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</si>
  <si>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</si>
  <si>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</si>
  <si>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</si>
  <si>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下記の労働者に支払った賃金等は、下限総額（基準額）を超えていることを確認しました。</t>
  </si>
  <si>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</si>
  <si>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</si>
  <si>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</si>
  <si>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</si>
  <si>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</si>
  <si>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</si>
  <si>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</si>
  <si>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労働報酬下限額（平成２７年度以前対象業務委託契約）</t>
    <rPh sb="0" eb="2">
      <t>ロウドウ</t>
    </rPh>
    <rPh sb="2" eb="4">
      <t>ホウシュウ</t>
    </rPh>
    <rPh sb="4" eb="6">
      <t>カゲン</t>
    </rPh>
    <rPh sb="6" eb="7">
      <t>ガク</t>
    </rPh>
    <rPh sb="12" eb="14">
      <t>ネンド</t>
    </rPh>
    <rPh sb="14" eb="16">
      <t>イゼン</t>
    </rPh>
    <phoneticPr fontId="3"/>
  </si>
  <si>
    <t>労働報酬下限額（平成２７年度以前対象業務委託契約）</t>
    <rPh sb="0" eb="2">
      <t>ロウドウ</t>
    </rPh>
    <rPh sb="2" eb="4">
      <t>ホウシュウ</t>
    </rPh>
    <rPh sb="4" eb="6">
      <t>カゲン</t>
    </rPh>
    <rPh sb="6" eb="7">
      <t>ガク</t>
    </rPh>
    <rPh sb="14" eb="16">
      <t>イゼン</t>
    </rPh>
    <phoneticPr fontId="3"/>
  </si>
  <si>
    <t>27足総契契第020000号</t>
    <rPh sb="2" eb="5">
      <t>アシ</t>
    </rPh>
    <rPh sb="5" eb="6">
      <t>チギリ</t>
    </rPh>
    <rPh sb="6" eb="7">
      <t>ダイ</t>
    </rPh>
    <rPh sb="13" eb="14">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</si>
</sst>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3"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9">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1" xfId="1" applyFont="1" applyFill="1" applyBorder="1" applyAlignment="1">
      <alignment horizontal="righ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38" fontId="6" fillId="4" borderId="4" xfId="1" applyNumberFormat="1" applyFont="1" applyFill="1" applyBorder="1" applyAlignment="1" applyProtection="1">
      <alignment vertical="center"/>
    </xf>
    <xf numFmtId="38" fontId="6" fillId="4" borderId="10" xfId="1" applyFont="1" applyFill="1" applyBorder="1" applyAlignment="1" applyProtection="1">
      <alignment vertical="center"/>
    </xf>
    <xf numFmtId="38" fontId="1" fillId="5" borderId="2" xfId="1" applyFont="1" applyFill="1" applyBorder="1" applyAlignment="1">
      <alignment horizontal="distributed" vertical="center" indent="1"/>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38" fontId="1" fillId="5" borderId="11" xfId="1" applyFont="1" applyFill="1" applyBorder="1" applyAlignment="1">
      <alignment horizontal="distributed" vertical="center"/>
    </xf>
    <xf numFmtId="0" fontId="0" fillId="5" borderId="12" xfId="0"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0" fontId="0" fillId="5" borderId="16" xfId="0" applyFill="1" applyBorder="1" applyAlignment="1">
      <alignment horizontal="center" vertical="center" wrapText="1"/>
    </xf>
    <xf numFmtId="38" fontId="8" fillId="5" borderId="17"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8" xfId="0" applyFill="1" applyBorder="1" applyAlignment="1" applyProtection="1">
      <alignment vertical="center"/>
    </xf>
    <xf numFmtId="38" fontId="10" fillId="0" borderId="0" xfId="1" applyFont="1" applyFill="1">
      <alignment vertical="center"/>
    </xf>
    <xf numFmtId="176" fontId="1" fillId="0" borderId="19"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20" xfId="1" applyNumberFormat="1" applyFont="1" applyFill="1" applyBorder="1" applyAlignment="1" applyProtection="1">
      <alignment horizontal="center" vertical="center"/>
      <protection locked="0"/>
    </xf>
    <xf numFmtId="38" fontId="1" fillId="5" borderId="21"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shrinkToFit="1"/>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shrinkToFit="1"/>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shrinkToFit="1"/>
      <protection locked="0"/>
    </xf>
    <xf numFmtId="38" fontId="6" fillId="4" borderId="29" xfId="1" applyFont="1" applyFill="1" applyBorder="1" applyAlignment="1" applyProtection="1">
      <alignment vertical="center"/>
    </xf>
    <xf numFmtId="38" fontId="6" fillId="4" borderId="30" xfId="1" applyNumberFormat="1" applyFont="1" applyFill="1" applyBorder="1" applyAlignment="1" applyProtection="1">
      <alignment vertical="center"/>
    </xf>
    <xf numFmtId="38" fontId="11" fillId="0" borderId="31" xfId="1" applyFont="1" applyFill="1" applyBorder="1" applyAlignment="1" applyProtection="1">
      <alignment vertical="center"/>
      <protection locked="0"/>
    </xf>
    <xf numFmtId="38" fontId="11" fillId="0" borderId="32" xfId="1" applyFont="1" applyFill="1" applyBorder="1" applyAlignment="1" applyProtection="1">
      <alignment vertical="center"/>
      <protection locked="0"/>
    </xf>
    <xf numFmtId="38" fontId="11" fillId="0" borderId="33" xfId="1" applyFont="1" applyFill="1" applyBorder="1" applyProtection="1">
      <alignment vertical="center"/>
      <protection locked="0"/>
    </xf>
    <xf numFmtId="38" fontId="6" fillId="0" borderId="24" xfId="1" applyFont="1" applyFill="1" applyBorder="1" applyProtection="1">
      <alignment vertical="center"/>
      <protection locked="0"/>
    </xf>
    <xf numFmtId="38" fontId="11" fillId="0" borderId="34" xfId="1" applyFont="1" applyFill="1" applyBorder="1" applyAlignment="1" applyProtection="1">
      <alignment vertical="center"/>
      <protection locked="0"/>
    </xf>
    <xf numFmtId="38" fontId="6" fillId="0" borderId="26" xfId="1" applyFont="1" applyFill="1" applyBorder="1" applyProtection="1">
      <alignment vertical="center"/>
      <protection locked="0"/>
    </xf>
    <xf numFmtId="38" fontId="6" fillId="0" borderId="35" xfId="1" applyFont="1" applyFill="1" applyBorder="1" applyProtection="1">
      <alignment vertical="center"/>
      <protection locked="0"/>
    </xf>
    <xf numFmtId="38" fontId="6" fillId="0" borderId="34"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37" xfId="1" applyFont="1" applyFill="1" applyBorder="1" applyAlignment="1" applyProtection="1">
      <alignment vertical="center"/>
      <protection locked="0"/>
    </xf>
    <xf numFmtId="38" fontId="6" fillId="0" borderId="38" xfId="1" applyFont="1" applyFill="1" applyBorder="1" applyProtection="1">
      <alignment vertical="center"/>
      <protection locked="0"/>
    </xf>
    <xf numFmtId="38" fontId="6" fillId="0" borderId="28" xfId="1" applyFont="1" applyFill="1" applyBorder="1" applyProtection="1">
      <alignment vertical="center"/>
      <protection locked="0"/>
    </xf>
    <xf numFmtId="0" fontId="0" fillId="5" borderId="39" xfId="0" applyFill="1" applyBorder="1" applyAlignment="1">
      <alignment vertical="center"/>
    </xf>
    <xf numFmtId="38" fontId="6" fillId="0" borderId="40" xfId="1" applyFont="1" applyFill="1" applyBorder="1" applyProtection="1">
      <alignment vertical="center"/>
      <protection locked="0"/>
    </xf>
    <xf numFmtId="38" fontId="6" fillId="0" borderId="41" xfId="1" applyFont="1" applyFill="1" applyBorder="1" applyProtection="1">
      <alignment vertical="center"/>
      <protection locked="0"/>
    </xf>
    <xf numFmtId="38" fontId="6" fillId="4" borderId="41" xfId="1" applyFont="1" applyFill="1" applyBorder="1" applyProtection="1">
      <alignment vertical="center"/>
      <protection locked="0"/>
    </xf>
    <xf numFmtId="38" fontId="6" fillId="0" borderId="42" xfId="1" applyFont="1" applyFill="1" applyBorder="1" applyProtection="1">
      <alignment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40" xfId="1" applyFont="1" applyFill="1" applyBorder="1" applyProtection="1">
      <alignment vertical="center"/>
    </xf>
    <xf numFmtId="38" fontId="6" fillId="2" borderId="43" xfId="1" applyFont="1" applyFill="1" applyBorder="1" applyAlignment="1" applyProtection="1">
      <alignment vertical="center"/>
    </xf>
    <xf numFmtId="38" fontId="6" fillId="2" borderId="44"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9" xfId="1" applyNumberFormat="1" applyFont="1" applyFill="1" applyBorder="1" applyAlignment="1" applyProtection="1">
      <alignment horizontal="center" vertical="center"/>
    </xf>
    <xf numFmtId="0" fontId="0" fillId="5" borderId="45" xfId="0" applyFill="1" applyBorder="1" applyAlignment="1">
      <alignment horizontal="distributed" vertical="center" wrapText="1"/>
    </xf>
    <xf numFmtId="0" fontId="0" fillId="5" borderId="46" xfId="0" applyFill="1" applyBorder="1" applyAlignment="1">
      <alignment horizontal="center" vertical="center" wrapText="1"/>
    </xf>
    <xf numFmtId="38" fontId="6" fillId="4" borderId="47" xfId="1" applyFont="1" applyFill="1" applyBorder="1" applyAlignment="1" applyProtection="1">
      <alignment vertical="center"/>
    </xf>
    <xf numFmtId="38" fontId="6" fillId="4" borderId="48" xfId="1" applyFont="1" applyFill="1" applyBorder="1" applyAlignment="1" applyProtection="1">
      <alignment horizontal="center" vertical="center"/>
    </xf>
    <xf numFmtId="38" fontId="6" fillId="4" borderId="49" xfId="1" applyFont="1" applyFill="1" applyBorder="1" applyAlignment="1" applyProtection="1">
      <alignment horizontal="center" vertical="center"/>
    </xf>
    <xf numFmtId="38" fontId="12" fillId="0" borderId="0" xfId="1" applyFont="1" applyFill="1" applyProtection="1">
      <alignment vertical="center"/>
      <protection locked="0"/>
    </xf>
    <xf numFmtId="176" fontId="10" fillId="0" borderId="20" xfId="1" applyNumberFormat="1" applyFont="1" applyFill="1" applyBorder="1" applyAlignment="1" applyProtection="1">
      <alignment horizontal="center" vertical="center"/>
      <protection locked="0"/>
    </xf>
    <xf numFmtId="176" fontId="10" fillId="0" borderId="20" xfId="0" applyNumberFormat="1" applyFont="1" applyFill="1" applyBorder="1" applyAlignment="1" applyProtection="1">
      <alignment horizontal="center" vertical="center"/>
      <protection locked="0"/>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0" borderId="2" xfId="1"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38" fontId="1" fillId="5" borderId="29" xfId="1" applyFont="1"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54" xfId="0" applyFill="1" applyBorder="1" applyAlignment="1">
      <alignment horizontal="center" vertical="center"/>
    </xf>
    <xf numFmtId="38" fontId="1" fillId="5" borderId="55" xfId="1" applyFont="1" applyFill="1" applyBorder="1" applyAlignment="1" applyProtection="1">
      <alignment horizontal="center" vertical="center"/>
    </xf>
    <xf numFmtId="0" fontId="0" fillId="5" borderId="56"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9"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2" borderId="0" xfId="1" applyFont="1" applyFill="1" applyAlignment="1">
      <alignment vertical="center" wrapText="1"/>
    </xf>
    <xf numFmtId="38" fontId="1" fillId="5" borderId="50" xfId="1" applyFont="1" applyFill="1" applyBorder="1" applyAlignment="1">
      <alignment horizontal="center" vertical="center" wrapText="1"/>
    </xf>
    <xf numFmtId="0" fontId="0" fillId="5" borderId="51" xfId="0" applyFill="1" applyBorder="1" applyAlignment="1">
      <alignment vertical="center" wrapText="1"/>
    </xf>
    <xf numFmtId="0" fontId="0" fillId="5" borderId="52" xfId="0" applyFill="1" applyBorder="1" applyAlignment="1">
      <alignment vertical="center" wrapText="1"/>
    </xf>
    <xf numFmtId="38" fontId="1" fillId="5" borderId="53" xfId="1" applyFont="1" applyFill="1" applyBorder="1" applyAlignment="1">
      <alignment horizontal="center" vertical="center"/>
    </xf>
    <xf numFmtId="0" fontId="1" fillId="5" borderId="51" xfId="0" applyFont="1" applyFill="1" applyBorder="1" applyAlignment="1">
      <alignment vertical="center"/>
    </xf>
    <xf numFmtId="0" fontId="1" fillId="5" borderId="52" xfId="0" applyFont="1" applyFill="1" applyBorder="1" applyAlignment="1">
      <alignment vertical="center"/>
    </xf>
    <xf numFmtId="38" fontId="1" fillId="0" borderId="2" xfId="1"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50" xfId="1" applyFont="1" applyFill="1" applyBorder="1" applyAlignment="1">
      <alignment horizontal="center" vertical="center" wrapText="1"/>
    </xf>
    <xf numFmtId="0" fontId="0" fillId="5" borderId="29" xfId="0" applyFill="1" applyBorder="1" applyAlignment="1" applyProtection="1">
      <alignment horizontal="distributed" vertical="center" indent="1"/>
    </xf>
    <xf numFmtId="0" fontId="0" fillId="5" borderId="5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59" xfId="0" applyFill="1" applyBorder="1" applyAlignment="1">
      <alignment horizontal="center" vertical="center" wrapText="1"/>
    </xf>
    <xf numFmtId="38" fontId="8" fillId="5" borderId="60" xfId="1" applyFont="1" applyFill="1" applyBorder="1" applyAlignment="1">
      <alignment horizontal="center" vertical="center"/>
    </xf>
    <xf numFmtId="38" fontId="8" fillId="5" borderId="61" xfId="1" applyFont="1" applyFill="1" applyBorder="1" applyAlignment="1">
      <alignment horizontal="center" vertical="center"/>
    </xf>
    <xf numFmtId="38" fontId="8" fillId="5" borderId="62"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63" xfId="1" applyFont="1" applyFill="1" applyBorder="1" applyAlignment="1">
      <alignment horizontal="center" vertical="center" wrapText="1"/>
    </xf>
    <xf numFmtId="0" fontId="0" fillId="5" borderId="64" xfId="0" applyFill="1" applyBorder="1">
      <alignment vertical="center"/>
    </xf>
    <xf numFmtId="38" fontId="8" fillId="5" borderId="65" xfId="1" applyFont="1" applyFill="1" applyBorder="1" applyAlignment="1">
      <alignment horizontal="center" vertical="center" wrapText="1"/>
    </xf>
    <xf numFmtId="38" fontId="8" fillId="5" borderId="64" xfId="1" applyFont="1" applyFill="1" applyBorder="1" applyAlignment="1">
      <alignment horizontal="center" vertical="center" wrapText="1"/>
    </xf>
    <xf numFmtId="177" fontId="1" fillId="0" borderId="2" xfId="1" applyNumberFormat="1" applyFont="1" applyFill="1" applyBorder="1" applyAlignment="1" applyProtection="1">
      <alignment horizontal="center" vertical="center"/>
      <protection locked="0"/>
    </xf>
    <xf numFmtId="177" fontId="0" fillId="0" borderId="29"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5" borderId="19" xfId="1" applyFont="1" applyFill="1" applyBorder="1" applyAlignment="1" applyProtection="1">
      <alignment horizontal="distributed" vertical="center" indent="1"/>
    </xf>
    <xf numFmtId="0" fontId="0" fillId="5" borderId="66" xfId="0" applyFill="1" applyBorder="1" applyAlignment="1" applyProtection="1">
      <alignment horizontal="distributed" vertical="center" indent="1"/>
    </xf>
    <xf numFmtId="177" fontId="10" fillId="0" borderId="67" xfId="1" applyNumberFormat="1" applyFont="1" applyFill="1" applyBorder="1" applyAlignment="1" applyProtection="1">
      <alignment horizontal="center" vertical="center"/>
      <protection locked="0"/>
    </xf>
    <xf numFmtId="177" fontId="10" fillId="0" borderId="68" xfId="0" applyNumberFormat="1" applyFont="1" applyFill="1" applyBorder="1" applyAlignment="1" applyProtection="1">
      <alignment horizontal="center" vertical="center"/>
      <protection locked="0"/>
    </xf>
    <xf numFmtId="177" fontId="10" fillId="0" borderId="69" xfId="0" applyNumberFormat="1" applyFont="1" applyFill="1" applyBorder="1" applyAlignment="1" applyProtection="1">
      <alignment horizontal="center" vertical="center"/>
      <protection locked="0"/>
    </xf>
    <xf numFmtId="38" fontId="1" fillId="0" borderId="67" xfId="1" applyFont="1"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38" fontId="1" fillId="0" borderId="67" xfId="1" applyFont="1"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38" fontId="1" fillId="5" borderId="29" xfId="1" applyFont="1" applyFill="1" applyBorder="1" applyAlignment="1">
      <alignment horizontal="distributed" vertical="center" indent="1"/>
    </xf>
    <xf numFmtId="0" fontId="0" fillId="5" borderId="29" xfId="0" applyFill="1" applyBorder="1" applyAlignment="1">
      <alignment horizontal="distributed" vertical="center" indent="1"/>
    </xf>
    <xf numFmtId="38" fontId="1" fillId="5" borderId="2" xfId="1" applyFont="1" applyFill="1" applyBorder="1" applyAlignment="1">
      <alignment horizontal="distributed" vertical="center" indent="1"/>
    </xf>
    <xf numFmtId="38" fontId="1" fillId="5" borderId="19" xfId="1" applyFont="1" applyFill="1" applyBorder="1" applyAlignment="1">
      <alignment horizontal="distributed" vertical="center" indent="1"/>
    </xf>
    <xf numFmtId="0" fontId="0" fillId="5" borderId="1" xfId="0" applyFill="1" applyBorder="1" applyAlignment="1">
      <alignment horizontal="distributed" vertical="center" indent="1"/>
    </xf>
    <xf numFmtId="49" fontId="10" fillId="0" borderId="67" xfId="1" applyNumberFormat="1" applyFont="1" applyFill="1" applyBorder="1" applyAlignment="1" applyProtection="1">
      <alignment horizontal="center" vertical="center" shrinkToFit="1"/>
      <protection locked="0"/>
    </xf>
    <xf numFmtId="49" fontId="10" fillId="0" borderId="68" xfId="0" applyNumberFormat="1" applyFont="1" applyFill="1" applyBorder="1" applyAlignment="1" applyProtection="1">
      <alignment horizontal="center" vertical="center" shrinkToFit="1"/>
      <protection locked="0"/>
    </xf>
    <xf numFmtId="49" fontId="10" fillId="0" borderId="69" xfId="0" applyNumberFormat="1" applyFont="1" applyFill="1" applyBorder="1" applyAlignment="1" applyProtection="1">
      <alignment horizontal="center" vertical="center" shrinkToFit="1"/>
      <protection locked="0"/>
    </xf>
    <xf numFmtId="38" fontId="10" fillId="0" borderId="67" xfId="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center" vertical="center" shrinkToFit="1"/>
      <protection locked="0"/>
    </xf>
    <xf numFmtId="0" fontId="10" fillId="0" borderId="69" xfId="0" applyFont="1" applyFill="1" applyBorder="1" applyAlignment="1" applyProtection="1">
      <alignment horizontal="center" vertical="center" shrinkToFit="1"/>
      <protection locked="0"/>
    </xf>
    <xf numFmtId="38" fontId="1" fillId="5" borderId="70" xfId="1" applyFont="1" applyFill="1" applyBorder="1" applyAlignment="1">
      <alignment horizontal="center" vertical="center"/>
    </xf>
    <xf numFmtId="38" fontId="1" fillId="5" borderId="71" xfId="1" applyFont="1" applyFill="1" applyBorder="1" applyAlignment="1">
      <alignment horizontal="center" vertical="center"/>
    </xf>
    <xf numFmtId="38" fontId="1" fillId="5" borderId="62" xfId="1" applyFont="1" applyFill="1" applyBorder="1" applyAlignment="1">
      <alignment horizontal="center" vertical="center" wrapText="1"/>
    </xf>
    <xf numFmtId="38" fontId="1" fillId="5" borderId="65" xfId="1" applyFont="1" applyFill="1" applyBorder="1" applyAlignment="1">
      <alignment horizontal="center" vertical="center" wrapText="1"/>
    </xf>
    <xf numFmtId="38" fontId="1" fillId="5" borderId="64" xfId="1" applyFont="1" applyFill="1" applyBorder="1" applyAlignment="1">
      <alignment horizontal="center" vertical="center" wrapText="1"/>
    </xf>
    <xf numFmtId="38" fontId="1" fillId="5" borderId="72" xfId="1" applyFont="1" applyFill="1" applyBorder="1" applyAlignment="1">
      <alignment horizontal="center" vertical="center" wrapText="1"/>
    </xf>
    <xf numFmtId="0" fontId="0" fillId="5" borderId="73" xfId="0" applyFill="1" applyBorder="1" applyAlignment="1">
      <alignment vertical="center" wrapText="1"/>
    </xf>
    <xf numFmtId="0" fontId="0" fillId="5" borderId="74" xfId="0" applyFill="1" applyBorder="1" applyAlignment="1">
      <alignment horizontal="center" vertical="center" wrapText="1"/>
    </xf>
    <xf numFmtId="0" fontId="0" fillId="5" borderId="75" xfId="0" applyFill="1" applyBorder="1" applyAlignment="1">
      <alignment horizontal="center" vertical="center" wrapText="1"/>
    </xf>
    <xf numFmtId="0" fontId="0" fillId="5" borderId="76" xfId="0" applyFill="1" applyBorder="1" applyAlignment="1">
      <alignment horizontal="center" vertical="center" wrapText="1"/>
    </xf>
    <xf numFmtId="176" fontId="1" fillId="0" borderId="67" xfId="1" applyNumberFormat="1" applyFont="1" applyFill="1" applyBorder="1" applyAlignment="1" applyProtection="1">
      <alignment vertical="center"/>
      <protection locked="0"/>
    </xf>
    <xf numFmtId="176" fontId="1" fillId="0" borderId="68" xfId="1" applyNumberFormat="1" applyFont="1" applyFill="1" applyBorder="1" applyAlignment="1" applyProtection="1">
      <alignment vertical="center"/>
      <protection locked="0"/>
    </xf>
    <xf numFmtId="176" fontId="1" fillId="0" borderId="69" xfId="1" applyNumberFormat="1" applyFont="1" applyFill="1" applyBorder="1" applyAlignment="1" applyProtection="1">
      <alignment vertical="center"/>
      <protection locked="0"/>
    </xf>
    <xf numFmtId="38" fontId="1" fillId="5" borderId="1" xfId="1" applyFont="1" applyFill="1" applyBorder="1" applyAlignment="1">
      <alignment horizontal="distributed" vertical="center" inden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38" fontId="1" fillId="5" borderId="77" xfId="1" applyFont="1" applyFill="1" applyBorder="1" applyAlignment="1">
      <alignment horizontal="center" vertical="center"/>
    </xf>
    <xf numFmtId="0" fontId="1" fillId="5" borderId="78" xfId="0" applyFont="1" applyFill="1" applyBorder="1" applyAlignment="1">
      <alignment vertical="center"/>
    </xf>
    <xf numFmtId="0" fontId="1" fillId="5" borderId="73" xfId="0" applyFont="1" applyFill="1" applyBorder="1" applyAlignment="1">
      <alignment vertical="center"/>
    </xf>
    <xf numFmtId="38" fontId="1" fillId="5" borderId="55" xfId="1" applyFont="1" applyFill="1" applyBorder="1" applyAlignment="1">
      <alignment horizontal="center" vertical="center"/>
    </xf>
    <xf numFmtId="0" fontId="0" fillId="5" borderId="56" xfId="0" applyFill="1" applyBorder="1" applyAlignment="1">
      <alignment horizontal="center"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052" name="AutoShape 4"/>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27</xdr:row>
      <xdr:rowOff>133350</xdr:rowOff>
    </xdr:to>
    <xdr:sp macro="" textlink="">
      <xdr:nvSpPr>
        <xdr:cNvPr id="2053" name="AutoShape 5"/>
        <xdr:cNvSpPr>
          <a:spLocks noChangeArrowheads="1"/>
        </xdr:cNvSpPr>
      </xdr:nvSpPr>
      <xdr:spPr bwMode="auto">
        <a:xfrm>
          <a:off x="4638675" y="4552950"/>
          <a:ext cx="4695825" cy="10858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2055" name="Rectangle 7"/>
        <xdr:cNvSpPr>
          <a:spLocks noChangeArrowheads="1"/>
        </xdr:cNvSpPr>
      </xdr:nvSpPr>
      <xdr:spPr bwMode="auto">
        <a:xfrm>
          <a:off x="11382375"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zoomScaleNormal="75" zoomScaleSheetLayoutView="100" workbookViewId="0">
      <selection activeCell="Y16" sqref="Y16"/>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11" t="s">
        <v>56</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4" t="s">
        <v>46</v>
      </c>
      <c r="B3" s="120"/>
      <c r="C3" s="136"/>
      <c r="D3" s="137"/>
      <c r="E3" s="138"/>
      <c r="F3" s="114" t="s">
        <v>5</v>
      </c>
      <c r="G3" s="140"/>
      <c r="H3" s="115"/>
      <c r="I3" s="152"/>
      <c r="J3" s="153"/>
      <c r="K3" s="154"/>
      <c r="X3" s="2"/>
    </row>
    <row r="4" spans="1:27" s="1" customFormat="1" ht="15.95" customHeight="1" x14ac:dyDescent="0.15">
      <c r="A4" s="114" t="s">
        <v>39</v>
      </c>
      <c r="B4" s="120"/>
      <c r="C4" s="136"/>
      <c r="D4" s="137"/>
      <c r="E4" s="138"/>
      <c r="F4" s="114" t="s">
        <v>32</v>
      </c>
      <c r="G4" s="140"/>
      <c r="H4" s="115"/>
      <c r="I4" s="152"/>
      <c r="J4" s="153"/>
      <c r="K4" s="154"/>
      <c r="X4" s="2"/>
    </row>
    <row r="5" spans="1:27" s="1" customFormat="1" ht="15.95" customHeight="1" x14ac:dyDescent="0.15">
      <c r="A5" s="155" t="s">
        <v>38</v>
      </c>
      <c r="B5" s="156"/>
      <c r="C5" s="18"/>
      <c r="D5" s="105" t="s">
        <v>7</v>
      </c>
      <c r="E5" s="19"/>
      <c r="F5" s="114" t="s">
        <v>6</v>
      </c>
      <c r="G5" s="140"/>
      <c r="H5" s="115"/>
      <c r="I5" s="18"/>
      <c r="J5" s="105" t="s">
        <v>8</v>
      </c>
      <c r="K5" s="19"/>
      <c r="X5" s="2"/>
    </row>
    <row r="6" spans="1:27" s="1" customFormat="1" ht="15.95" customHeight="1" x14ac:dyDescent="0.15">
      <c r="A6" s="114" t="s">
        <v>51</v>
      </c>
      <c r="B6" s="115"/>
      <c r="C6" s="136"/>
      <c r="D6" s="137"/>
      <c r="E6" s="138"/>
      <c r="F6" s="114" t="s">
        <v>52</v>
      </c>
      <c r="G6" s="140"/>
      <c r="H6" s="115"/>
      <c r="I6" s="116"/>
      <c r="J6" s="117"/>
      <c r="K6" s="118"/>
      <c r="X6" s="2"/>
    </row>
    <row r="7" spans="1:27" s="1" customFormat="1" ht="15.95" customHeight="1" x14ac:dyDescent="0.15">
      <c r="A7" s="114" t="s">
        <v>3</v>
      </c>
      <c r="B7" s="115"/>
      <c r="C7" s="136"/>
      <c r="D7" s="137"/>
      <c r="E7" s="138"/>
      <c r="F7" s="114" t="s">
        <v>47</v>
      </c>
      <c r="G7" s="140"/>
      <c r="H7" s="115"/>
      <c r="I7" s="116"/>
      <c r="J7" s="117"/>
      <c r="K7" s="118"/>
      <c r="X7" s="2"/>
    </row>
    <row r="8" spans="1:27" s="1" customFormat="1" ht="15.95" customHeight="1" x14ac:dyDescent="0.15">
      <c r="A8" s="114" t="s">
        <v>4</v>
      </c>
      <c r="B8" s="115"/>
      <c r="C8" s="136"/>
      <c r="D8" s="137"/>
      <c r="E8" s="138"/>
      <c r="F8" s="114" t="s">
        <v>40</v>
      </c>
      <c r="G8" s="140"/>
      <c r="H8" s="115"/>
      <c r="I8" s="116"/>
      <c r="J8" s="117"/>
      <c r="K8" s="118"/>
      <c r="X8" s="2"/>
    </row>
    <row r="9" spans="1:27" s="1" customFormat="1" ht="15.95" customHeight="1" x14ac:dyDescent="0.15">
      <c r="A9" s="49"/>
      <c r="B9" s="50"/>
      <c r="C9" s="51" t="s">
        <v>41</v>
      </c>
      <c r="D9" s="52" t="s">
        <v>42</v>
      </c>
      <c r="E9" s="53" t="s">
        <v>43</v>
      </c>
      <c r="F9" s="114" t="s">
        <v>55</v>
      </c>
      <c r="G9" s="140"/>
      <c r="H9" s="115"/>
      <c r="I9" s="18"/>
      <c r="J9" s="105" t="s">
        <v>7</v>
      </c>
      <c r="K9" s="19"/>
      <c r="X9" s="2"/>
    </row>
    <row r="10" spans="1:27" s="1" customFormat="1" ht="15.95" customHeight="1" x14ac:dyDescent="0.15">
      <c r="A10" s="114" t="s">
        <v>53</v>
      </c>
      <c r="B10" s="115"/>
      <c r="C10" s="18"/>
      <c r="D10" s="99"/>
      <c r="E10" s="100"/>
      <c r="F10" s="114" t="s">
        <v>48</v>
      </c>
      <c r="G10" s="119"/>
      <c r="H10" s="120"/>
      <c r="I10" s="116"/>
      <c r="J10" s="117"/>
      <c r="K10" s="118"/>
      <c r="L10" s="129"/>
      <c r="M10" s="129"/>
      <c r="N10" s="129"/>
      <c r="O10" s="129"/>
      <c r="P10" s="129"/>
      <c r="Q10" s="129"/>
      <c r="R10" s="129"/>
      <c r="S10" s="129"/>
      <c r="T10" s="129"/>
      <c r="X10" s="2"/>
    </row>
    <row r="11" spans="1:27" s="1" customFormat="1" ht="15.95" customHeight="1" x14ac:dyDescent="0.15">
      <c r="A11" s="114" t="s">
        <v>54</v>
      </c>
      <c r="B11" s="115"/>
      <c r="C11" s="56"/>
      <c r="D11" s="101"/>
      <c r="E11" s="102"/>
      <c r="F11" s="114" t="s">
        <v>49</v>
      </c>
      <c r="G11" s="119"/>
      <c r="H11" s="120"/>
      <c r="I11" s="116"/>
      <c r="J11" s="117"/>
      <c r="K11" s="118"/>
      <c r="L11" s="129"/>
      <c r="M11" s="129"/>
      <c r="N11" s="129"/>
      <c r="O11" s="129"/>
      <c r="P11" s="129"/>
      <c r="Q11" s="129"/>
      <c r="R11" s="129"/>
      <c r="S11" s="129"/>
      <c r="T11" s="129"/>
      <c r="X11" s="2"/>
    </row>
    <row r="12" spans="1:27" s="1" customFormat="1" ht="15.95" customHeight="1" x14ac:dyDescent="0.15">
      <c r="A12" s="114" t="s">
        <v>50</v>
      </c>
      <c r="B12" s="115"/>
      <c r="C12" s="126"/>
      <c r="D12" s="127"/>
      <c r="E12" s="127"/>
      <c r="F12" s="127"/>
      <c r="G12" s="127"/>
      <c r="H12" s="127"/>
      <c r="I12" s="127"/>
      <c r="J12" s="127"/>
      <c r="K12" s="128"/>
      <c r="L12" s="129"/>
      <c r="M12" s="129"/>
      <c r="N12" s="129"/>
      <c r="O12" s="129"/>
      <c r="P12" s="129"/>
      <c r="Q12" s="129"/>
      <c r="R12" s="129"/>
      <c r="S12" s="129"/>
      <c r="T12" s="129"/>
      <c r="X12" s="2"/>
    </row>
    <row r="13" spans="1:27" ht="14.25" customHeight="1" x14ac:dyDescent="0.15">
      <c r="L13" s="1"/>
      <c r="M13" s="1"/>
      <c r="N13" s="1"/>
      <c r="O13" s="1"/>
      <c r="P13" s="1"/>
      <c r="Q13" s="1"/>
      <c r="R13" s="1"/>
      <c r="S13" s="1"/>
      <c r="T13" s="1"/>
    </row>
    <row r="14" spans="1:27" ht="30" customHeight="1" x14ac:dyDescent="0.15">
      <c r="A14" s="124" t="s">
        <v>9</v>
      </c>
      <c r="B14" s="121" t="s">
        <v>0</v>
      </c>
      <c r="C14" s="121" t="s">
        <v>1</v>
      </c>
      <c r="D14" s="36" t="s">
        <v>16</v>
      </c>
      <c r="E14" s="37" t="s">
        <v>33</v>
      </c>
      <c r="F14" s="130" t="s">
        <v>57</v>
      </c>
      <c r="G14" s="131"/>
      <c r="H14" s="131"/>
      <c r="I14" s="132"/>
      <c r="J14" s="38" t="s">
        <v>2</v>
      </c>
      <c r="K14" s="39" t="s">
        <v>15</v>
      </c>
      <c r="L14" s="141" t="s">
        <v>44</v>
      </c>
      <c r="M14" s="133" t="s">
        <v>30</v>
      </c>
      <c r="N14" s="134"/>
      <c r="O14" s="134"/>
      <c r="P14" s="134"/>
      <c r="Q14" s="134"/>
      <c r="R14" s="135"/>
      <c r="S14" s="139" t="s">
        <v>23</v>
      </c>
      <c r="T14" s="132"/>
      <c r="U14" s="40"/>
      <c r="X14" s="3"/>
      <c r="Y14" s="2"/>
    </row>
    <row r="15" spans="1:27" x14ac:dyDescent="0.15">
      <c r="A15" s="125"/>
      <c r="B15" s="122"/>
      <c r="C15" s="122"/>
      <c r="D15" s="41"/>
      <c r="E15" s="42" t="s">
        <v>34</v>
      </c>
      <c r="F15" s="42" t="s">
        <v>26</v>
      </c>
      <c r="G15" s="42" t="s">
        <v>27</v>
      </c>
      <c r="H15" s="42" t="s">
        <v>28</v>
      </c>
      <c r="I15" s="42" t="s">
        <v>29</v>
      </c>
      <c r="J15" s="43"/>
      <c r="K15" s="44"/>
      <c r="L15" s="142"/>
      <c r="M15" s="148" t="s">
        <v>24</v>
      </c>
      <c r="N15" s="149"/>
      <c r="O15" s="150" t="s">
        <v>17</v>
      </c>
      <c r="P15" s="151"/>
      <c r="Q15" s="150" t="s">
        <v>18</v>
      </c>
      <c r="R15" s="151"/>
      <c r="S15" s="146" t="s">
        <v>21</v>
      </c>
      <c r="T15" s="146" t="s">
        <v>22</v>
      </c>
      <c r="U15" s="144" t="s">
        <v>25</v>
      </c>
      <c r="X15" s="3"/>
      <c r="Y15" s="12" t="s">
        <v>90</v>
      </c>
    </row>
    <row r="16" spans="1:27" x14ac:dyDescent="0.15">
      <c r="A16" s="125"/>
      <c r="B16" s="123"/>
      <c r="C16" s="123"/>
      <c r="D16" s="41" t="s">
        <v>10</v>
      </c>
      <c r="E16" s="41" t="s">
        <v>31</v>
      </c>
      <c r="F16" s="41" t="s">
        <v>11</v>
      </c>
      <c r="G16" s="41" t="s">
        <v>12</v>
      </c>
      <c r="H16" s="43" t="s">
        <v>13</v>
      </c>
      <c r="I16" s="43" t="s">
        <v>14</v>
      </c>
      <c r="J16" s="43" t="s">
        <v>35</v>
      </c>
      <c r="K16" s="44" t="s">
        <v>36</v>
      </c>
      <c r="L16" s="143"/>
      <c r="M16" s="45" t="s">
        <v>20</v>
      </c>
      <c r="N16" s="46" t="s">
        <v>19</v>
      </c>
      <c r="O16" s="46" t="s">
        <v>20</v>
      </c>
      <c r="P16" s="46" t="s">
        <v>19</v>
      </c>
      <c r="Q16" s="46" t="s">
        <v>20</v>
      </c>
      <c r="R16" s="46" t="s">
        <v>19</v>
      </c>
      <c r="S16" s="147"/>
      <c r="T16" s="147"/>
      <c r="U16" s="145"/>
      <c r="X16" s="3"/>
      <c r="Y16" s="13">
        <v>1013</v>
      </c>
    </row>
    <row r="17" spans="1:25" ht="15.95" customHeight="1" x14ac:dyDescent="0.15">
      <c r="A17" s="54">
        <v>1</v>
      </c>
      <c r="B17" s="20"/>
      <c r="C17" s="21"/>
      <c r="D17" s="31" t="str">
        <f>IF(C17="","",Y16)</f>
        <v/>
      </c>
      <c r="E17" s="22"/>
      <c r="F17" s="22"/>
      <c r="G17" s="23"/>
      <c r="H17" s="23"/>
      <c r="I17" s="23"/>
      <c r="J17" s="32" t="str">
        <f t="shared" ref="J17:J36" si="0">IF(C17="","",ROUND((F17+G17*1.25+H17*1.35+I17*0.25),0))</f>
        <v/>
      </c>
      <c r="K17" s="33" t="str">
        <f>IF(C17="","",D17*J17)</f>
        <v/>
      </c>
      <c r="L17" s="103" t="e">
        <f t="shared" ref="L17:L36" si="1">IF(OR(D17="",U17=""),"",IF(U17&gt;=K17,"○","×"))</f>
        <v>#DIV/0!</v>
      </c>
      <c r="M17" s="23"/>
      <c r="N17" s="94" t="e">
        <f t="shared" ref="N17:N36" si="2">M17*F17/E17</f>
        <v>#DIV/0!</v>
      </c>
      <c r="O17" s="23"/>
      <c r="P17" s="94" t="e">
        <f t="shared" ref="P17:P36" si="3">O17*F17/E17</f>
        <v>#DIV/0!</v>
      </c>
      <c r="Q17" s="24"/>
      <c r="R17" s="25"/>
      <c r="S17" s="26"/>
      <c r="T17" s="26"/>
      <c r="U17" s="104" t="e">
        <f>N17+P17+S17+T17</f>
        <v>#DIV/0!</v>
      </c>
      <c r="X17" s="3"/>
      <c r="Y17" s="11"/>
    </row>
    <row r="18" spans="1:25" ht="15.95" customHeight="1" x14ac:dyDescent="0.15">
      <c r="A18" s="54">
        <v>2</v>
      </c>
      <c r="B18" s="20"/>
      <c r="C18" s="21"/>
      <c r="D18" s="31" t="str">
        <f>IF(C18="","",Y16)</f>
        <v/>
      </c>
      <c r="E18" s="22"/>
      <c r="F18" s="22"/>
      <c r="G18" s="23"/>
      <c r="H18" s="23"/>
      <c r="I18" s="23"/>
      <c r="J18" s="32" t="str">
        <f t="shared" si="0"/>
        <v/>
      </c>
      <c r="K18" s="33" t="str">
        <f t="shared" ref="K18:K36" si="4">IF(ISERROR(D18*J18),J18,D18*J18)</f>
        <v/>
      </c>
      <c r="L18" s="103" t="e">
        <f t="shared" si="1"/>
        <v>#DIV/0!</v>
      </c>
      <c r="M18" s="23"/>
      <c r="N18" s="95" t="e">
        <f t="shared" si="2"/>
        <v>#DIV/0!</v>
      </c>
      <c r="O18" s="23"/>
      <c r="P18" s="95" t="e">
        <f t="shared" si="3"/>
        <v>#DIV/0!</v>
      </c>
      <c r="Q18" s="24"/>
      <c r="R18" s="25"/>
      <c r="S18" s="27"/>
      <c r="T18" s="27"/>
      <c r="U18" s="104" t="e">
        <f>N18+P18+S18+T18</f>
        <v>#DIV/0!</v>
      </c>
      <c r="X18" s="3"/>
      <c r="Y18" s="11"/>
    </row>
    <row r="19" spans="1:25" ht="15.95" customHeight="1" x14ac:dyDescent="0.15">
      <c r="A19" s="54">
        <v>3</v>
      </c>
      <c r="B19" s="20"/>
      <c r="C19" s="21"/>
      <c r="D19" s="31" t="str">
        <f>IF(C19="","",Y16)</f>
        <v/>
      </c>
      <c r="E19" s="22"/>
      <c r="F19" s="22"/>
      <c r="G19" s="29"/>
      <c r="H19" s="29"/>
      <c r="I19" s="29"/>
      <c r="J19" s="32" t="str">
        <f t="shared" si="0"/>
        <v/>
      </c>
      <c r="K19" s="33" t="str">
        <f t="shared" si="4"/>
        <v/>
      </c>
      <c r="L19" s="103" t="e">
        <f t="shared" si="1"/>
        <v>#DIV/0!</v>
      </c>
      <c r="M19" s="23"/>
      <c r="N19" s="94" t="e">
        <f t="shared" si="2"/>
        <v>#DIV/0!</v>
      </c>
      <c r="O19" s="23"/>
      <c r="P19" s="94" t="e">
        <f t="shared" si="3"/>
        <v>#DIV/0!</v>
      </c>
      <c r="Q19" s="24"/>
      <c r="R19" s="30"/>
      <c r="S19" s="26"/>
      <c r="T19" s="26"/>
      <c r="U19" s="104" t="e">
        <f t="shared" ref="U19:U36" si="5">N19+P19+S19+T19</f>
        <v>#DIV/0!</v>
      </c>
      <c r="X19" s="3"/>
      <c r="Y19" s="11"/>
    </row>
    <row r="20" spans="1:25" ht="15.95" customHeight="1" x14ac:dyDescent="0.15">
      <c r="A20" s="54">
        <v>4</v>
      </c>
      <c r="B20" s="20"/>
      <c r="C20" s="21"/>
      <c r="D20" s="31" t="str">
        <f>IF(C20="","",Y16)</f>
        <v/>
      </c>
      <c r="E20" s="22"/>
      <c r="F20" s="22"/>
      <c r="G20" s="23"/>
      <c r="H20" s="23"/>
      <c r="I20" s="23"/>
      <c r="J20" s="32" t="str">
        <f t="shared" si="0"/>
        <v/>
      </c>
      <c r="K20" s="33" t="str">
        <f t="shared" si="4"/>
        <v/>
      </c>
      <c r="L20" s="103" t="e">
        <f t="shared" si="1"/>
        <v>#DIV/0!</v>
      </c>
      <c r="M20" s="23"/>
      <c r="N20" s="95" t="e">
        <f t="shared" si="2"/>
        <v>#DIV/0!</v>
      </c>
      <c r="O20" s="23"/>
      <c r="P20" s="95" t="e">
        <f t="shared" si="3"/>
        <v>#DIV/0!</v>
      </c>
      <c r="Q20" s="24"/>
      <c r="R20" s="25"/>
      <c r="S20" s="27"/>
      <c r="T20" s="27"/>
      <c r="U20" s="104" t="e">
        <f t="shared" si="5"/>
        <v>#DIV/0!</v>
      </c>
      <c r="X20" s="3"/>
      <c r="Y20" s="11"/>
    </row>
    <row r="21" spans="1:25" ht="15.95" customHeight="1" x14ac:dyDescent="0.15">
      <c r="A21" s="54">
        <v>5</v>
      </c>
      <c r="B21" s="20"/>
      <c r="C21" s="21"/>
      <c r="D21" s="31" t="str">
        <f>IF(C21="","",Y16)</f>
        <v/>
      </c>
      <c r="E21" s="22"/>
      <c r="F21" s="22"/>
      <c r="G21" s="29"/>
      <c r="H21" s="29"/>
      <c r="I21" s="29"/>
      <c r="J21" s="32" t="str">
        <f t="shared" si="0"/>
        <v/>
      </c>
      <c r="K21" s="33" t="str">
        <f t="shared" si="4"/>
        <v/>
      </c>
      <c r="L21" s="103" t="e">
        <f t="shared" si="1"/>
        <v>#DIV/0!</v>
      </c>
      <c r="M21" s="23"/>
      <c r="N21" s="94" t="e">
        <f t="shared" si="2"/>
        <v>#DIV/0!</v>
      </c>
      <c r="O21" s="23"/>
      <c r="P21" s="94" t="e">
        <f t="shared" si="3"/>
        <v>#DIV/0!</v>
      </c>
      <c r="Q21" s="24"/>
      <c r="R21" s="30"/>
      <c r="S21" s="26"/>
      <c r="T21" s="26"/>
      <c r="U21" s="104" t="e">
        <f t="shared" si="5"/>
        <v>#DIV/0!</v>
      </c>
      <c r="X21" s="3"/>
      <c r="Y21" s="11"/>
    </row>
    <row r="22" spans="1:25" ht="15.95" customHeight="1" x14ac:dyDescent="0.15">
      <c r="A22" s="54">
        <v>6</v>
      </c>
      <c r="B22" s="20"/>
      <c r="C22" s="21"/>
      <c r="D22" s="31" t="str">
        <f>IF(C22="","",Y16)</f>
        <v/>
      </c>
      <c r="E22" s="22"/>
      <c r="F22" s="22"/>
      <c r="G22" s="23"/>
      <c r="H22" s="23"/>
      <c r="I22" s="23"/>
      <c r="J22" s="32" t="str">
        <f t="shared" si="0"/>
        <v/>
      </c>
      <c r="K22" s="33" t="str">
        <f t="shared" si="4"/>
        <v/>
      </c>
      <c r="L22" s="103" t="e">
        <f t="shared" si="1"/>
        <v>#DIV/0!</v>
      </c>
      <c r="M22" s="23"/>
      <c r="N22" s="95" t="e">
        <f t="shared" si="2"/>
        <v>#DIV/0!</v>
      </c>
      <c r="O22" s="23"/>
      <c r="P22" s="95" t="e">
        <f t="shared" si="3"/>
        <v>#DIV/0!</v>
      </c>
      <c r="Q22" s="24"/>
      <c r="R22" s="25"/>
      <c r="S22" s="27"/>
      <c r="T22" s="27"/>
      <c r="U22" s="104" t="e">
        <f t="shared" si="5"/>
        <v>#DIV/0!</v>
      </c>
      <c r="X22" s="3"/>
      <c r="Y22" s="11"/>
    </row>
    <row r="23" spans="1:25" ht="15.95" customHeight="1" x14ac:dyDescent="0.15">
      <c r="A23" s="54">
        <v>7</v>
      </c>
      <c r="B23" s="20"/>
      <c r="C23" s="21"/>
      <c r="D23" s="31" t="str">
        <f>IF(C23="","",Y16)</f>
        <v/>
      </c>
      <c r="E23" s="22"/>
      <c r="F23" s="22"/>
      <c r="G23" s="29"/>
      <c r="H23" s="29"/>
      <c r="I23" s="29"/>
      <c r="J23" s="32" t="str">
        <f t="shared" si="0"/>
        <v/>
      </c>
      <c r="K23" s="33" t="str">
        <f t="shared" si="4"/>
        <v/>
      </c>
      <c r="L23" s="103" t="e">
        <f t="shared" si="1"/>
        <v>#DIV/0!</v>
      </c>
      <c r="M23" s="23"/>
      <c r="N23" s="94" t="e">
        <f t="shared" si="2"/>
        <v>#DIV/0!</v>
      </c>
      <c r="O23" s="23"/>
      <c r="P23" s="94" t="e">
        <f t="shared" si="3"/>
        <v>#DIV/0!</v>
      </c>
      <c r="Q23" s="24"/>
      <c r="R23" s="30"/>
      <c r="S23" s="26"/>
      <c r="T23" s="26"/>
      <c r="U23" s="104" t="e">
        <f t="shared" si="5"/>
        <v>#DIV/0!</v>
      </c>
      <c r="X23" s="3"/>
      <c r="Y23" s="11"/>
    </row>
    <row r="24" spans="1:25" ht="15.95" customHeight="1" x14ac:dyDescent="0.15">
      <c r="A24" s="54">
        <v>8</v>
      </c>
      <c r="B24" s="20"/>
      <c r="C24" s="21"/>
      <c r="D24" s="31" t="str">
        <f>IF(C24="","",Y16)</f>
        <v/>
      </c>
      <c r="E24" s="22"/>
      <c r="F24" s="22"/>
      <c r="G24" s="23"/>
      <c r="H24" s="23"/>
      <c r="I24" s="23"/>
      <c r="J24" s="32" t="str">
        <f t="shared" si="0"/>
        <v/>
      </c>
      <c r="K24" s="33" t="str">
        <f t="shared" si="4"/>
        <v/>
      </c>
      <c r="L24" s="103" t="e">
        <f t="shared" si="1"/>
        <v>#DIV/0!</v>
      </c>
      <c r="M24" s="23"/>
      <c r="N24" s="95" t="e">
        <f t="shared" si="2"/>
        <v>#DIV/0!</v>
      </c>
      <c r="O24" s="23"/>
      <c r="P24" s="95" t="e">
        <f t="shared" si="3"/>
        <v>#DIV/0!</v>
      </c>
      <c r="Q24" s="24"/>
      <c r="R24" s="25"/>
      <c r="S24" s="27"/>
      <c r="T24" s="27"/>
      <c r="U24" s="104" t="e">
        <f t="shared" si="5"/>
        <v>#DIV/0!</v>
      </c>
      <c r="X24" s="3"/>
      <c r="Y24" s="11"/>
    </row>
    <row r="25" spans="1:25" ht="15.95" customHeight="1" x14ac:dyDescent="0.15">
      <c r="A25" s="54">
        <v>9</v>
      </c>
      <c r="B25" s="20"/>
      <c r="C25" s="21"/>
      <c r="D25" s="31" t="str">
        <f>IF(C25="","",Y16)</f>
        <v/>
      </c>
      <c r="E25" s="22"/>
      <c r="F25" s="22"/>
      <c r="G25" s="29"/>
      <c r="H25" s="29"/>
      <c r="I25" s="29"/>
      <c r="J25" s="32" t="str">
        <f t="shared" si="0"/>
        <v/>
      </c>
      <c r="K25" s="33" t="str">
        <f t="shared" si="4"/>
        <v/>
      </c>
      <c r="L25" s="103" t="e">
        <f t="shared" si="1"/>
        <v>#DIV/0!</v>
      </c>
      <c r="M25" s="23"/>
      <c r="N25" s="94" t="e">
        <f t="shared" si="2"/>
        <v>#DIV/0!</v>
      </c>
      <c r="O25" s="23"/>
      <c r="P25" s="94" t="e">
        <f t="shared" si="3"/>
        <v>#DIV/0!</v>
      </c>
      <c r="Q25" s="24"/>
      <c r="R25" s="30"/>
      <c r="S25" s="26"/>
      <c r="T25" s="26"/>
      <c r="U25" s="104" t="e">
        <f t="shared" si="5"/>
        <v>#DIV/0!</v>
      </c>
      <c r="X25" s="3"/>
      <c r="Y25" s="11"/>
    </row>
    <row r="26" spans="1:25" ht="15.95" customHeight="1" x14ac:dyDescent="0.15">
      <c r="A26" s="54">
        <v>10</v>
      </c>
      <c r="B26" s="20"/>
      <c r="C26" s="21"/>
      <c r="D26" s="31" t="str">
        <f>IF(C26="","",Y16)</f>
        <v/>
      </c>
      <c r="E26" s="22"/>
      <c r="F26" s="22"/>
      <c r="G26" s="23"/>
      <c r="H26" s="23"/>
      <c r="I26" s="23"/>
      <c r="J26" s="32" t="str">
        <f t="shared" si="0"/>
        <v/>
      </c>
      <c r="K26" s="33" t="str">
        <f t="shared" si="4"/>
        <v/>
      </c>
      <c r="L26" s="103" t="e">
        <f t="shared" si="1"/>
        <v>#DIV/0!</v>
      </c>
      <c r="M26" s="23"/>
      <c r="N26" s="95" t="e">
        <f t="shared" si="2"/>
        <v>#DIV/0!</v>
      </c>
      <c r="O26" s="23"/>
      <c r="P26" s="95" t="e">
        <f t="shared" si="3"/>
        <v>#DIV/0!</v>
      </c>
      <c r="Q26" s="24"/>
      <c r="R26" s="25"/>
      <c r="S26" s="27"/>
      <c r="T26" s="27"/>
      <c r="U26" s="104" t="e">
        <f t="shared" si="5"/>
        <v>#DIV/0!</v>
      </c>
      <c r="X26" s="3"/>
      <c r="Y26" s="11"/>
    </row>
    <row r="27" spans="1:25" ht="15.95" customHeight="1" x14ac:dyDescent="0.15">
      <c r="A27" s="54">
        <v>11</v>
      </c>
      <c r="B27" s="20"/>
      <c r="C27" s="21"/>
      <c r="D27" s="31" t="str">
        <f>IF(C27="","",Y16)</f>
        <v/>
      </c>
      <c r="E27" s="22"/>
      <c r="F27" s="22"/>
      <c r="G27" s="29"/>
      <c r="H27" s="29"/>
      <c r="I27" s="29"/>
      <c r="J27" s="32" t="str">
        <f t="shared" si="0"/>
        <v/>
      </c>
      <c r="K27" s="33" t="str">
        <f t="shared" si="4"/>
        <v/>
      </c>
      <c r="L27" s="103" t="e">
        <f t="shared" si="1"/>
        <v>#DIV/0!</v>
      </c>
      <c r="M27" s="23"/>
      <c r="N27" s="94" t="e">
        <f t="shared" si="2"/>
        <v>#DIV/0!</v>
      </c>
      <c r="O27" s="23"/>
      <c r="P27" s="94" t="e">
        <f t="shared" si="3"/>
        <v>#DIV/0!</v>
      </c>
      <c r="Q27" s="24"/>
      <c r="R27" s="30"/>
      <c r="S27" s="26"/>
      <c r="T27" s="26"/>
      <c r="U27" s="104" t="e">
        <f t="shared" si="5"/>
        <v>#DIV/0!</v>
      </c>
      <c r="X27" s="3"/>
      <c r="Y27" s="11"/>
    </row>
    <row r="28" spans="1:25" ht="15.95" customHeight="1" x14ac:dyDescent="0.15">
      <c r="A28" s="54">
        <v>12</v>
      </c>
      <c r="B28" s="20"/>
      <c r="C28" s="21"/>
      <c r="D28" s="31" t="str">
        <f>IF(C28="","",Y16)</f>
        <v/>
      </c>
      <c r="E28" s="22"/>
      <c r="F28" s="22"/>
      <c r="G28" s="23"/>
      <c r="H28" s="23"/>
      <c r="I28" s="23"/>
      <c r="J28" s="32" t="str">
        <f t="shared" si="0"/>
        <v/>
      </c>
      <c r="K28" s="33" t="str">
        <f t="shared" si="4"/>
        <v/>
      </c>
      <c r="L28" s="103" t="e">
        <f t="shared" si="1"/>
        <v>#DIV/0!</v>
      </c>
      <c r="M28" s="23"/>
      <c r="N28" s="95" t="e">
        <f t="shared" si="2"/>
        <v>#DIV/0!</v>
      </c>
      <c r="O28" s="23"/>
      <c r="P28" s="95" t="e">
        <f t="shared" si="3"/>
        <v>#DIV/0!</v>
      </c>
      <c r="Q28" s="24"/>
      <c r="R28" s="25"/>
      <c r="S28" s="27"/>
      <c r="T28" s="27"/>
      <c r="U28" s="104" t="e">
        <f t="shared" si="5"/>
        <v>#DIV/0!</v>
      </c>
      <c r="X28" s="3"/>
      <c r="Y28" s="11"/>
    </row>
    <row r="29" spans="1:25" ht="15.95" customHeight="1" x14ac:dyDescent="0.15">
      <c r="A29" s="54">
        <v>13</v>
      </c>
      <c r="B29" s="20"/>
      <c r="C29" s="21"/>
      <c r="D29" s="31" t="str">
        <f>IF(C29="","",Y16)</f>
        <v/>
      </c>
      <c r="E29" s="22"/>
      <c r="F29" s="22"/>
      <c r="G29" s="29"/>
      <c r="H29" s="29"/>
      <c r="I29" s="29"/>
      <c r="J29" s="32" t="str">
        <f t="shared" si="0"/>
        <v/>
      </c>
      <c r="K29" s="33" t="str">
        <f t="shared" si="4"/>
        <v/>
      </c>
      <c r="L29" s="103" t="e">
        <f t="shared" si="1"/>
        <v>#DIV/0!</v>
      </c>
      <c r="M29" s="23"/>
      <c r="N29" s="94" t="e">
        <f t="shared" si="2"/>
        <v>#DIV/0!</v>
      </c>
      <c r="O29" s="23"/>
      <c r="P29" s="94" t="e">
        <f t="shared" si="3"/>
        <v>#DIV/0!</v>
      </c>
      <c r="Q29" s="24"/>
      <c r="R29" s="30"/>
      <c r="S29" s="26"/>
      <c r="T29" s="26"/>
      <c r="U29" s="104" t="e">
        <f t="shared" si="5"/>
        <v>#DIV/0!</v>
      </c>
      <c r="X29" s="3"/>
      <c r="Y29" s="11"/>
    </row>
    <row r="30" spans="1:25" ht="15.95" customHeight="1" x14ac:dyDescent="0.15">
      <c r="A30" s="54">
        <v>14</v>
      </c>
      <c r="B30" s="20"/>
      <c r="C30" s="21"/>
      <c r="D30" s="31" t="str">
        <f>IF(C30="","",Y16)</f>
        <v/>
      </c>
      <c r="E30" s="22"/>
      <c r="F30" s="22"/>
      <c r="G30" s="23"/>
      <c r="H30" s="23"/>
      <c r="I30" s="23"/>
      <c r="J30" s="32" t="str">
        <f t="shared" si="0"/>
        <v/>
      </c>
      <c r="K30" s="33" t="str">
        <f t="shared" si="4"/>
        <v/>
      </c>
      <c r="L30" s="103" t="e">
        <f t="shared" si="1"/>
        <v>#DIV/0!</v>
      </c>
      <c r="M30" s="23"/>
      <c r="N30" s="95" t="e">
        <f t="shared" si="2"/>
        <v>#DIV/0!</v>
      </c>
      <c r="O30" s="23"/>
      <c r="P30" s="95" t="e">
        <f t="shared" si="3"/>
        <v>#DIV/0!</v>
      </c>
      <c r="Q30" s="24"/>
      <c r="R30" s="25"/>
      <c r="S30" s="27"/>
      <c r="T30" s="27"/>
      <c r="U30" s="104" t="e">
        <f t="shared" si="5"/>
        <v>#DIV/0!</v>
      </c>
      <c r="X30" s="3"/>
      <c r="Y30" s="11"/>
    </row>
    <row r="31" spans="1:25" ht="15.95" customHeight="1" x14ac:dyDescent="0.15">
      <c r="A31" s="54">
        <v>15</v>
      </c>
      <c r="B31" s="20"/>
      <c r="C31" s="21"/>
      <c r="D31" s="31" t="str">
        <f>IF(C31="","",Y16)</f>
        <v/>
      </c>
      <c r="E31" s="22"/>
      <c r="F31" s="22"/>
      <c r="G31" s="29"/>
      <c r="H31" s="29"/>
      <c r="I31" s="29"/>
      <c r="J31" s="32" t="str">
        <f t="shared" si="0"/>
        <v/>
      </c>
      <c r="K31" s="33" t="str">
        <f t="shared" si="4"/>
        <v/>
      </c>
      <c r="L31" s="103" t="e">
        <f t="shared" si="1"/>
        <v>#DIV/0!</v>
      </c>
      <c r="M31" s="23"/>
      <c r="N31" s="94" t="e">
        <f t="shared" si="2"/>
        <v>#DIV/0!</v>
      </c>
      <c r="O31" s="23"/>
      <c r="P31" s="94" t="e">
        <f t="shared" si="3"/>
        <v>#DIV/0!</v>
      </c>
      <c r="Q31" s="24"/>
      <c r="R31" s="30"/>
      <c r="S31" s="26"/>
      <c r="T31" s="26"/>
      <c r="U31" s="104" t="e">
        <f t="shared" si="5"/>
        <v>#DIV/0!</v>
      </c>
      <c r="X31" s="3"/>
      <c r="Y31" s="11"/>
    </row>
    <row r="32" spans="1:25" ht="15.95" customHeight="1" x14ac:dyDescent="0.15">
      <c r="A32" s="54">
        <v>16</v>
      </c>
      <c r="B32" s="20"/>
      <c r="C32" s="21"/>
      <c r="D32" s="31" t="str">
        <f>IF(C32="","",Y16)</f>
        <v/>
      </c>
      <c r="E32" s="22"/>
      <c r="F32" s="22"/>
      <c r="G32" s="23"/>
      <c r="H32" s="23"/>
      <c r="I32" s="23"/>
      <c r="J32" s="32" t="str">
        <f t="shared" si="0"/>
        <v/>
      </c>
      <c r="K32" s="33" t="str">
        <f t="shared" si="4"/>
        <v/>
      </c>
      <c r="L32" s="103" t="e">
        <f t="shared" si="1"/>
        <v>#DIV/0!</v>
      </c>
      <c r="M32" s="23"/>
      <c r="N32" s="95" t="e">
        <f t="shared" si="2"/>
        <v>#DIV/0!</v>
      </c>
      <c r="O32" s="23"/>
      <c r="P32" s="95" t="e">
        <f t="shared" si="3"/>
        <v>#DIV/0!</v>
      </c>
      <c r="Q32" s="24"/>
      <c r="R32" s="25"/>
      <c r="S32" s="27"/>
      <c r="T32" s="27"/>
      <c r="U32" s="104" t="e">
        <f t="shared" si="5"/>
        <v>#DIV/0!</v>
      </c>
      <c r="X32" s="3"/>
      <c r="Y32" s="11"/>
    </row>
    <row r="33" spans="1:25" ht="15.95" customHeight="1" x14ac:dyDescent="0.15">
      <c r="A33" s="54">
        <v>17</v>
      </c>
      <c r="B33" s="20"/>
      <c r="C33" s="21"/>
      <c r="D33" s="31" t="str">
        <f>IF(C33="","",Y16)</f>
        <v/>
      </c>
      <c r="E33" s="22"/>
      <c r="F33" s="22"/>
      <c r="G33" s="29"/>
      <c r="H33" s="29"/>
      <c r="I33" s="29"/>
      <c r="J33" s="32" t="str">
        <f t="shared" si="0"/>
        <v/>
      </c>
      <c r="K33" s="33" t="str">
        <f t="shared" si="4"/>
        <v/>
      </c>
      <c r="L33" s="103" t="e">
        <f t="shared" si="1"/>
        <v>#DIV/0!</v>
      </c>
      <c r="M33" s="23"/>
      <c r="N33" s="94" t="e">
        <f t="shared" si="2"/>
        <v>#DIV/0!</v>
      </c>
      <c r="O33" s="23"/>
      <c r="P33" s="94" t="e">
        <f t="shared" si="3"/>
        <v>#DIV/0!</v>
      </c>
      <c r="Q33" s="24"/>
      <c r="R33" s="30"/>
      <c r="S33" s="26"/>
      <c r="T33" s="26"/>
      <c r="U33" s="104" t="e">
        <f t="shared" si="5"/>
        <v>#DIV/0!</v>
      </c>
      <c r="X33" s="3"/>
      <c r="Y33" s="11"/>
    </row>
    <row r="34" spans="1:25" ht="15.95" customHeight="1" x14ac:dyDescent="0.15">
      <c r="A34" s="54">
        <v>18</v>
      </c>
      <c r="B34" s="20"/>
      <c r="C34" s="21"/>
      <c r="D34" s="31" t="str">
        <f>IF(C34="","",Y16)</f>
        <v/>
      </c>
      <c r="E34" s="22"/>
      <c r="F34" s="22"/>
      <c r="G34" s="23"/>
      <c r="H34" s="23"/>
      <c r="I34" s="23"/>
      <c r="J34" s="32" t="str">
        <f t="shared" si="0"/>
        <v/>
      </c>
      <c r="K34" s="33" t="str">
        <f t="shared" si="4"/>
        <v/>
      </c>
      <c r="L34" s="103" t="e">
        <f t="shared" si="1"/>
        <v>#DIV/0!</v>
      </c>
      <c r="M34" s="23"/>
      <c r="N34" s="95" t="e">
        <f t="shared" si="2"/>
        <v>#DIV/0!</v>
      </c>
      <c r="O34" s="23"/>
      <c r="P34" s="95" t="e">
        <f t="shared" si="3"/>
        <v>#DIV/0!</v>
      </c>
      <c r="Q34" s="24"/>
      <c r="R34" s="25"/>
      <c r="S34" s="27"/>
      <c r="T34" s="27"/>
      <c r="U34" s="104" t="e">
        <f t="shared" si="5"/>
        <v>#DIV/0!</v>
      </c>
      <c r="X34" s="3"/>
      <c r="Y34" s="11"/>
    </row>
    <row r="35" spans="1:25" ht="15.95" customHeight="1" x14ac:dyDescent="0.15">
      <c r="A35" s="54">
        <v>19</v>
      </c>
      <c r="B35" s="20"/>
      <c r="C35" s="21"/>
      <c r="D35" s="31" t="str">
        <f>IF(C35="","",Y16)</f>
        <v/>
      </c>
      <c r="E35" s="22"/>
      <c r="F35" s="22"/>
      <c r="G35" s="29"/>
      <c r="H35" s="29"/>
      <c r="I35" s="29"/>
      <c r="J35" s="32" t="str">
        <f t="shared" si="0"/>
        <v/>
      </c>
      <c r="K35" s="33" t="str">
        <f t="shared" si="4"/>
        <v/>
      </c>
      <c r="L35" s="103" t="e">
        <f t="shared" si="1"/>
        <v>#DIV/0!</v>
      </c>
      <c r="M35" s="23"/>
      <c r="N35" s="94" t="e">
        <f t="shared" si="2"/>
        <v>#DIV/0!</v>
      </c>
      <c r="O35" s="23"/>
      <c r="P35" s="94" t="e">
        <f t="shared" si="3"/>
        <v>#DIV/0!</v>
      </c>
      <c r="Q35" s="24"/>
      <c r="R35" s="30"/>
      <c r="S35" s="26"/>
      <c r="T35" s="26"/>
      <c r="U35" s="104" t="e">
        <f t="shared" si="5"/>
        <v>#DIV/0!</v>
      </c>
      <c r="X35" s="3"/>
      <c r="Y35" s="11"/>
    </row>
    <row r="36" spans="1:25" ht="15.95" customHeight="1" x14ac:dyDescent="0.15">
      <c r="A36" s="54">
        <v>20</v>
      </c>
      <c r="B36" s="20"/>
      <c r="C36" s="21"/>
      <c r="D36" s="31" t="str">
        <f>IF(C36="","",Y16)</f>
        <v/>
      </c>
      <c r="E36" s="22"/>
      <c r="F36" s="22"/>
      <c r="G36" s="23"/>
      <c r="H36" s="23"/>
      <c r="I36" s="23"/>
      <c r="J36" s="32" t="str">
        <f t="shared" si="0"/>
        <v/>
      </c>
      <c r="K36" s="33" t="str">
        <f t="shared" si="4"/>
        <v/>
      </c>
      <c r="L36" s="103" t="e">
        <f t="shared" si="1"/>
        <v>#DIV/0!</v>
      </c>
      <c r="M36" s="23"/>
      <c r="N36" s="95" t="e">
        <f t="shared" si="2"/>
        <v>#DIV/0!</v>
      </c>
      <c r="O36" s="23"/>
      <c r="P36" s="95" t="e">
        <f t="shared" si="3"/>
        <v>#DIV/0!</v>
      </c>
      <c r="Q36" s="24"/>
      <c r="R36" s="25"/>
      <c r="S36" s="27"/>
      <c r="T36" s="27"/>
      <c r="U36" s="104" t="e">
        <f t="shared" si="5"/>
        <v>#DIV/0!</v>
      </c>
      <c r="X36" s="3"/>
      <c r="Y36" s="11"/>
    </row>
    <row r="37" spans="1:25" ht="17.25" x14ac:dyDescent="0.15">
      <c r="I37" s="8"/>
      <c r="K37" s="16" t="s">
        <v>45</v>
      </c>
      <c r="L37" s="9"/>
      <c r="N37" s="4" t="s">
        <v>37</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password="CC4D" sheet="1" objects="1" scenarios="1" formatCells="0" formatColumns="0" formatRows="0" insertRows="0" deleteRows="0" sort="0" autoFilter="0"/>
  <mergeCells count="45">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 ref="U15:U16"/>
    <mergeCell ref="T15:T16"/>
    <mergeCell ref="M15:N15"/>
    <mergeCell ref="O15:P15"/>
    <mergeCell ref="Q15:R15"/>
    <mergeCell ref="S15:S16"/>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A10:B10"/>
    <mergeCell ref="A12:B12"/>
    <mergeCell ref="I11:K11"/>
    <mergeCell ref="F11:H11"/>
    <mergeCell ref="C14:C16"/>
    <mergeCell ref="A14:A16"/>
    <mergeCell ref="B14:B16"/>
    <mergeCell ref="A11:B11"/>
    <mergeCell ref="C12:K12"/>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8"/>
  <sheetViews>
    <sheetView zoomScale="90" zoomScaleNormal="90" zoomScaleSheetLayoutView="100" workbookViewId="0">
      <selection activeCell="Y18" sqref="Y18"/>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7" width="11" style="7" customWidth="1"/>
    <col min="8" max="8" width="10.125" style="7" customWidth="1"/>
    <col min="9" max="9" width="13.75" style="7" customWidth="1"/>
    <col min="10" max="10" width="9.75" style="7" customWidth="1"/>
    <col min="11" max="11" width="15"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11" t="s">
        <v>56</v>
      </c>
      <c r="B1" s="5"/>
      <c r="C1" s="5"/>
      <c r="D1" s="5"/>
      <c r="E1" s="5"/>
      <c r="F1" s="5"/>
      <c r="G1" s="5"/>
      <c r="H1" s="5"/>
      <c r="I1" s="5"/>
      <c r="J1" s="5"/>
      <c r="K1" s="6"/>
      <c r="L1" s="14"/>
      <c r="Y1" s="15"/>
      <c r="Z1" s="15"/>
      <c r="AA1" s="2"/>
    </row>
    <row r="2" spans="1:27" s="1" customFormat="1" ht="9.75" customHeight="1" x14ac:dyDescent="0.15">
      <c r="A2" s="17"/>
      <c r="B2" s="5"/>
      <c r="C2" s="5"/>
      <c r="D2" s="5"/>
      <c r="E2" s="5"/>
      <c r="F2" s="5"/>
      <c r="G2" s="5"/>
      <c r="H2" s="5"/>
      <c r="I2" s="5"/>
      <c r="J2" s="5"/>
      <c r="K2" s="6"/>
      <c r="L2" s="14"/>
      <c r="Y2" s="15"/>
      <c r="Z2" s="15"/>
      <c r="AA2" s="2"/>
    </row>
    <row r="3" spans="1:27" s="1" customFormat="1" ht="18.75" customHeight="1" thickBot="1" x14ac:dyDescent="0.2">
      <c r="A3" s="5"/>
      <c r="B3" s="55" t="s">
        <v>77</v>
      </c>
      <c r="C3" s="5"/>
      <c r="D3" s="5"/>
      <c r="E3" s="5"/>
      <c r="F3" s="5"/>
      <c r="G3" s="5"/>
      <c r="H3" s="5"/>
      <c r="I3" s="5"/>
      <c r="J3" s="5"/>
      <c r="K3" s="5"/>
      <c r="X3" s="2"/>
    </row>
    <row r="4" spans="1:27" s="1" customFormat="1" ht="15.95" customHeight="1" thickTop="1" thickBot="1" x14ac:dyDescent="0.2">
      <c r="A4" s="168" t="s">
        <v>46</v>
      </c>
      <c r="B4" s="166"/>
      <c r="C4" s="171" t="s">
        <v>92</v>
      </c>
      <c r="D4" s="172"/>
      <c r="E4" s="173"/>
      <c r="F4" s="166" t="s">
        <v>5</v>
      </c>
      <c r="G4" s="167"/>
      <c r="H4" s="167"/>
      <c r="I4" s="157">
        <v>43961</v>
      </c>
      <c r="J4" s="158"/>
      <c r="K4" s="159"/>
      <c r="X4" s="2"/>
    </row>
    <row r="5" spans="1:27" s="1" customFormat="1" ht="15.95" customHeight="1" thickTop="1" thickBot="1" x14ac:dyDescent="0.2">
      <c r="A5" s="168" t="s">
        <v>39</v>
      </c>
      <c r="B5" s="166"/>
      <c r="C5" s="174" t="s">
        <v>78</v>
      </c>
      <c r="D5" s="175"/>
      <c r="E5" s="176"/>
      <c r="F5" s="166" t="s">
        <v>32</v>
      </c>
      <c r="G5" s="167"/>
      <c r="H5" s="167"/>
      <c r="I5" s="157">
        <v>43961</v>
      </c>
      <c r="J5" s="158"/>
      <c r="K5" s="159"/>
      <c r="X5" s="2"/>
    </row>
    <row r="6" spans="1:27" s="1" customFormat="1" ht="15.95" customHeight="1" thickTop="1" thickBot="1" x14ac:dyDescent="0.2">
      <c r="A6" s="169" t="s">
        <v>38</v>
      </c>
      <c r="B6" s="170"/>
      <c r="C6" s="112">
        <v>42095</v>
      </c>
      <c r="D6" s="57" t="s">
        <v>7</v>
      </c>
      <c r="E6" s="112">
        <v>44286</v>
      </c>
      <c r="F6" s="166" t="s">
        <v>6</v>
      </c>
      <c r="G6" s="167"/>
      <c r="H6" s="167"/>
      <c r="I6" s="112">
        <v>43922</v>
      </c>
      <c r="J6" s="57" t="s">
        <v>58</v>
      </c>
      <c r="K6" s="112">
        <v>43951</v>
      </c>
      <c r="X6" s="2"/>
    </row>
    <row r="7" spans="1:27" s="1" customFormat="1" ht="15.95" customHeight="1" thickTop="1" thickBot="1" x14ac:dyDescent="0.2">
      <c r="A7" s="168" t="s">
        <v>51</v>
      </c>
      <c r="B7" s="167"/>
      <c r="C7" s="174" t="s">
        <v>79</v>
      </c>
      <c r="D7" s="175"/>
      <c r="E7" s="176"/>
      <c r="F7" s="166" t="s">
        <v>52</v>
      </c>
      <c r="G7" s="167"/>
      <c r="H7" s="167"/>
      <c r="I7" s="160"/>
      <c r="J7" s="161"/>
      <c r="K7" s="162"/>
      <c r="X7" s="2"/>
    </row>
    <row r="8" spans="1:27" s="1" customFormat="1" ht="15.95" customHeight="1" thickTop="1" thickBot="1" x14ac:dyDescent="0.2">
      <c r="A8" s="168" t="s">
        <v>3</v>
      </c>
      <c r="B8" s="167"/>
      <c r="C8" s="174" t="s">
        <v>80</v>
      </c>
      <c r="D8" s="175"/>
      <c r="E8" s="176"/>
      <c r="F8" s="166" t="s">
        <v>47</v>
      </c>
      <c r="G8" s="167"/>
      <c r="H8" s="167"/>
      <c r="I8" s="160"/>
      <c r="J8" s="161"/>
      <c r="K8" s="162"/>
      <c r="X8" s="2"/>
    </row>
    <row r="9" spans="1:27" s="1" customFormat="1" ht="15.95" customHeight="1" thickTop="1" thickBot="1" x14ac:dyDescent="0.2">
      <c r="A9" s="168" t="s">
        <v>4</v>
      </c>
      <c r="B9" s="167"/>
      <c r="C9" s="174" t="s">
        <v>81</v>
      </c>
      <c r="D9" s="175"/>
      <c r="E9" s="176"/>
      <c r="F9" s="166" t="s">
        <v>40</v>
      </c>
      <c r="G9" s="167"/>
      <c r="H9" s="167"/>
      <c r="I9" s="163"/>
      <c r="J9" s="164"/>
      <c r="K9" s="165"/>
      <c r="X9" s="2"/>
    </row>
    <row r="10" spans="1:27" s="1" customFormat="1" ht="15.95" customHeight="1" thickTop="1" thickBot="1" x14ac:dyDescent="0.2">
      <c r="A10" s="34"/>
      <c r="B10" s="35"/>
      <c r="C10" s="59" t="s">
        <v>41</v>
      </c>
      <c r="D10" s="60" t="s">
        <v>42</v>
      </c>
      <c r="E10" s="61" t="s">
        <v>43</v>
      </c>
      <c r="F10" s="168" t="s">
        <v>55</v>
      </c>
      <c r="G10" s="167"/>
      <c r="H10" s="167"/>
      <c r="I10" s="58"/>
      <c r="J10" s="57" t="s">
        <v>59</v>
      </c>
      <c r="K10" s="58"/>
      <c r="X10" s="2"/>
    </row>
    <row r="11" spans="1:27" s="1" customFormat="1" ht="15.95" customHeight="1" thickTop="1" thickBot="1" x14ac:dyDescent="0.2">
      <c r="A11" s="168" t="s">
        <v>53</v>
      </c>
      <c r="B11" s="167"/>
      <c r="C11" s="112">
        <v>43922</v>
      </c>
      <c r="D11" s="113">
        <v>44104</v>
      </c>
      <c r="E11" s="113">
        <v>44145</v>
      </c>
      <c r="F11" s="166" t="s">
        <v>60</v>
      </c>
      <c r="G11" s="166"/>
      <c r="H11" s="166"/>
      <c r="I11" s="163"/>
      <c r="J11" s="164"/>
      <c r="K11" s="165"/>
      <c r="L11" s="129"/>
      <c r="M11" s="129"/>
      <c r="N11" s="129"/>
      <c r="O11" s="129"/>
      <c r="P11" s="129"/>
      <c r="Q11" s="129"/>
      <c r="R11" s="129"/>
      <c r="S11" s="129"/>
      <c r="T11" s="129"/>
      <c r="X11" s="2"/>
    </row>
    <row r="12" spans="1:27" s="1" customFormat="1" ht="15.95" customHeight="1" thickTop="1" thickBot="1" x14ac:dyDescent="0.2">
      <c r="A12" s="168" t="s">
        <v>54</v>
      </c>
      <c r="B12" s="167"/>
      <c r="C12" s="112">
        <v>44105</v>
      </c>
      <c r="D12" s="113">
        <v>44286</v>
      </c>
      <c r="E12" s="113">
        <v>44326</v>
      </c>
      <c r="F12" s="190" t="s">
        <v>61</v>
      </c>
      <c r="G12" s="190"/>
      <c r="H12" s="190"/>
      <c r="I12" s="163"/>
      <c r="J12" s="164"/>
      <c r="K12" s="165"/>
      <c r="L12" s="129"/>
      <c r="M12" s="129"/>
      <c r="N12" s="129"/>
      <c r="O12" s="129"/>
      <c r="P12" s="129"/>
      <c r="Q12" s="129"/>
      <c r="R12" s="129"/>
      <c r="S12" s="129"/>
      <c r="T12" s="129"/>
      <c r="X12" s="2"/>
    </row>
    <row r="13" spans="1:27" s="1" customFormat="1" ht="15.95" customHeight="1" thickTop="1" thickBot="1" x14ac:dyDescent="0.2">
      <c r="A13" s="168" t="s">
        <v>50</v>
      </c>
      <c r="B13" s="167"/>
      <c r="C13" s="187" t="s">
        <v>82</v>
      </c>
      <c r="D13" s="188"/>
      <c r="E13" s="188"/>
      <c r="F13" s="188"/>
      <c r="G13" s="188"/>
      <c r="H13" s="188"/>
      <c r="I13" s="188"/>
      <c r="J13" s="188"/>
      <c r="K13" s="189"/>
      <c r="L13" s="129"/>
      <c r="M13" s="129"/>
      <c r="N13" s="129"/>
      <c r="O13" s="129"/>
      <c r="P13" s="129"/>
      <c r="Q13" s="129"/>
      <c r="R13" s="129"/>
      <c r="S13" s="129"/>
      <c r="T13" s="129"/>
      <c r="X13" s="2"/>
    </row>
    <row r="14" spans="1:27" ht="13.5" customHeight="1" thickTop="1" x14ac:dyDescent="0.15"/>
    <row r="15" spans="1:27" ht="13.5" customHeight="1" thickBot="1" x14ac:dyDescent="0.2"/>
    <row r="16" spans="1:27" ht="30" customHeight="1" thickTop="1" x14ac:dyDescent="0.15">
      <c r="A16" s="197" t="s">
        <v>62</v>
      </c>
      <c r="B16" s="121" t="s">
        <v>0</v>
      </c>
      <c r="C16" s="121" t="s">
        <v>1</v>
      </c>
      <c r="D16" s="36" t="s">
        <v>16</v>
      </c>
      <c r="E16" s="37" t="s">
        <v>33</v>
      </c>
      <c r="F16" s="130" t="s">
        <v>57</v>
      </c>
      <c r="G16" s="131"/>
      <c r="H16" s="131"/>
      <c r="I16" s="132"/>
      <c r="J16" s="38" t="s">
        <v>2</v>
      </c>
      <c r="K16" s="106" t="s">
        <v>15</v>
      </c>
      <c r="L16" s="184" t="s">
        <v>44</v>
      </c>
      <c r="M16" s="194" t="s">
        <v>30</v>
      </c>
      <c r="N16" s="195"/>
      <c r="O16" s="195"/>
      <c r="P16" s="195"/>
      <c r="Q16" s="195"/>
      <c r="R16" s="196"/>
      <c r="S16" s="182" t="s">
        <v>63</v>
      </c>
      <c r="T16" s="183"/>
      <c r="U16" s="89"/>
      <c r="X16" s="3"/>
      <c r="Y16" s="2"/>
    </row>
    <row r="17" spans="1:25" x14ac:dyDescent="0.15">
      <c r="A17" s="198"/>
      <c r="B17" s="122"/>
      <c r="C17" s="122"/>
      <c r="D17" s="41"/>
      <c r="E17" s="42" t="s">
        <v>64</v>
      </c>
      <c r="F17" s="42" t="s">
        <v>64</v>
      </c>
      <c r="G17" s="42" t="s">
        <v>65</v>
      </c>
      <c r="H17" s="42" t="s">
        <v>66</v>
      </c>
      <c r="I17" s="42" t="s">
        <v>67</v>
      </c>
      <c r="J17" s="43"/>
      <c r="K17" s="107"/>
      <c r="L17" s="185"/>
      <c r="M17" s="148" t="s">
        <v>24</v>
      </c>
      <c r="N17" s="149"/>
      <c r="O17" s="180" t="s">
        <v>17</v>
      </c>
      <c r="P17" s="181"/>
      <c r="Q17" s="180" t="s">
        <v>18</v>
      </c>
      <c r="R17" s="181"/>
      <c r="S17" s="179" t="s">
        <v>21</v>
      </c>
      <c r="T17" s="179" t="s">
        <v>22</v>
      </c>
      <c r="U17" s="177" t="s">
        <v>25</v>
      </c>
      <c r="X17" s="3"/>
      <c r="Y17" s="12" t="s">
        <v>91</v>
      </c>
    </row>
    <row r="18" spans="1:25" ht="15" thickBot="1" x14ac:dyDescent="0.2">
      <c r="A18" s="198"/>
      <c r="B18" s="122"/>
      <c r="C18" s="122"/>
      <c r="D18" s="41" t="s">
        <v>68</v>
      </c>
      <c r="E18" s="41" t="s">
        <v>69</v>
      </c>
      <c r="F18" s="41" t="s">
        <v>70</v>
      </c>
      <c r="G18" s="41" t="s">
        <v>71</v>
      </c>
      <c r="H18" s="43" t="s">
        <v>72</v>
      </c>
      <c r="I18" s="43" t="s">
        <v>73</v>
      </c>
      <c r="J18" s="43" t="s">
        <v>74</v>
      </c>
      <c r="K18" s="107" t="s">
        <v>75</v>
      </c>
      <c r="L18" s="186"/>
      <c r="M18" s="47" t="s">
        <v>20</v>
      </c>
      <c r="N18" s="48" t="s">
        <v>19</v>
      </c>
      <c r="O18" s="48" t="s">
        <v>20</v>
      </c>
      <c r="P18" s="48" t="s">
        <v>19</v>
      </c>
      <c r="Q18" s="48" t="s">
        <v>20</v>
      </c>
      <c r="R18" s="48" t="s">
        <v>19</v>
      </c>
      <c r="S18" s="147"/>
      <c r="T18" s="147"/>
      <c r="U18" s="178"/>
      <c r="X18" s="3"/>
      <c r="Y18" s="13">
        <v>1013</v>
      </c>
    </row>
    <row r="19" spans="1:25" ht="15.95" customHeight="1" thickTop="1" x14ac:dyDescent="0.15">
      <c r="A19" s="66">
        <v>1</v>
      </c>
      <c r="B19" s="67" t="s">
        <v>83</v>
      </c>
      <c r="C19" s="68" t="s">
        <v>86</v>
      </c>
      <c r="D19" s="75">
        <f>IF(C19="","",Y18)</f>
        <v>1013</v>
      </c>
      <c r="E19" s="77">
        <v>160</v>
      </c>
      <c r="F19" s="78">
        <v>160</v>
      </c>
      <c r="G19" s="79">
        <v>4</v>
      </c>
      <c r="H19" s="79">
        <v>8</v>
      </c>
      <c r="I19" s="80"/>
      <c r="J19" s="76">
        <f t="shared" ref="J19:J38" si="0">IF(C19="","",ROUND((F19+G19*1.25+H19*1.35+I19*0.25),0))</f>
        <v>176</v>
      </c>
      <c r="K19" s="108">
        <f>IF(C19="","",D19*J19)</f>
        <v>178288</v>
      </c>
      <c r="L19" s="109" t="str">
        <f t="shared" ref="L19:L38" si="1">IF(OR(D19="",U19=""),"",IF(U19&gt;=K19,"○","×"))</f>
        <v>○</v>
      </c>
      <c r="M19" s="23">
        <v>155000</v>
      </c>
      <c r="N19" s="94">
        <f t="shared" ref="N19:N38" si="2">M19*F19/E19</f>
        <v>155000</v>
      </c>
      <c r="O19" s="23">
        <v>0</v>
      </c>
      <c r="P19" s="94">
        <f t="shared" ref="P19:P38" si="3">O19*F19/E19</f>
        <v>0</v>
      </c>
      <c r="Q19" s="24"/>
      <c r="R19" s="25"/>
      <c r="S19" s="26">
        <v>15010</v>
      </c>
      <c r="T19" s="26">
        <v>10000</v>
      </c>
      <c r="U19" s="97">
        <f t="shared" ref="U19:U38" si="4">N19+P19+S19+T19</f>
        <v>180010</v>
      </c>
      <c r="X19" s="3"/>
      <c r="Y19" s="11"/>
    </row>
    <row r="20" spans="1:25" ht="15.95" customHeight="1" x14ac:dyDescent="0.15">
      <c r="A20" s="66">
        <v>2</v>
      </c>
      <c r="B20" s="69" t="s">
        <v>87</v>
      </c>
      <c r="C20" s="70" t="s">
        <v>86</v>
      </c>
      <c r="D20" s="75">
        <f>IF(C20="","",Y18)</f>
        <v>1013</v>
      </c>
      <c r="E20" s="81">
        <v>160</v>
      </c>
      <c r="F20" s="62">
        <v>160</v>
      </c>
      <c r="G20" s="63">
        <v>6</v>
      </c>
      <c r="H20" s="63">
        <v>8</v>
      </c>
      <c r="I20" s="82"/>
      <c r="J20" s="76">
        <f t="shared" si="0"/>
        <v>178</v>
      </c>
      <c r="K20" s="108">
        <f t="shared" ref="K20:K38" si="5">IF(ISERROR(D20*J20),J20,D20*J20)</f>
        <v>180314</v>
      </c>
      <c r="L20" s="109" t="str">
        <f t="shared" si="1"/>
        <v>○</v>
      </c>
      <c r="M20" s="23">
        <v>160000</v>
      </c>
      <c r="N20" s="95">
        <f t="shared" si="2"/>
        <v>160000</v>
      </c>
      <c r="O20" s="23">
        <v>0</v>
      </c>
      <c r="P20" s="95">
        <f t="shared" si="3"/>
        <v>0</v>
      </c>
      <c r="Q20" s="24"/>
      <c r="R20" s="25"/>
      <c r="S20" s="27">
        <v>18300</v>
      </c>
      <c r="T20" s="27">
        <v>3000</v>
      </c>
      <c r="U20" s="97">
        <f t="shared" si="4"/>
        <v>181300</v>
      </c>
      <c r="X20" s="3"/>
      <c r="Y20" s="11"/>
    </row>
    <row r="21" spans="1:25" ht="15.95" customHeight="1" x14ac:dyDescent="0.15">
      <c r="A21" s="66">
        <v>3</v>
      </c>
      <c r="B21" s="69" t="s">
        <v>89</v>
      </c>
      <c r="C21" s="70" t="s">
        <v>88</v>
      </c>
      <c r="D21" s="75">
        <f>IF(C21="","",Y18)</f>
        <v>1013</v>
      </c>
      <c r="E21" s="81">
        <v>160</v>
      </c>
      <c r="F21" s="64">
        <v>160</v>
      </c>
      <c r="G21" s="65">
        <v>6</v>
      </c>
      <c r="H21" s="65">
        <v>8</v>
      </c>
      <c r="I21" s="83"/>
      <c r="J21" s="76">
        <f t="shared" si="0"/>
        <v>178</v>
      </c>
      <c r="K21" s="108">
        <f t="shared" si="5"/>
        <v>180314</v>
      </c>
      <c r="L21" s="109" t="str">
        <f t="shared" si="1"/>
        <v>○</v>
      </c>
      <c r="M21" s="23">
        <v>240000</v>
      </c>
      <c r="N21" s="94">
        <f t="shared" si="2"/>
        <v>240000</v>
      </c>
      <c r="O21" s="23">
        <v>0</v>
      </c>
      <c r="P21" s="94">
        <f t="shared" si="3"/>
        <v>0</v>
      </c>
      <c r="Q21" s="24"/>
      <c r="R21" s="30"/>
      <c r="S21" s="26">
        <v>27450</v>
      </c>
      <c r="T21" s="26">
        <v>8000</v>
      </c>
      <c r="U21" s="97">
        <f t="shared" si="4"/>
        <v>275450</v>
      </c>
      <c r="X21" s="3"/>
      <c r="Y21" s="11"/>
    </row>
    <row r="22" spans="1:25" ht="15.95" customHeight="1" x14ac:dyDescent="0.15">
      <c r="A22" s="66">
        <v>4</v>
      </c>
      <c r="B22" s="69" t="s">
        <v>84</v>
      </c>
      <c r="C22" s="70" t="s">
        <v>85</v>
      </c>
      <c r="D22" s="75">
        <f>IF(C22="","",Y18)</f>
        <v>1013</v>
      </c>
      <c r="E22" s="81">
        <v>140</v>
      </c>
      <c r="F22" s="62">
        <v>140</v>
      </c>
      <c r="G22" s="63">
        <v>4</v>
      </c>
      <c r="H22" s="63"/>
      <c r="I22" s="82"/>
      <c r="J22" s="76">
        <f t="shared" si="0"/>
        <v>145</v>
      </c>
      <c r="K22" s="108">
        <f t="shared" si="5"/>
        <v>146885</v>
      </c>
      <c r="L22" s="109" t="str">
        <f t="shared" si="1"/>
        <v>○</v>
      </c>
      <c r="M22" s="23">
        <v>145000</v>
      </c>
      <c r="N22" s="95">
        <f t="shared" si="2"/>
        <v>145000</v>
      </c>
      <c r="O22" s="23">
        <v>0</v>
      </c>
      <c r="P22" s="95">
        <f t="shared" si="3"/>
        <v>0</v>
      </c>
      <c r="Q22" s="24"/>
      <c r="R22" s="25"/>
      <c r="S22" s="27">
        <v>5000</v>
      </c>
      <c r="T22" s="27">
        <v>0</v>
      </c>
      <c r="U22" s="97">
        <f t="shared" si="4"/>
        <v>150000</v>
      </c>
      <c r="X22" s="3"/>
      <c r="Y22" s="11"/>
    </row>
    <row r="23" spans="1:25" ht="15.95" customHeight="1" x14ac:dyDescent="0.15">
      <c r="A23" s="66">
        <v>5</v>
      </c>
      <c r="B23" s="71"/>
      <c r="C23" s="72"/>
      <c r="D23" s="75" t="str">
        <f>IF(C23="","",Y18)</f>
        <v/>
      </c>
      <c r="E23" s="84"/>
      <c r="F23" s="28"/>
      <c r="G23" s="29"/>
      <c r="H23" s="29"/>
      <c r="I23" s="83"/>
      <c r="J23" s="76" t="str">
        <f t="shared" si="0"/>
        <v/>
      </c>
      <c r="K23" s="108" t="str">
        <f t="shared" si="5"/>
        <v/>
      </c>
      <c r="L23" s="109" t="e">
        <f t="shared" si="1"/>
        <v>#DIV/0!</v>
      </c>
      <c r="M23" s="23"/>
      <c r="N23" s="94" t="e">
        <f t="shared" si="2"/>
        <v>#DIV/0!</v>
      </c>
      <c r="O23" s="23"/>
      <c r="P23" s="94" t="e">
        <f t="shared" si="3"/>
        <v>#DIV/0!</v>
      </c>
      <c r="Q23" s="24"/>
      <c r="R23" s="30"/>
      <c r="S23" s="26"/>
      <c r="T23" s="26"/>
      <c r="U23" s="97" t="e">
        <f t="shared" si="4"/>
        <v>#DIV/0!</v>
      </c>
      <c r="X23" s="3"/>
      <c r="Y23" s="11"/>
    </row>
    <row r="24" spans="1:25" ht="15.95" customHeight="1" x14ac:dyDescent="0.15">
      <c r="A24" s="66">
        <v>6</v>
      </c>
      <c r="B24" s="71"/>
      <c r="C24" s="72"/>
      <c r="D24" s="75" t="str">
        <f>IF(C24="","",Y18)</f>
        <v/>
      </c>
      <c r="E24" s="84"/>
      <c r="F24" s="22"/>
      <c r="G24" s="23"/>
      <c r="H24" s="23"/>
      <c r="I24" s="82"/>
      <c r="J24" s="76" t="str">
        <f t="shared" si="0"/>
        <v/>
      </c>
      <c r="K24" s="108" t="str">
        <f t="shared" si="5"/>
        <v/>
      </c>
      <c r="L24" s="109" t="e">
        <f t="shared" si="1"/>
        <v>#DIV/0!</v>
      </c>
      <c r="M24" s="23"/>
      <c r="N24" s="95" t="e">
        <f t="shared" si="2"/>
        <v>#DIV/0!</v>
      </c>
      <c r="O24" s="23"/>
      <c r="P24" s="95" t="e">
        <f t="shared" si="3"/>
        <v>#DIV/0!</v>
      </c>
      <c r="Q24" s="24"/>
      <c r="R24" s="25"/>
      <c r="S24" s="27"/>
      <c r="T24" s="27"/>
      <c r="U24" s="97" t="e">
        <f t="shared" si="4"/>
        <v>#DIV/0!</v>
      </c>
      <c r="X24" s="3"/>
      <c r="Y24" s="11"/>
    </row>
    <row r="25" spans="1:25" ht="15.95" customHeight="1" x14ac:dyDescent="0.15">
      <c r="A25" s="66">
        <v>7</v>
      </c>
      <c r="B25" s="71"/>
      <c r="C25" s="72"/>
      <c r="D25" s="75" t="str">
        <f>IF(C25="","",Y18)</f>
        <v/>
      </c>
      <c r="E25" s="84"/>
      <c r="F25" s="28"/>
      <c r="G25" s="29"/>
      <c r="H25" s="29"/>
      <c r="I25" s="83"/>
      <c r="J25" s="76" t="str">
        <f t="shared" si="0"/>
        <v/>
      </c>
      <c r="K25" s="108" t="str">
        <f t="shared" si="5"/>
        <v/>
      </c>
      <c r="L25" s="109" t="e">
        <f t="shared" si="1"/>
        <v>#DIV/0!</v>
      </c>
      <c r="M25" s="23"/>
      <c r="N25" s="94" t="e">
        <f t="shared" si="2"/>
        <v>#DIV/0!</v>
      </c>
      <c r="O25" s="23"/>
      <c r="P25" s="94" t="e">
        <f t="shared" si="3"/>
        <v>#DIV/0!</v>
      </c>
      <c r="Q25" s="24"/>
      <c r="R25" s="30"/>
      <c r="S25" s="26"/>
      <c r="T25" s="26"/>
      <c r="U25" s="97" t="e">
        <f t="shared" si="4"/>
        <v>#DIV/0!</v>
      </c>
      <c r="X25" s="3"/>
      <c r="Y25" s="11"/>
    </row>
    <row r="26" spans="1:25" ht="15.95" customHeight="1" x14ac:dyDescent="0.15">
      <c r="A26" s="66">
        <v>8</v>
      </c>
      <c r="B26" s="71"/>
      <c r="C26" s="72"/>
      <c r="D26" s="75" t="str">
        <f>IF(C26="","",Y18)</f>
        <v/>
      </c>
      <c r="E26" s="84"/>
      <c r="F26" s="22"/>
      <c r="G26" s="23"/>
      <c r="H26" s="23"/>
      <c r="I26" s="82"/>
      <c r="J26" s="76" t="str">
        <f t="shared" si="0"/>
        <v/>
      </c>
      <c r="K26" s="108" t="str">
        <f t="shared" si="5"/>
        <v/>
      </c>
      <c r="L26" s="109" t="e">
        <f t="shared" si="1"/>
        <v>#DIV/0!</v>
      </c>
      <c r="M26" s="23"/>
      <c r="N26" s="95" t="e">
        <f t="shared" si="2"/>
        <v>#DIV/0!</v>
      </c>
      <c r="O26" s="23"/>
      <c r="P26" s="95" t="e">
        <f t="shared" si="3"/>
        <v>#DIV/0!</v>
      </c>
      <c r="Q26" s="24"/>
      <c r="R26" s="25"/>
      <c r="S26" s="27"/>
      <c r="T26" s="27"/>
      <c r="U26" s="97" t="e">
        <f t="shared" si="4"/>
        <v>#DIV/0!</v>
      </c>
      <c r="X26" s="3"/>
      <c r="Y26" s="11"/>
    </row>
    <row r="27" spans="1:25" ht="15.95" customHeight="1" x14ac:dyDescent="0.15">
      <c r="A27" s="66">
        <v>9</v>
      </c>
      <c r="B27" s="71"/>
      <c r="C27" s="72"/>
      <c r="D27" s="75" t="str">
        <f>IF(C27="","",Y18)</f>
        <v/>
      </c>
      <c r="E27" s="84"/>
      <c r="F27" s="28"/>
      <c r="G27" s="29"/>
      <c r="H27" s="29"/>
      <c r="I27" s="83"/>
      <c r="J27" s="76" t="str">
        <f t="shared" si="0"/>
        <v/>
      </c>
      <c r="K27" s="108" t="str">
        <f t="shared" si="5"/>
        <v/>
      </c>
      <c r="L27" s="109" t="e">
        <f t="shared" si="1"/>
        <v>#DIV/0!</v>
      </c>
      <c r="M27" s="23"/>
      <c r="N27" s="94" t="e">
        <f t="shared" si="2"/>
        <v>#DIV/0!</v>
      </c>
      <c r="O27" s="23"/>
      <c r="P27" s="94" t="e">
        <f t="shared" si="3"/>
        <v>#DIV/0!</v>
      </c>
      <c r="Q27" s="24"/>
      <c r="R27" s="30"/>
      <c r="S27" s="26"/>
      <c r="T27" s="26"/>
      <c r="U27" s="97" t="e">
        <f t="shared" si="4"/>
        <v>#DIV/0!</v>
      </c>
      <c r="X27" s="3"/>
      <c r="Y27" s="11"/>
    </row>
    <row r="28" spans="1:25" ht="15.95" customHeight="1" x14ac:dyDescent="0.15">
      <c r="A28" s="66">
        <v>10</v>
      </c>
      <c r="B28" s="71"/>
      <c r="C28" s="72"/>
      <c r="D28" s="75" t="str">
        <f>IF(C28="","",Y18)</f>
        <v/>
      </c>
      <c r="E28" s="84"/>
      <c r="F28" s="22"/>
      <c r="G28" s="23"/>
      <c r="H28" s="23"/>
      <c r="I28" s="82"/>
      <c r="J28" s="76" t="str">
        <f t="shared" si="0"/>
        <v/>
      </c>
      <c r="K28" s="108" t="str">
        <f t="shared" si="5"/>
        <v/>
      </c>
      <c r="L28" s="109" t="e">
        <f t="shared" si="1"/>
        <v>#DIV/0!</v>
      </c>
      <c r="M28" s="23"/>
      <c r="N28" s="95" t="e">
        <f t="shared" si="2"/>
        <v>#DIV/0!</v>
      </c>
      <c r="O28" s="23"/>
      <c r="P28" s="95" t="e">
        <f t="shared" si="3"/>
        <v>#DIV/0!</v>
      </c>
      <c r="Q28" s="24"/>
      <c r="R28" s="25"/>
      <c r="S28" s="27"/>
      <c r="T28" s="27"/>
      <c r="U28" s="97" t="e">
        <f t="shared" si="4"/>
        <v>#DIV/0!</v>
      </c>
      <c r="X28" s="3"/>
      <c r="Y28" s="11"/>
    </row>
    <row r="29" spans="1:25" ht="15.95" customHeight="1" x14ac:dyDescent="0.15">
      <c r="A29" s="66">
        <v>11</v>
      </c>
      <c r="B29" s="71"/>
      <c r="C29" s="72"/>
      <c r="D29" s="75" t="str">
        <f>IF(C29="","",Y18)</f>
        <v/>
      </c>
      <c r="E29" s="84"/>
      <c r="F29" s="28"/>
      <c r="G29" s="29"/>
      <c r="H29" s="29"/>
      <c r="I29" s="83"/>
      <c r="J29" s="76" t="str">
        <f t="shared" si="0"/>
        <v/>
      </c>
      <c r="K29" s="108" t="str">
        <f t="shared" si="5"/>
        <v/>
      </c>
      <c r="L29" s="109" t="e">
        <f t="shared" si="1"/>
        <v>#DIV/0!</v>
      </c>
      <c r="M29" s="23"/>
      <c r="N29" s="94" t="e">
        <f t="shared" si="2"/>
        <v>#DIV/0!</v>
      </c>
      <c r="O29" s="23"/>
      <c r="P29" s="94" t="e">
        <f t="shared" si="3"/>
        <v>#DIV/0!</v>
      </c>
      <c r="Q29" s="24"/>
      <c r="R29" s="30"/>
      <c r="S29" s="26"/>
      <c r="T29" s="26"/>
      <c r="U29" s="97" t="e">
        <f t="shared" si="4"/>
        <v>#DIV/0!</v>
      </c>
      <c r="X29" s="3"/>
      <c r="Y29" s="11"/>
    </row>
    <row r="30" spans="1:25" ht="15.95" customHeight="1" x14ac:dyDescent="0.15">
      <c r="A30" s="66">
        <v>12</v>
      </c>
      <c r="B30" s="71"/>
      <c r="C30" s="72"/>
      <c r="D30" s="75" t="str">
        <f>IF(C30="","",Y18)</f>
        <v/>
      </c>
      <c r="E30" s="84"/>
      <c r="F30" s="22"/>
      <c r="G30" s="23"/>
      <c r="H30" s="23"/>
      <c r="I30" s="82"/>
      <c r="J30" s="76" t="str">
        <f t="shared" si="0"/>
        <v/>
      </c>
      <c r="K30" s="108" t="str">
        <f t="shared" si="5"/>
        <v/>
      </c>
      <c r="L30" s="109" t="e">
        <f t="shared" si="1"/>
        <v>#DIV/0!</v>
      </c>
      <c r="M30" s="23"/>
      <c r="N30" s="95" t="e">
        <f t="shared" si="2"/>
        <v>#DIV/0!</v>
      </c>
      <c r="O30" s="23"/>
      <c r="P30" s="95" t="e">
        <f t="shared" si="3"/>
        <v>#DIV/0!</v>
      </c>
      <c r="Q30" s="24"/>
      <c r="R30" s="25"/>
      <c r="S30" s="27"/>
      <c r="T30" s="27"/>
      <c r="U30" s="97" t="e">
        <f t="shared" si="4"/>
        <v>#DIV/0!</v>
      </c>
      <c r="X30" s="3"/>
      <c r="Y30" s="11"/>
    </row>
    <row r="31" spans="1:25" ht="15.95" customHeight="1" x14ac:dyDescent="0.15">
      <c r="A31" s="66">
        <v>13</v>
      </c>
      <c r="B31" s="71"/>
      <c r="C31" s="72"/>
      <c r="D31" s="75" t="str">
        <f>IF(C31="","",Y18)</f>
        <v/>
      </c>
      <c r="E31" s="84"/>
      <c r="F31" s="28"/>
      <c r="G31" s="29"/>
      <c r="H31" s="29"/>
      <c r="I31" s="83"/>
      <c r="J31" s="76" t="str">
        <f t="shared" si="0"/>
        <v/>
      </c>
      <c r="K31" s="108" t="str">
        <f t="shared" si="5"/>
        <v/>
      </c>
      <c r="L31" s="109" t="e">
        <f t="shared" si="1"/>
        <v>#DIV/0!</v>
      </c>
      <c r="M31" s="23"/>
      <c r="N31" s="94" t="e">
        <f t="shared" si="2"/>
        <v>#DIV/0!</v>
      </c>
      <c r="O31" s="23"/>
      <c r="P31" s="94" t="e">
        <f t="shared" si="3"/>
        <v>#DIV/0!</v>
      </c>
      <c r="Q31" s="24"/>
      <c r="R31" s="30"/>
      <c r="S31" s="26"/>
      <c r="T31" s="26"/>
      <c r="U31" s="97" t="e">
        <f t="shared" si="4"/>
        <v>#DIV/0!</v>
      </c>
      <c r="X31" s="3"/>
      <c r="Y31" s="11"/>
    </row>
    <row r="32" spans="1:25" ht="15.95" customHeight="1" x14ac:dyDescent="0.15">
      <c r="A32" s="66">
        <v>14</v>
      </c>
      <c r="B32" s="71"/>
      <c r="C32" s="72"/>
      <c r="D32" s="75" t="str">
        <f>IF(C32="","",Y18)</f>
        <v/>
      </c>
      <c r="E32" s="84"/>
      <c r="F32" s="22"/>
      <c r="G32" s="23"/>
      <c r="H32" s="23"/>
      <c r="I32" s="82"/>
      <c r="J32" s="76" t="str">
        <f t="shared" si="0"/>
        <v/>
      </c>
      <c r="K32" s="108" t="str">
        <f t="shared" si="5"/>
        <v/>
      </c>
      <c r="L32" s="109" t="e">
        <f t="shared" si="1"/>
        <v>#DIV/0!</v>
      </c>
      <c r="M32" s="23"/>
      <c r="N32" s="95" t="e">
        <f t="shared" si="2"/>
        <v>#DIV/0!</v>
      </c>
      <c r="O32" s="23"/>
      <c r="P32" s="95" t="e">
        <f t="shared" si="3"/>
        <v>#DIV/0!</v>
      </c>
      <c r="Q32" s="24"/>
      <c r="R32" s="25"/>
      <c r="S32" s="27"/>
      <c r="T32" s="27"/>
      <c r="U32" s="97" t="e">
        <f t="shared" si="4"/>
        <v>#DIV/0!</v>
      </c>
      <c r="X32" s="3"/>
      <c r="Y32" s="11"/>
    </row>
    <row r="33" spans="1:25" ht="15.95" customHeight="1" x14ac:dyDescent="0.15">
      <c r="A33" s="66">
        <v>15</v>
      </c>
      <c r="B33" s="71"/>
      <c r="C33" s="72"/>
      <c r="D33" s="75" t="str">
        <f>IF(C33="","",Y18)</f>
        <v/>
      </c>
      <c r="E33" s="84"/>
      <c r="F33" s="28"/>
      <c r="G33" s="29"/>
      <c r="H33" s="29"/>
      <c r="I33" s="83"/>
      <c r="J33" s="76" t="str">
        <f t="shared" si="0"/>
        <v/>
      </c>
      <c r="K33" s="108" t="str">
        <f t="shared" si="5"/>
        <v/>
      </c>
      <c r="L33" s="109" t="e">
        <f t="shared" si="1"/>
        <v>#DIV/0!</v>
      </c>
      <c r="M33" s="23"/>
      <c r="N33" s="94" t="e">
        <f t="shared" si="2"/>
        <v>#DIV/0!</v>
      </c>
      <c r="O33" s="23"/>
      <c r="P33" s="94" t="e">
        <f t="shared" si="3"/>
        <v>#DIV/0!</v>
      </c>
      <c r="Q33" s="24"/>
      <c r="R33" s="30"/>
      <c r="S33" s="26"/>
      <c r="T33" s="26"/>
      <c r="U33" s="97" t="e">
        <f t="shared" si="4"/>
        <v>#DIV/0!</v>
      </c>
      <c r="X33" s="3"/>
      <c r="Y33" s="11"/>
    </row>
    <row r="34" spans="1:25" ht="15.95" customHeight="1" x14ac:dyDescent="0.15">
      <c r="A34" s="66">
        <v>16</v>
      </c>
      <c r="B34" s="71"/>
      <c r="C34" s="72"/>
      <c r="D34" s="75" t="str">
        <f>IF(C34="","",Y18)</f>
        <v/>
      </c>
      <c r="E34" s="84"/>
      <c r="F34" s="22"/>
      <c r="G34" s="23"/>
      <c r="H34" s="23"/>
      <c r="I34" s="82"/>
      <c r="J34" s="76" t="str">
        <f t="shared" si="0"/>
        <v/>
      </c>
      <c r="K34" s="108" t="str">
        <f t="shared" si="5"/>
        <v/>
      </c>
      <c r="L34" s="109" t="e">
        <f t="shared" si="1"/>
        <v>#DIV/0!</v>
      </c>
      <c r="M34" s="23"/>
      <c r="N34" s="95" t="e">
        <f t="shared" si="2"/>
        <v>#DIV/0!</v>
      </c>
      <c r="O34" s="23"/>
      <c r="P34" s="95" t="e">
        <f t="shared" si="3"/>
        <v>#DIV/0!</v>
      </c>
      <c r="Q34" s="24"/>
      <c r="R34" s="25"/>
      <c r="S34" s="27"/>
      <c r="T34" s="27"/>
      <c r="U34" s="97" t="e">
        <f t="shared" si="4"/>
        <v>#DIV/0!</v>
      </c>
      <c r="X34" s="3"/>
      <c r="Y34" s="11"/>
    </row>
    <row r="35" spans="1:25" ht="15.95" customHeight="1" x14ac:dyDescent="0.15">
      <c r="A35" s="66">
        <v>17</v>
      </c>
      <c r="B35" s="71"/>
      <c r="C35" s="72"/>
      <c r="D35" s="75" t="str">
        <f>IF(C35="","",Y18)</f>
        <v/>
      </c>
      <c r="E35" s="84"/>
      <c r="F35" s="28"/>
      <c r="G35" s="29"/>
      <c r="H35" s="29"/>
      <c r="I35" s="83"/>
      <c r="J35" s="76" t="str">
        <f t="shared" si="0"/>
        <v/>
      </c>
      <c r="K35" s="108" t="str">
        <f t="shared" si="5"/>
        <v/>
      </c>
      <c r="L35" s="109" t="e">
        <f t="shared" si="1"/>
        <v>#DIV/0!</v>
      </c>
      <c r="M35" s="23"/>
      <c r="N35" s="94" t="e">
        <f t="shared" si="2"/>
        <v>#DIV/0!</v>
      </c>
      <c r="O35" s="23"/>
      <c r="P35" s="94" t="e">
        <f t="shared" si="3"/>
        <v>#DIV/0!</v>
      </c>
      <c r="Q35" s="24"/>
      <c r="R35" s="30"/>
      <c r="S35" s="26"/>
      <c r="T35" s="26"/>
      <c r="U35" s="97" t="e">
        <f t="shared" si="4"/>
        <v>#DIV/0!</v>
      </c>
      <c r="X35" s="3"/>
      <c r="Y35" s="11"/>
    </row>
    <row r="36" spans="1:25" ht="15.95" customHeight="1" x14ac:dyDescent="0.15">
      <c r="A36" s="66">
        <v>18</v>
      </c>
      <c r="B36" s="71"/>
      <c r="C36" s="72"/>
      <c r="D36" s="75" t="str">
        <f>IF(C36="","",Y18)</f>
        <v/>
      </c>
      <c r="E36" s="84"/>
      <c r="F36" s="22"/>
      <c r="G36" s="23"/>
      <c r="H36" s="23"/>
      <c r="I36" s="82"/>
      <c r="J36" s="76" t="str">
        <f t="shared" si="0"/>
        <v/>
      </c>
      <c r="K36" s="108" t="str">
        <f t="shared" si="5"/>
        <v/>
      </c>
      <c r="L36" s="109" t="e">
        <f t="shared" si="1"/>
        <v>#DIV/0!</v>
      </c>
      <c r="M36" s="23"/>
      <c r="N36" s="95" t="e">
        <f t="shared" si="2"/>
        <v>#DIV/0!</v>
      </c>
      <c r="O36" s="23"/>
      <c r="P36" s="95" t="e">
        <f t="shared" si="3"/>
        <v>#DIV/0!</v>
      </c>
      <c r="Q36" s="24"/>
      <c r="R36" s="25"/>
      <c r="S36" s="27"/>
      <c r="T36" s="27"/>
      <c r="U36" s="97" t="e">
        <f t="shared" si="4"/>
        <v>#DIV/0!</v>
      </c>
      <c r="X36" s="3"/>
      <c r="Y36" s="11"/>
    </row>
    <row r="37" spans="1:25" ht="15.95" customHeight="1" x14ac:dyDescent="0.15">
      <c r="A37" s="66">
        <v>19</v>
      </c>
      <c r="B37" s="71"/>
      <c r="C37" s="72"/>
      <c r="D37" s="75" t="str">
        <f>IF(C37="","",Y18)</f>
        <v/>
      </c>
      <c r="E37" s="84"/>
      <c r="F37" s="28"/>
      <c r="G37" s="29"/>
      <c r="H37" s="29"/>
      <c r="I37" s="83"/>
      <c r="J37" s="76" t="str">
        <f t="shared" si="0"/>
        <v/>
      </c>
      <c r="K37" s="108" t="str">
        <f t="shared" si="5"/>
        <v/>
      </c>
      <c r="L37" s="109" t="e">
        <f t="shared" si="1"/>
        <v>#DIV/0!</v>
      </c>
      <c r="M37" s="23"/>
      <c r="N37" s="94" t="e">
        <f t="shared" si="2"/>
        <v>#DIV/0!</v>
      </c>
      <c r="O37" s="23"/>
      <c r="P37" s="94" t="e">
        <f t="shared" si="3"/>
        <v>#DIV/0!</v>
      </c>
      <c r="Q37" s="24"/>
      <c r="R37" s="30"/>
      <c r="S37" s="26"/>
      <c r="T37" s="26"/>
      <c r="U37" s="97" t="e">
        <f t="shared" si="4"/>
        <v>#DIV/0!</v>
      </c>
      <c r="X37" s="3"/>
      <c r="Y37" s="11"/>
    </row>
    <row r="38" spans="1:25" ht="15.95" customHeight="1" thickBot="1" x14ac:dyDescent="0.2">
      <c r="A38" s="66">
        <v>20</v>
      </c>
      <c r="B38" s="73"/>
      <c r="C38" s="74"/>
      <c r="D38" s="75" t="str">
        <f>IF(C38="","",Y18)</f>
        <v/>
      </c>
      <c r="E38" s="85"/>
      <c r="F38" s="86"/>
      <c r="G38" s="87"/>
      <c r="H38" s="87"/>
      <c r="I38" s="88"/>
      <c r="J38" s="76" t="str">
        <f t="shared" si="0"/>
        <v/>
      </c>
      <c r="K38" s="108" t="str">
        <f t="shared" si="5"/>
        <v/>
      </c>
      <c r="L38" s="110" t="e">
        <f t="shared" si="1"/>
        <v>#DIV/0!</v>
      </c>
      <c r="M38" s="90"/>
      <c r="N38" s="96" t="e">
        <f t="shared" si="2"/>
        <v>#DIV/0!</v>
      </c>
      <c r="O38" s="90"/>
      <c r="P38" s="96" t="e">
        <f t="shared" si="3"/>
        <v>#DIV/0!</v>
      </c>
      <c r="Q38" s="91"/>
      <c r="R38" s="92"/>
      <c r="S38" s="93"/>
      <c r="T38" s="93"/>
      <c r="U38" s="98" t="e">
        <f t="shared" si="4"/>
        <v>#DIV/0!</v>
      </c>
      <c r="X38" s="3"/>
      <c r="Y38" s="11"/>
    </row>
    <row r="39" spans="1:25" ht="18" thickTop="1" x14ac:dyDescent="0.15">
      <c r="I39" s="8"/>
      <c r="K39" s="16" t="s">
        <v>76</v>
      </c>
      <c r="L39" s="9"/>
      <c r="N39" s="1" t="s">
        <v>37</v>
      </c>
      <c r="U39" s="1"/>
      <c r="X39" s="3"/>
      <c r="Y39" s="11"/>
    </row>
    <row r="40" spans="1:25" x14ac:dyDescent="0.15">
      <c r="X40" s="11"/>
    </row>
    <row r="41" spans="1:25" x14ac:dyDescent="0.15">
      <c r="B41" s="191"/>
      <c r="C41" s="192"/>
      <c r="D41" s="192"/>
      <c r="E41" s="192"/>
      <c r="J41" s="10"/>
      <c r="X41" s="11"/>
    </row>
    <row r="42" spans="1:25" x14ac:dyDescent="0.15">
      <c r="B42" s="192"/>
      <c r="C42" s="192"/>
      <c r="D42" s="192"/>
      <c r="E42" s="192"/>
      <c r="X42" s="11"/>
    </row>
    <row r="43" spans="1:25" x14ac:dyDescent="0.15">
      <c r="B43" s="192"/>
      <c r="C43" s="192"/>
      <c r="D43" s="192"/>
      <c r="E43" s="192"/>
      <c r="X43" s="11"/>
    </row>
    <row r="44" spans="1:25" x14ac:dyDescent="0.15">
      <c r="B44" s="193"/>
      <c r="C44" s="193"/>
      <c r="D44" s="193"/>
      <c r="E44" s="193"/>
      <c r="X44" s="11"/>
    </row>
    <row r="45" spans="1:25" x14ac:dyDescent="0.15">
      <c r="B45" s="193"/>
      <c r="C45" s="193"/>
      <c r="D45" s="193"/>
      <c r="E45" s="193"/>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sheetProtection password="CC4D" sheet="1" objects="1" scenarios="1" formatCells="0" formatColumns="0" formatRows="0" insertRows="0" deleteRows="0" sort="0" autoFilter="0"/>
  <mergeCells count="46">
    <mergeCell ref="B41:E45"/>
    <mergeCell ref="A8:B8"/>
    <mergeCell ref="A7:B7"/>
    <mergeCell ref="M16:R16"/>
    <mergeCell ref="I11:K11"/>
    <mergeCell ref="A9:B9"/>
    <mergeCell ref="C16:C18"/>
    <mergeCell ref="A16:A18"/>
    <mergeCell ref="B16:B18"/>
    <mergeCell ref="A11:B11"/>
    <mergeCell ref="A12:B12"/>
    <mergeCell ref="A13:B13"/>
    <mergeCell ref="S16:T16"/>
    <mergeCell ref="L11:T13"/>
    <mergeCell ref="F16:I16"/>
    <mergeCell ref="C7:E7"/>
    <mergeCell ref="F10:H10"/>
    <mergeCell ref="L16:L18"/>
    <mergeCell ref="C8:E8"/>
    <mergeCell ref="F11:H11"/>
    <mergeCell ref="F8:H8"/>
    <mergeCell ref="F9:H9"/>
    <mergeCell ref="C9:E9"/>
    <mergeCell ref="C13:K13"/>
    <mergeCell ref="F12:H12"/>
    <mergeCell ref="I12:K12"/>
    <mergeCell ref="U17:U18"/>
    <mergeCell ref="T17:T18"/>
    <mergeCell ref="M17:N17"/>
    <mergeCell ref="O17:P17"/>
    <mergeCell ref="Q17:R17"/>
    <mergeCell ref="S17:S18"/>
    <mergeCell ref="F4:H4"/>
    <mergeCell ref="F5:H5"/>
    <mergeCell ref="F6:H6"/>
    <mergeCell ref="F7:H7"/>
    <mergeCell ref="A4:B4"/>
    <mergeCell ref="A6:B6"/>
    <mergeCell ref="A5:B5"/>
    <mergeCell ref="C4:E4"/>
    <mergeCell ref="C5:E5"/>
    <mergeCell ref="I4:K4"/>
    <mergeCell ref="I5:K5"/>
    <mergeCell ref="I7:K7"/>
    <mergeCell ref="I9:K9"/>
    <mergeCell ref="I8:K8"/>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37" right="0.28000000000000003" top="0.31496062992125984" bottom="0.19685039370078741"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労務台帳（平成２7年度以前契約用）</vt:lpstr>
      <vt:lpstr>【記入例】</vt:lpstr>
      <vt:lpstr>【記入例】!Print_Area</vt:lpstr>
      <vt:lpstr>'労務台帳（平成２7年度以前契約用）'!Print_Area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26TSP-1400</cp:lastModifiedBy>
  <cp:lastPrinted>2019-12-12T06:55:21Z</cp:lastPrinted>
  <dcterms:created xsi:type="dcterms:W3CDTF">2011-09-23T13:08:45Z</dcterms:created>
  <dcterms:modified xsi:type="dcterms:W3CDTF">2019-12-12T07:04:11Z</dcterms:modified>
</cp:coreProperties>
</file>